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my Elliott\2017-00282\"/>
    </mc:Choice>
  </mc:AlternateContent>
  <bookViews>
    <workbookView xWindow="18420" yWindow="60" windowWidth="4620" windowHeight="9768" tabRatio="725"/>
  </bookViews>
  <sheets>
    <sheet name="Nov16Act" sheetId="39" r:id="rId1"/>
    <sheet name="Dec16Act" sheetId="38" r:id="rId2"/>
    <sheet name="Jan17Act" sheetId="32" r:id="rId3"/>
    <sheet name="Feb17Act" sheetId="33" r:id="rId4"/>
    <sheet name="Mar17Est" sheetId="34" state="hidden" r:id="rId5"/>
    <sheet name="Mar17 Act" sheetId="36" r:id="rId6"/>
    <sheet name="Apr17 Act" sheetId="37" r:id="rId7"/>
  </sheets>
  <externalReferences>
    <externalReference r:id="rId8"/>
  </externalReferences>
  <definedNames>
    <definedName name="_xlnm._FilterDatabase" localSheetId="6" hidden="1">'Apr17 Act'!$B$5:$G$756</definedName>
    <definedName name="_xlnm._FilterDatabase" localSheetId="5" hidden="1">'Mar17 Act'!$B$5:$G$756</definedName>
    <definedName name="_xlnm._FilterDatabase" localSheetId="4" hidden="1">Mar17Est!$B$5:$G$756</definedName>
    <definedName name="_xlnm._FilterDatabase" localSheetId="0" hidden="1">Nov16Act!$A$5:$U$750</definedName>
  </definedNames>
  <calcPr calcId="152511"/>
</workbook>
</file>

<file path=xl/calcChain.xml><?xml version="1.0" encoding="utf-8"?>
<calcChain xmlns="http://schemas.openxmlformats.org/spreadsheetml/2006/main">
  <c r="L754" i="34" l="1"/>
  <c r="K754" i="34"/>
  <c r="K750" i="34"/>
  <c r="E750" i="34"/>
  <c r="D750" i="34"/>
  <c r="C750" i="34"/>
  <c r="B750" i="34"/>
  <c r="L748" i="34"/>
  <c r="H748" i="34"/>
  <c r="G748" i="34"/>
  <c r="F748" i="34"/>
  <c r="L747" i="34"/>
  <c r="H747" i="34"/>
  <c r="G747" i="34"/>
  <c r="F747" i="34"/>
  <c r="L746" i="34"/>
  <c r="I746" i="34"/>
  <c r="H746" i="34"/>
  <c r="G746" i="34"/>
  <c r="F746" i="34"/>
  <c r="J746" i="34" s="1"/>
  <c r="L745" i="34"/>
  <c r="H745" i="34"/>
  <c r="G745" i="34"/>
  <c r="F745" i="34"/>
  <c r="L744" i="34"/>
  <c r="H744" i="34"/>
  <c r="G744" i="34"/>
  <c r="F744" i="34"/>
  <c r="I744" i="34" s="1"/>
  <c r="L743" i="34"/>
  <c r="H743" i="34"/>
  <c r="G743" i="34"/>
  <c r="F743" i="34"/>
  <c r="J743" i="34" s="1"/>
  <c r="L742" i="34"/>
  <c r="H742" i="34"/>
  <c r="G742" i="34"/>
  <c r="F742" i="34"/>
  <c r="I742" i="34" s="1"/>
  <c r="L741" i="34"/>
  <c r="H741" i="34"/>
  <c r="G741" i="34"/>
  <c r="F741" i="34"/>
  <c r="L740" i="34"/>
  <c r="H740" i="34"/>
  <c r="G740" i="34"/>
  <c r="F740" i="34"/>
  <c r="L739" i="34"/>
  <c r="H739" i="34"/>
  <c r="G739" i="34"/>
  <c r="F739" i="34"/>
  <c r="L738" i="34"/>
  <c r="H738" i="34"/>
  <c r="G738" i="34"/>
  <c r="F738" i="34"/>
  <c r="L737" i="34"/>
  <c r="H737" i="34"/>
  <c r="G737" i="34"/>
  <c r="F737" i="34"/>
  <c r="L736" i="34"/>
  <c r="H736" i="34"/>
  <c r="G736" i="34"/>
  <c r="F736" i="34"/>
  <c r="L735" i="34"/>
  <c r="J735" i="34"/>
  <c r="H735" i="34"/>
  <c r="G735" i="34"/>
  <c r="F735" i="34"/>
  <c r="L734" i="34"/>
  <c r="H734" i="34"/>
  <c r="I734" i="34" s="1"/>
  <c r="G734" i="34"/>
  <c r="F734" i="34"/>
  <c r="L733" i="34"/>
  <c r="H733" i="34"/>
  <c r="G733" i="34"/>
  <c r="F733" i="34"/>
  <c r="L732" i="34"/>
  <c r="H732" i="34"/>
  <c r="G732" i="34"/>
  <c r="F732" i="34"/>
  <c r="L731" i="34"/>
  <c r="H731" i="34"/>
  <c r="G731" i="34"/>
  <c r="F731" i="34"/>
  <c r="L730" i="34"/>
  <c r="H730" i="34"/>
  <c r="G730" i="34"/>
  <c r="F730" i="34"/>
  <c r="I730" i="34" s="1"/>
  <c r="L729" i="34"/>
  <c r="H729" i="34"/>
  <c r="G729" i="34"/>
  <c r="F729" i="34"/>
  <c r="I729" i="34" s="1"/>
  <c r="L728" i="34"/>
  <c r="H728" i="34"/>
  <c r="G728" i="34"/>
  <c r="F728" i="34"/>
  <c r="L727" i="34"/>
  <c r="H727" i="34"/>
  <c r="G727" i="34"/>
  <c r="F727" i="34"/>
  <c r="L726" i="34"/>
  <c r="H726" i="34"/>
  <c r="I726" i="34" s="1"/>
  <c r="G726" i="34"/>
  <c r="F726" i="34"/>
  <c r="L725" i="34"/>
  <c r="H725" i="34"/>
  <c r="G725" i="34"/>
  <c r="F725" i="34"/>
  <c r="L724" i="34"/>
  <c r="H724" i="34"/>
  <c r="G724" i="34"/>
  <c r="F724" i="34"/>
  <c r="L723" i="34"/>
  <c r="H723" i="34"/>
  <c r="G723" i="34"/>
  <c r="F723" i="34"/>
  <c r="L722" i="34"/>
  <c r="H722" i="34"/>
  <c r="G722" i="34"/>
  <c r="F722" i="34"/>
  <c r="L721" i="34"/>
  <c r="H721" i="34"/>
  <c r="G721" i="34"/>
  <c r="F721" i="34"/>
  <c r="L720" i="34"/>
  <c r="J720" i="34"/>
  <c r="H720" i="34"/>
  <c r="G720" i="34"/>
  <c r="F720" i="34"/>
  <c r="I720" i="34" s="1"/>
  <c r="L719" i="34"/>
  <c r="H719" i="34"/>
  <c r="G719" i="34"/>
  <c r="F719" i="34"/>
  <c r="J719" i="34" s="1"/>
  <c r="L718" i="34"/>
  <c r="H718" i="34"/>
  <c r="G718" i="34"/>
  <c r="F718" i="34"/>
  <c r="J718" i="34" s="1"/>
  <c r="L717" i="34"/>
  <c r="H717" i="34"/>
  <c r="G717" i="34"/>
  <c r="F717" i="34"/>
  <c r="L716" i="34"/>
  <c r="H716" i="34"/>
  <c r="G716" i="34"/>
  <c r="F716" i="34"/>
  <c r="J716" i="34" s="1"/>
  <c r="L715" i="34"/>
  <c r="H715" i="34"/>
  <c r="G715" i="34"/>
  <c r="F715" i="34"/>
  <c r="L714" i="34"/>
  <c r="H714" i="34"/>
  <c r="G714" i="34"/>
  <c r="F714" i="34"/>
  <c r="L713" i="34"/>
  <c r="H713" i="34"/>
  <c r="G713" i="34"/>
  <c r="F713" i="34"/>
  <c r="L712" i="34"/>
  <c r="H712" i="34"/>
  <c r="G712" i="34"/>
  <c r="F712" i="34"/>
  <c r="L711" i="34"/>
  <c r="H711" i="34"/>
  <c r="G711" i="34"/>
  <c r="F711" i="34"/>
  <c r="L710" i="34"/>
  <c r="J710" i="34"/>
  <c r="H710" i="34"/>
  <c r="G710" i="34"/>
  <c r="F710" i="34"/>
  <c r="L709" i="34"/>
  <c r="H709" i="34"/>
  <c r="G709" i="34"/>
  <c r="F709" i="34"/>
  <c r="I709" i="34" s="1"/>
  <c r="L708" i="34"/>
  <c r="H708" i="34"/>
  <c r="G708" i="34"/>
  <c r="F708" i="34"/>
  <c r="I708" i="34" s="1"/>
  <c r="L707" i="34"/>
  <c r="H707" i="34"/>
  <c r="G707" i="34"/>
  <c r="F707" i="34"/>
  <c r="L706" i="34"/>
  <c r="H706" i="34"/>
  <c r="G706" i="34"/>
  <c r="F706" i="34"/>
  <c r="L705" i="34"/>
  <c r="H705" i="34"/>
  <c r="G705" i="34"/>
  <c r="F705" i="34"/>
  <c r="L704" i="34"/>
  <c r="H704" i="34"/>
  <c r="G704" i="34"/>
  <c r="F704" i="34"/>
  <c r="L703" i="34"/>
  <c r="H703" i="34"/>
  <c r="G703" i="34"/>
  <c r="F703" i="34"/>
  <c r="L702" i="34"/>
  <c r="H702" i="34"/>
  <c r="G702" i="34"/>
  <c r="F702" i="34"/>
  <c r="L701" i="34"/>
  <c r="H701" i="34"/>
  <c r="G701" i="34"/>
  <c r="F701" i="34"/>
  <c r="L700" i="34"/>
  <c r="H700" i="34"/>
  <c r="G700" i="34"/>
  <c r="F700" i="34"/>
  <c r="L699" i="34"/>
  <c r="J699" i="34"/>
  <c r="H699" i="34"/>
  <c r="G699" i="34"/>
  <c r="F699" i="34"/>
  <c r="L698" i="34"/>
  <c r="I698" i="34"/>
  <c r="H698" i="34"/>
  <c r="G698" i="34"/>
  <c r="F698" i="34"/>
  <c r="J698" i="34" s="1"/>
  <c r="L697" i="34"/>
  <c r="H697" i="34"/>
  <c r="G697" i="34"/>
  <c r="F697" i="34"/>
  <c r="L696" i="34"/>
  <c r="H696" i="34"/>
  <c r="G696" i="34"/>
  <c r="F696" i="34"/>
  <c r="J696" i="34" s="1"/>
  <c r="L695" i="34"/>
  <c r="H695" i="34"/>
  <c r="G695" i="34"/>
  <c r="F695" i="34"/>
  <c r="L694" i="34"/>
  <c r="H694" i="34"/>
  <c r="G694" i="34"/>
  <c r="F694" i="34"/>
  <c r="L693" i="34"/>
  <c r="H693" i="34"/>
  <c r="G693" i="34"/>
  <c r="F693" i="34"/>
  <c r="J693" i="34" s="1"/>
  <c r="L692" i="34"/>
  <c r="H692" i="34"/>
  <c r="G692" i="34"/>
  <c r="F692" i="34"/>
  <c r="L691" i="34"/>
  <c r="J691" i="34"/>
  <c r="H691" i="34"/>
  <c r="G691" i="34"/>
  <c r="F691" i="34"/>
  <c r="L690" i="34"/>
  <c r="H690" i="34"/>
  <c r="I690" i="34" s="1"/>
  <c r="G690" i="34"/>
  <c r="F690" i="34"/>
  <c r="L689" i="34"/>
  <c r="H689" i="34"/>
  <c r="G689" i="34"/>
  <c r="F689" i="34"/>
  <c r="L688" i="34"/>
  <c r="H688" i="34"/>
  <c r="G688" i="34"/>
  <c r="F688" i="34"/>
  <c r="I688" i="34" s="1"/>
  <c r="L687" i="34"/>
  <c r="H687" i="34"/>
  <c r="G687" i="34"/>
  <c r="F687" i="34"/>
  <c r="L686" i="34"/>
  <c r="H686" i="34"/>
  <c r="G686" i="34"/>
  <c r="F686" i="34"/>
  <c r="L685" i="34"/>
  <c r="H685" i="34"/>
  <c r="G685" i="34"/>
  <c r="F685" i="34"/>
  <c r="L684" i="34"/>
  <c r="H684" i="34"/>
  <c r="I684" i="34" s="1"/>
  <c r="G684" i="34"/>
  <c r="F684" i="34"/>
  <c r="L683" i="34"/>
  <c r="H683" i="34"/>
  <c r="G683" i="34"/>
  <c r="J683" i="34" s="1"/>
  <c r="F683" i="34"/>
  <c r="L682" i="34"/>
  <c r="I682" i="34"/>
  <c r="H682" i="34"/>
  <c r="G682" i="34"/>
  <c r="F682" i="34"/>
  <c r="J682" i="34" s="1"/>
  <c r="L681" i="34"/>
  <c r="H681" i="34"/>
  <c r="G681" i="34"/>
  <c r="F681" i="34"/>
  <c r="L680" i="34"/>
  <c r="H680" i="34"/>
  <c r="G680" i="34"/>
  <c r="F680" i="34"/>
  <c r="L679" i="34"/>
  <c r="H679" i="34"/>
  <c r="G679" i="34"/>
  <c r="F679" i="34"/>
  <c r="I679" i="34" s="1"/>
  <c r="L678" i="34"/>
  <c r="H678" i="34"/>
  <c r="G678" i="34"/>
  <c r="F678" i="34"/>
  <c r="I678" i="34" s="1"/>
  <c r="L677" i="34"/>
  <c r="H677" i="34"/>
  <c r="G677" i="34"/>
  <c r="F677" i="34"/>
  <c r="L676" i="34"/>
  <c r="H676" i="34"/>
  <c r="G676" i="34"/>
  <c r="F676" i="34"/>
  <c r="I676" i="34" s="1"/>
  <c r="L675" i="34"/>
  <c r="H675" i="34"/>
  <c r="G675" i="34"/>
  <c r="F675" i="34"/>
  <c r="L674" i="34"/>
  <c r="H674" i="34"/>
  <c r="G674" i="34"/>
  <c r="F674" i="34"/>
  <c r="L673" i="34"/>
  <c r="H673" i="34"/>
  <c r="G673" i="34"/>
  <c r="F673" i="34"/>
  <c r="L672" i="34"/>
  <c r="H672" i="34"/>
  <c r="G672" i="34"/>
  <c r="F672" i="34"/>
  <c r="I672" i="34" s="1"/>
  <c r="L671" i="34"/>
  <c r="J671" i="34"/>
  <c r="H671" i="34"/>
  <c r="G671" i="34"/>
  <c r="F671" i="34"/>
  <c r="L670" i="34"/>
  <c r="H670" i="34"/>
  <c r="G670" i="34"/>
  <c r="F670" i="34"/>
  <c r="J670" i="34" s="1"/>
  <c r="L669" i="34"/>
  <c r="H669" i="34"/>
  <c r="G669" i="34"/>
  <c r="F669" i="34"/>
  <c r="L668" i="34"/>
  <c r="H668" i="34"/>
  <c r="G668" i="34"/>
  <c r="F668" i="34"/>
  <c r="L667" i="34"/>
  <c r="H667" i="34"/>
  <c r="I667" i="34" s="1"/>
  <c r="G667" i="34"/>
  <c r="F667" i="34"/>
  <c r="L666" i="34"/>
  <c r="H666" i="34"/>
  <c r="I666" i="34" s="1"/>
  <c r="G666" i="34"/>
  <c r="F666" i="34"/>
  <c r="L665" i="34"/>
  <c r="H665" i="34"/>
  <c r="G665" i="34"/>
  <c r="F665" i="34"/>
  <c r="L664" i="34"/>
  <c r="I664" i="34"/>
  <c r="H664" i="34"/>
  <c r="G664" i="34"/>
  <c r="F664" i="34"/>
  <c r="J664" i="34" s="1"/>
  <c r="L663" i="34"/>
  <c r="H663" i="34"/>
  <c r="G663" i="34"/>
  <c r="F663" i="34"/>
  <c r="I663" i="34" s="1"/>
  <c r="L662" i="34"/>
  <c r="H662" i="34"/>
  <c r="G662" i="34"/>
  <c r="F662" i="34"/>
  <c r="J662" i="34" s="1"/>
  <c r="L661" i="34"/>
  <c r="H661" i="34"/>
  <c r="G661" i="34"/>
  <c r="F661" i="34"/>
  <c r="I661" i="34" s="1"/>
  <c r="L660" i="34"/>
  <c r="H660" i="34"/>
  <c r="G660" i="34"/>
  <c r="F660" i="34"/>
  <c r="J660" i="34" s="1"/>
  <c r="L659" i="34"/>
  <c r="H659" i="34"/>
  <c r="G659" i="34"/>
  <c r="F659" i="34"/>
  <c r="I659" i="34" s="1"/>
  <c r="L658" i="34"/>
  <c r="H658" i="34"/>
  <c r="G658" i="34"/>
  <c r="F658" i="34"/>
  <c r="L657" i="34"/>
  <c r="H657" i="34"/>
  <c r="G657" i="34"/>
  <c r="F657" i="34"/>
  <c r="L656" i="34"/>
  <c r="H656" i="34"/>
  <c r="G656" i="34"/>
  <c r="F656" i="34"/>
  <c r="J656" i="34" s="1"/>
  <c r="L655" i="34"/>
  <c r="H655" i="34"/>
  <c r="G655" i="34"/>
  <c r="F655" i="34"/>
  <c r="J655" i="34" s="1"/>
  <c r="L654" i="34"/>
  <c r="I654" i="34"/>
  <c r="H654" i="34"/>
  <c r="G654" i="34"/>
  <c r="F654" i="34"/>
  <c r="L653" i="34"/>
  <c r="H653" i="34"/>
  <c r="G653" i="34"/>
  <c r="F653" i="34"/>
  <c r="L652" i="34"/>
  <c r="H652" i="34"/>
  <c r="I652" i="34" s="1"/>
  <c r="G652" i="34"/>
  <c r="F652" i="34"/>
  <c r="L651" i="34"/>
  <c r="H651" i="34"/>
  <c r="G651" i="34"/>
  <c r="F651" i="34"/>
  <c r="I651" i="34" s="1"/>
  <c r="L650" i="34"/>
  <c r="H650" i="34"/>
  <c r="G650" i="34"/>
  <c r="F650" i="34"/>
  <c r="L649" i="34"/>
  <c r="H649" i="34"/>
  <c r="G649" i="34"/>
  <c r="F649" i="34"/>
  <c r="L648" i="34"/>
  <c r="H648" i="34"/>
  <c r="I648" i="34" s="1"/>
  <c r="G648" i="34"/>
  <c r="F648" i="34"/>
  <c r="L647" i="34"/>
  <c r="H647" i="34"/>
  <c r="G647" i="34"/>
  <c r="J647" i="34" s="1"/>
  <c r="F647" i="34"/>
  <c r="L646" i="34"/>
  <c r="H646" i="34"/>
  <c r="I646" i="34" s="1"/>
  <c r="G646" i="34"/>
  <c r="F646" i="34"/>
  <c r="L645" i="34"/>
  <c r="H645" i="34"/>
  <c r="G645" i="34"/>
  <c r="F645" i="34"/>
  <c r="L644" i="34"/>
  <c r="H644" i="34"/>
  <c r="I644" i="34" s="1"/>
  <c r="G644" i="34"/>
  <c r="F644" i="34"/>
  <c r="L643" i="34"/>
  <c r="H643" i="34"/>
  <c r="G643" i="34"/>
  <c r="J643" i="34" s="1"/>
  <c r="F643" i="34"/>
  <c r="L642" i="34"/>
  <c r="H642" i="34"/>
  <c r="I642" i="34" s="1"/>
  <c r="G642" i="34"/>
  <c r="F642" i="34"/>
  <c r="L641" i="34"/>
  <c r="H641" i="34"/>
  <c r="G641" i="34"/>
  <c r="F641" i="34"/>
  <c r="L640" i="34"/>
  <c r="H640" i="34"/>
  <c r="I640" i="34" s="1"/>
  <c r="G640" i="34"/>
  <c r="F640" i="34"/>
  <c r="L639" i="34"/>
  <c r="J639" i="34"/>
  <c r="H639" i="34"/>
  <c r="G639" i="34"/>
  <c r="F639" i="34"/>
  <c r="I639" i="34" s="1"/>
  <c r="L638" i="34"/>
  <c r="H638" i="34"/>
  <c r="G638" i="34"/>
  <c r="F638" i="34"/>
  <c r="L637" i="34"/>
  <c r="H637" i="34"/>
  <c r="G637" i="34"/>
  <c r="F637" i="34"/>
  <c r="L636" i="34"/>
  <c r="H636" i="34"/>
  <c r="G636" i="34"/>
  <c r="F636" i="34"/>
  <c r="J636" i="34" s="1"/>
  <c r="L635" i="34"/>
  <c r="H635" i="34"/>
  <c r="G635" i="34"/>
  <c r="F635" i="34"/>
  <c r="J635" i="34" s="1"/>
  <c r="L634" i="34"/>
  <c r="I634" i="34"/>
  <c r="H634" i="34"/>
  <c r="G634" i="34"/>
  <c r="F634" i="34"/>
  <c r="L633" i="34"/>
  <c r="H633" i="34"/>
  <c r="G633" i="34"/>
  <c r="F633" i="34"/>
  <c r="I633" i="34" s="1"/>
  <c r="L632" i="34"/>
  <c r="H632" i="34"/>
  <c r="G632" i="34"/>
  <c r="F632" i="34"/>
  <c r="J632" i="34" s="1"/>
  <c r="L631" i="34"/>
  <c r="H631" i="34"/>
  <c r="G631" i="34"/>
  <c r="F631" i="34"/>
  <c r="I631" i="34" s="1"/>
  <c r="L630" i="34"/>
  <c r="H630" i="34"/>
  <c r="G630" i="34"/>
  <c r="F630" i="34"/>
  <c r="J630" i="34" s="1"/>
  <c r="L629" i="34"/>
  <c r="H629" i="34"/>
  <c r="G629" i="34"/>
  <c r="F629" i="34"/>
  <c r="L628" i="34"/>
  <c r="H628" i="34"/>
  <c r="G628" i="34"/>
  <c r="F628" i="34"/>
  <c r="I628" i="34" s="1"/>
  <c r="L627" i="34"/>
  <c r="H627" i="34"/>
  <c r="G627" i="34"/>
  <c r="F627" i="34"/>
  <c r="L626" i="34"/>
  <c r="H626" i="34"/>
  <c r="I626" i="34" s="1"/>
  <c r="G626" i="34"/>
  <c r="F626" i="34"/>
  <c r="L625" i="34"/>
  <c r="J625" i="34"/>
  <c r="H625" i="34"/>
  <c r="G625" i="34"/>
  <c r="F625" i="34"/>
  <c r="L624" i="34"/>
  <c r="I624" i="34"/>
  <c r="H624" i="34"/>
  <c r="G624" i="34"/>
  <c r="F624" i="34"/>
  <c r="J624" i="34" s="1"/>
  <c r="L623" i="34"/>
  <c r="H623" i="34"/>
  <c r="G623" i="34"/>
  <c r="F623" i="34"/>
  <c r="J623" i="34" s="1"/>
  <c r="L622" i="34"/>
  <c r="H622" i="34"/>
  <c r="G622" i="34"/>
  <c r="F622" i="34"/>
  <c r="L621" i="34"/>
  <c r="H621" i="34"/>
  <c r="G621" i="34"/>
  <c r="F621" i="34"/>
  <c r="J621" i="34" s="1"/>
  <c r="L620" i="34"/>
  <c r="H620" i="34"/>
  <c r="G620" i="34"/>
  <c r="F620" i="34"/>
  <c r="I620" i="34" s="1"/>
  <c r="L619" i="34"/>
  <c r="I619" i="34"/>
  <c r="H619" i="34"/>
  <c r="G619" i="34"/>
  <c r="F619" i="34"/>
  <c r="L618" i="34"/>
  <c r="H618" i="34"/>
  <c r="I618" i="34" s="1"/>
  <c r="G618" i="34"/>
  <c r="F618" i="34"/>
  <c r="L617" i="34"/>
  <c r="H617" i="34"/>
  <c r="G617" i="34"/>
  <c r="F617" i="34"/>
  <c r="I617" i="34" s="1"/>
  <c r="L616" i="34"/>
  <c r="H616" i="34"/>
  <c r="G616" i="34"/>
  <c r="F616" i="34"/>
  <c r="I616" i="34" s="1"/>
  <c r="L615" i="34"/>
  <c r="H615" i="34"/>
  <c r="G615" i="34"/>
  <c r="F615" i="34"/>
  <c r="L614" i="34"/>
  <c r="H614" i="34"/>
  <c r="I614" i="34" s="1"/>
  <c r="G614" i="34"/>
  <c r="F614" i="34"/>
  <c r="L613" i="34"/>
  <c r="I613" i="34"/>
  <c r="H613" i="34"/>
  <c r="G613" i="34"/>
  <c r="F613" i="34"/>
  <c r="J613" i="34" s="1"/>
  <c r="L612" i="34"/>
  <c r="H612" i="34"/>
  <c r="G612" i="34"/>
  <c r="F612" i="34"/>
  <c r="I612" i="34" s="1"/>
  <c r="L611" i="34"/>
  <c r="H611" i="34"/>
  <c r="G611" i="34"/>
  <c r="F611" i="34"/>
  <c r="I611" i="34" s="1"/>
  <c r="L610" i="34"/>
  <c r="H610" i="34"/>
  <c r="I610" i="34" s="1"/>
  <c r="G610" i="34"/>
  <c r="F610" i="34"/>
  <c r="L609" i="34"/>
  <c r="H609" i="34"/>
  <c r="G609" i="34"/>
  <c r="F609" i="34"/>
  <c r="L608" i="34"/>
  <c r="I608" i="34"/>
  <c r="H608" i="34"/>
  <c r="G608" i="34"/>
  <c r="F608" i="34"/>
  <c r="L607" i="34"/>
  <c r="H607" i="34"/>
  <c r="G607" i="34"/>
  <c r="F607" i="34"/>
  <c r="J607" i="34" s="1"/>
  <c r="L606" i="34"/>
  <c r="H606" i="34"/>
  <c r="G606" i="34"/>
  <c r="F606" i="34"/>
  <c r="L605" i="34"/>
  <c r="H605" i="34"/>
  <c r="G605" i="34"/>
  <c r="F605" i="34"/>
  <c r="L604" i="34"/>
  <c r="H604" i="34"/>
  <c r="G604" i="34"/>
  <c r="F604" i="34"/>
  <c r="L603" i="34"/>
  <c r="H603" i="34"/>
  <c r="G603" i="34"/>
  <c r="F603" i="34"/>
  <c r="L602" i="34"/>
  <c r="H602" i="34"/>
  <c r="I602" i="34" s="1"/>
  <c r="G602" i="34"/>
  <c r="F602" i="34"/>
  <c r="L601" i="34"/>
  <c r="H601" i="34"/>
  <c r="G601" i="34"/>
  <c r="F601" i="34"/>
  <c r="L600" i="34"/>
  <c r="H600" i="34"/>
  <c r="I600" i="34" s="1"/>
  <c r="G600" i="34"/>
  <c r="F600" i="34"/>
  <c r="L599" i="34"/>
  <c r="J599" i="34"/>
  <c r="H599" i="34"/>
  <c r="G599" i="34"/>
  <c r="F599" i="34"/>
  <c r="I599" i="34" s="1"/>
  <c r="L598" i="34"/>
  <c r="H598" i="34"/>
  <c r="G598" i="34"/>
  <c r="F598" i="34"/>
  <c r="J598" i="34" s="1"/>
  <c r="L597" i="34"/>
  <c r="H597" i="34"/>
  <c r="G597" i="34"/>
  <c r="F597" i="34"/>
  <c r="L596" i="34"/>
  <c r="H596" i="34"/>
  <c r="G596" i="34"/>
  <c r="F596" i="34"/>
  <c r="L595" i="34"/>
  <c r="H595" i="34"/>
  <c r="G595" i="34"/>
  <c r="F595" i="34"/>
  <c r="I595" i="34" s="1"/>
  <c r="L594" i="34"/>
  <c r="H594" i="34"/>
  <c r="I594" i="34" s="1"/>
  <c r="G594" i="34"/>
  <c r="F594" i="34"/>
  <c r="L593" i="34"/>
  <c r="J593" i="34"/>
  <c r="H593" i="34"/>
  <c r="G593" i="34"/>
  <c r="F593" i="34"/>
  <c r="L592" i="34"/>
  <c r="H592" i="34"/>
  <c r="G592" i="34"/>
  <c r="F592" i="34"/>
  <c r="J592" i="34" s="1"/>
  <c r="L591" i="34"/>
  <c r="H591" i="34"/>
  <c r="G591" i="34"/>
  <c r="F591" i="34"/>
  <c r="J591" i="34" s="1"/>
  <c r="L590" i="34"/>
  <c r="H590" i="34"/>
  <c r="G590" i="34"/>
  <c r="F590" i="34"/>
  <c r="L589" i="34"/>
  <c r="H589" i="34"/>
  <c r="G589" i="34"/>
  <c r="F589" i="34"/>
  <c r="L588" i="34"/>
  <c r="H588" i="34"/>
  <c r="G588" i="34"/>
  <c r="F588" i="34"/>
  <c r="L587" i="34"/>
  <c r="H587" i="34"/>
  <c r="I587" i="34" s="1"/>
  <c r="G587" i="34"/>
  <c r="F587" i="34"/>
  <c r="L586" i="34"/>
  <c r="H586" i="34"/>
  <c r="I586" i="34" s="1"/>
  <c r="G586" i="34"/>
  <c r="F586" i="34"/>
  <c r="L585" i="34"/>
  <c r="J585" i="34"/>
  <c r="H585" i="34"/>
  <c r="G585" i="34"/>
  <c r="F585" i="34"/>
  <c r="I585" i="34" s="1"/>
  <c r="L584" i="34"/>
  <c r="H584" i="34"/>
  <c r="G584" i="34"/>
  <c r="F584" i="34"/>
  <c r="I584" i="34" s="1"/>
  <c r="L583" i="34"/>
  <c r="H583" i="34"/>
  <c r="G583" i="34"/>
  <c r="F583" i="34"/>
  <c r="I583" i="34" s="1"/>
  <c r="L582" i="34"/>
  <c r="I582" i="34"/>
  <c r="H582" i="34"/>
  <c r="G582" i="34"/>
  <c r="F582" i="34"/>
  <c r="L581" i="34"/>
  <c r="H581" i="34"/>
  <c r="G581" i="34"/>
  <c r="F581" i="34"/>
  <c r="J581" i="34" s="1"/>
  <c r="L580" i="34"/>
  <c r="H580" i="34"/>
  <c r="G580" i="34"/>
  <c r="F580" i="34"/>
  <c r="I580" i="34" s="1"/>
  <c r="L579" i="34"/>
  <c r="H579" i="34"/>
  <c r="G579" i="34"/>
  <c r="F579" i="34"/>
  <c r="L578" i="34"/>
  <c r="H578" i="34"/>
  <c r="I578" i="34" s="1"/>
  <c r="G578" i="34"/>
  <c r="F578" i="34"/>
  <c r="L577" i="34"/>
  <c r="H577" i="34"/>
  <c r="G577" i="34"/>
  <c r="F577" i="34"/>
  <c r="L576" i="34"/>
  <c r="H576" i="34"/>
  <c r="I576" i="34" s="1"/>
  <c r="G576" i="34"/>
  <c r="F576" i="34"/>
  <c r="L575" i="34"/>
  <c r="I575" i="34"/>
  <c r="H575" i="34"/>
  <c r="G575" i="34"/>
  <c r="F575" i="34"/>
  <c r="J575" i="34" s="1"/>
  <c r="L574" i="34"/>
  <c r="H574" i="34"/>
  <c r="G574" i="34"/>
  <c r="F574" i="34"/>
  <c r="J574" i="34" s="1"/>
  <c r="L573" i="34"/>
  <c r="H573" i="34"/>
  <c r="G573" i="34"/>
  <c r="F573" i="34"/>
  <c r="I573" i="34" s="1"/>
  <c r="L572" i="34"/>
  <c r="H572" i="34"/>
  <c r="G572" i="34"/>
  <c r="F572" i="34"/>
  <c r="J572" i="34" s="1"/>
  <c r="L571" i="34"/>
  <c r="I571" i="34"/>
  <c r="H571" i="34"/>
  <c r="G571" i="34"/>
  <c r="F571" i="34"/>
  <c r="L570" i="34"/>
  <c r="H570" i="34"/>
  <c r="G570" i="34"/>
  <c r="F570" i="34"/>
  <c r="L569" i="34"/>
  <c r="H569" i="34"/>
  <c r="G569" i="34"/>
  <c r="F569" i="34"/>
  <c r="I569" i="34" s="1"/>
  <c r="L568" i="34"/>
  <c r="H568" i="34"/>
  <c r="G568" i="34"/>
  <c r="F568" i="34"/>
  <c r="L567" i="34"/>
  <c r="H567" i="34"/>
  <c r="G567" i="34"/>
  <c r="F567" i="34"/>
  <c r="J567" i="34" s="1"/>
  <c r="L566" i="34"/>
  <c r="H566" i="34"/>
  <c r="G566" i="34"/>
  <c r="F566" i="34"/>
  <c r="L565" i="34"/>
  <c r="H565" i="34"/>
  <c r="G565" i="34"/>
  <c r="F565" i="34"/>
  <c r="L564" i="34"/>
  <c r="J564" i="34"/>
  <c r="H564" i="34"/>
  <c r="G564" i="34"/>
  <c r="F564" i="34"/>
  <c r="L563" i="34"/>
  <c r="I563" i="34"/>
  <c r="H563" i="34"/>
  <c r="G563" i="34"/>
  <c r="F563" i="34"/>
  <c r="J563" i="34" s="1"/>
  <c r="L562" i="34"/>
  <c r="H562" i="34"/>
  <c r="G562" i="34"/>
  <c r="F562" i="34"/>
  <c r="L561" i="34"/>
  <c r="H561" i="34"/>
  <c r="G561" i="34"/>
  <c r="F561" i="34"/>
  <c r="L560" i="34"/>
  <c r="H560" i="34"/>
  <c r="G560" i="34"/>
  <c r="F560" i="34"/>
  <c r="I560" i="34" s="1"/>
  <c r="L559" i="34"/>
  <c r="H559" i="34"/>
  <c r="I559" i="34" s="1"/>
  <c r="G559" i="34"/>
  <c r="F559" i="34"/>
  <c r="L558" i="34"/>
  <c r="H558" i="34"/>
  <c r="G558" i="34"/>
  <c r="F558" i="34"/>
  <c r="L557" i="34"/>
  <c r="I557" i="34"/>
  <c r="H557" i="34"/>
  <c r="G557" i="34"/>
  <c r="F557" i="34"/>
  <c r="L556" i="34"/>
  <c r="H556" i="34"/>
  <c r="G556" i="34"/>
  <c r="F556" i="34"/>
  <c r="L555" i="34"/>
  <c r="H555" i="34"/>
  <c r="G555" i="34"/>
  <c r="F555" i="34"/>
  <c r="J555" i="34" s="1"/>
  <c r="L554" i="34"/>
  <c r="H554" i="34"/>
  <c r="G554" i="34"/>
  <c r="F554" i="34"/>
  <c r="J554" i="34" s="1"/>
  <c r="L553" i="34"/>
  <c r="H553" i="34"/>
  <c r="G553" i="34"/>
  <c r="F553" i="34"/>
  <c r="L552" i="34"/>
  <c r="H552" i="34"/>
  <c r="G552" i="34"/>
  <c r="F552" i="34"/>
  <c r="L551" i="34"/>
  <c r="H551" i="34"/>
  <c r="G551" i="34"/>
  <c r="F551" i="34"/>
  <c r="L550" i="34"/>
  <c r="H550" i="34"/>
  <c r="G550" i="34"/>
  <c r="F550" i="34"/>
  <c r="L549" i="34"/>
  <c r="H549" i="34"/>
  <c r="G549" i="34"/>
  <c r="F549" i="34"/>
  <c r="L548" i="34"/>
  <c r="H548" i="34"/>
  <c r="G548" i="34"/>
  <c r="F548" i="34"/>
  <c r="L547" i="34"/>
  <c r="H547" i="34"/>
  <c r="I547" i="34" s="1"/>
  <c r="G547" i="34"/>
  <c r="F547" i="34"/>
  <c r="L546" i="34"/>
  <c r="H546" i="34"/>
  <c r="G546" i="34"/>
  <c r="F546" i="34"/>
  <c r="L545" i="34"/>
  <c r="I545" i="34"/>
  <c r="H545" i="34"/>
  <c r="G545" i="34"/>
  <c r="F545" i="34"/>
  <c r="J545" i="34" s="1"/>
  <c r="L544" i="34"/>
  <c r="H544" i="34"/>
  <c r="G544" i="34"/>
  <c r="F544" i="34"/>
  <c r="L543" i="34"/>
  <c r="H543" i="34"/>
  <c r="G543" i="34"/>
  <c r="F543" i="34"/>
  <c r="L542" i="34"/>
  <c r="H542" i="34"/>
  <c r="G542" i="34"/>
  <c r="F542" i="34"/>
  <c r="L541" i="34"/>
  <c r="H541" i="34"/>
  <c r="G541" i="34"/>
  <c r="F541" i="34"/>
  <c r="I541" i="34" s="1"/>
  <c r="L540" i="34"/>
  <c r="H540" i="34"/>
  <c r="G540" i="34"/>
  <c r="F540" i="34"/>
  <c r="L539" i="34"/>
  <c r="I539" i="34"/>
  <c r="H539" i="34"/>
  <c r="G539" i="34"/>
  <c r="F539" i="34"/>
  <c r="L538" i="34"/>
  <c r="H538" i="34"/>
  <c r="G538" i="34"/>
  <c r="F538" i="34"/>
  <c r="J538" i="34" s="1"/>
  <c r="L537" i="34"/>
  <c r="H537" i="34"/>
  <c r="G537" i="34"/>
  <c r="F537" i="34"/>
  <c r="I537" i="34" s="1"/>
  <c r="L536" i="34"/>
  <c r="H536" i="34"/>
  <c r="G536" i="34"/>
  <c r="F536" i="34"/>
  <c r="L535" i="34"/>
  <c r="H535" i="34"/>
  <c r="I535" i="34" s="1"/>
  <c r="G535" i="34"/>
  <c r="F535" i="34"/>
  <c r="L534" i="34"/>
  <c r="H534" i="34"/>
  <c r="G534" i="34"/>
  <c r="F534" i="34"/>
  <c r="L533" i="34"/>
  <c r="H533" i="34"/>
  <c r="I533" i="34" s="1"/>
  <c r="G533" i="34"/>
  <c r="F533" i="34"/>
  <c r="L532" i="34"/>
  <c r="I532" i="34"/>
  <c r="H532" i="34"/>
  <c r="G532" i="34"/>
  <c r="F532" i="34"/>
  <c r="J532" i="34" s="1"/>
  <c r="L531" i="34"/>
  <c r="H531" i="34"/>
  <c r="G531" i="34"/>
  <c r="F531" i="34"/>
  <c r="L530" i="34"/>
  <c r="H530" i="34"/>
  <c r="G530" i="34"/>
  <c r="F530" i="34"/>
  <c r="I530" i="34" s="1"/>
  <c r="L529" i="34"/>
  <c r="H529" i="34"/>
  <c r="I529" i="34" s="1"/>
  <c r="G529" i="34"/>
  <c r="F529" i="34"/>
  <c r="L528" i="34"/>
  <c r="I528" i="34"/>
  <c r="H528" i="34"/>
  <c r="G528" i="34"/>
  <c r="F528" i="34"/>
  <c r="L527" i="34"/>
  <c r="H527" i="34"/>
  <c r="I527" i="34" s="1"/>
  <c r="G527" i="34"/>
  <c r="F527" i="34"/>
  <c r="L526" i="34"/>
  <c r="H526" i="34"/>
  <c r="G526" i="34"/>
  <c r="F526" i="34"/>
  <c r="L525" i="34"/>
  <c r="H525" i="34"/>
  <c r="G525" i="34"/>
  <c r="F525" i="34"/>
  <c r="I525" i="34" s="1"/>
  <c r="L524" i="34"/>
  <c r="H524" i="34"/>
  <c r="G524" i="34"/>
  <c r="F524" i="34"/>
  <c r="I524" i="34" s="1"/>
  <c r="L523" i="34"/>
  <c r="H523" i="34"/>
  <c r="G523" i="34"/>
  <c r="F523" i="34"/>
  <c r="J523" i="34" s="1"/>
  <c r="L522" i="34"/>
  <c r="H522" i="34"/>
  <c r="G522" i="34"/>
  <c r="F522" i="34"/>
  <c r="L521" i="34"/>
  <c r="H521" i="34"/>
  <c r="G521" i="34"/>
  <c r="F521" i="34"/>
  <c r="I521" i="34" s="1"/>
  <c r="L520" i="34"/>
  <c r="H520" i="34"/>
  <c r="G520" i="34"/>
  <c r="F520" i="34"/>
  <c r="L519" i="34"/>
  <c r="H519" i="34"/>
  <c r="I519" i="34" s="1"/>
  <c r="G519" i="34"/>
  <c r="F519" i="34"/>
  <c r="L518" i="34"/>
  <c r="J518" i="34"/>
  <c r="H518" i="34"/>
  <c r="G518" i="34"/>
  <c r="F518" i="34"/>
  <c r="L517" i="34"/>
  <c r="J517" i="34"/>
  <c r="H517" i="34"/>
  <c r="G517" i="34"/>
  <c r="F517" i="34"/>
  <c r="I517" i="34" s="1"/>
  <c r="L516" i="34"/>
  <c r="H516" i="34"/>
  <c r="G516" i="34"/>
  <c r="F516" i="34"/>
  <c r="I516" i="34" s="1"/>
  <c r="L515" i="34"/>
  <c r="H515" i="34"/>
  <c r="G515" i="34"/>
  <c r="F515" i="34"/>
  <c r="J515" i="34" s="1"/>
  <c r="L514" i="34"/>
  <c r="H514" i="34"/>
  <c r="G514" i="34"/>
  <c r="F514" i="34"/>
  <c r="J514" i="34" s="1"/>
  <c r="L513" i="34"/>
  <c r="H513" i="34"/>
  <c r="G513" i="34"/>
  <c r="F513" i="34"/>
  <c r="L512" i="34"/>
  <c r="H512" i="34"/>
  <c r="G512" i="34"/>
  <c r="F512" i="34"/>
  <c r="J512" i="34" s="1"/>
  <c r="L511" i="34"/>
  <c r="H511" i="34"/>
  <c r="G511" i="34"/>
  <c r="F511" i="34"/>
  <c r="L510" i="34"/>
  <c r="H510" i="34"/>
  <c r="G510" i="34"/>
  <c r="F510" i="34"/>
  <c r="J510" i="34" s="1"/>
  <c r="L509" i="34"/>
  <c r="H509" i="34"/>
  <c r="G509" i="34"/>
  <c r="F509" i="34"/>
  <c r="L508" i="34"/>
  <c r="I508" i="34"/>
  <c r="H508" i="34"/>
  <c r="G508" i="34"/>
  <c r="F508" i="34"/>
  <c r="L507" i="34"/>
  <c r="H507" i="34"/>
  <c r="G507" i="34"/>
  <c r="F507" i="34"/>
  <c r="J507" i="34" s="1"/>
  <c r="L506" i="34"/>
  <c r="H506" i="34"/>
  <c r="G506" i="34"/>
  <c r="F506" i="34"/>
  <c r="L505" i="34"/>
  <c r="H505" i="34"/>
  <c r="G505" i="34"/>
  <c r="F505" i="34"/>
  <c r="L504" i="34"/>
  <c r="H504" i="34"/>
  <c r="G504" i="34"/>
  <c r="F504" i="34"/>
  <c r="L503" i="34"/>
  <c r="H503" i="34"/>
  <c r="G503" i="34"/>
  <c r="F503" i="34"/>
  <c r="L502" i="34"/>
  <c r="H502" i="34"/>
  <c r="G502" i="34"/>
  <c r="F502" i="34"/>
  <c r="L501" i="34"/>
  <c r="H501" i="34"/>
  <c r="G501" i="34"/>
  <c r="F501" i="34"/>
  <c r="I501" i="34" s="1"/>
  <c r="L500" i="34"/>
  <c r="H500" i="34"/>
  <c r="G500" i="34"/>
  <c r="F500" i="34"/>
  <c r="L499" i="34"/>
  <c r="J499" i="34"/>
  <c r="H499" i="34"/>
  <c r="G499" i="34"/>
  <c r="F499" i="34"/>
  <c r="L498" i="34"/>
  <c r="H498" i="34"/>
  <c r="I498" i="34" s="1"/>
  <c r="G498" i="34"/>
  <c r="F498" i="34"/>
  <c r="L497" i="34"/>
  <c r="H497" i="34"/>
  <c r="G497" i="34"/>
  <c r="F497" i="34"/>
  <c r="L496" i="34"/>
  <c r="H496" i="34"/>
  <c r="G496" i="34"/>
  <c r="F496" i="34"/>
  <c r="L495" i="34"/>
  <c r="H495" i="34"/>
  <c r="G495" i="34"/>
  <c r="F495" i="34"/>
  <c r="L494" i="34"/>
  <c r="J494" i="34"/>
  <c r="H494" i="34"/>
  <c r="G494" i="34"/>
  <c r="F494" i="34"/>
  <c r="I494" i="34" s="1"/>
  <c r="L493" i="34"/>
  <c r="H493" i="34"/>
  <c r="G493" i="34"/>
  <c r="F493" i="34"/>
  <c r="I493" i="34" s="1"/>
  <c r="L492" i="34"/>
  <c r="H492" i="34"/>
  <c r="G492" i="34"/>
  <c r="F492" i="34"/>
  <c r="L491" i="34"/>
  <c r="H491" i="34"/>
  <c r="G491" i="34"/>
  <c r="F491" i="34"/>
  <c r="J491" i="34" s="1"/>
  <c r="L490" i="34"/>
  <c r="I490" i="34"/>
  <c r="H490" i="34"/>
  <c r="G490" i="34"/>
  <c r="F490" i="34"/>
  <c r="L489" i="34"/>
  <c r="H489" i="34"/>
  <c r="G489" i="34"/>
  <c r="F489" i="34"/>
  <c r="L488" i="34"/>
  <c r="H488" i="34"/>
  <c r="G488" i="34"/>
  <c r="F488" i="34"/>
  <c r="L487" i="34"/>
  <c r="H487" i="34"/>
  <c r="G487" i="34"/>
  <c r="F487" i="34"/>
  <c r="L486" i="34"/>
  <c r="H486" i="34"/>
  <c r="G486" i="34"/>
  <c r="F486" i="34"/>
  <c r="L485" i="34"/>
  <c r="H485" i="34"/>
  <c r="G485" i="34"/>
  <c r="F485" i="34"/>
  <c r="L484" i="34"/>
  <c r="H484" i="34"/>
  <c r="G484" i="34"/>
  <c r="F484" i="34"/>
  <c r="I484" i="34" s="1"/>
  <c r="L483" i="34"/>
  <c r="H483" i="34"/>
  <c r="G483" i="34"/>
  <c r="F483" i="34"/>
  <c r="L482" i="34"/>
  <c r="H482" i="34"/>
  <c r="G482" i="34"/>
  <c r="F482" i="34"/>
  <c r="I482" i="34" s="1"/>
  <c r="L481" i="34"/>
  <c r="H481" i="34"/>
  <c r="G481" i="34"/>
  <c r="F481" i="34"/>
  <c r="L480" i="34"/>
  <c r="H480" i="34"/>
  <c r="G480" i="34"/>
  <c r="F480" i="34"/>
  <c r="I480" i="34" s="1"/>
  <c r="L479" i="34"/>
  <c r="H479" i="34"/>
  <c r="G479" i="34"/>
  <c r="F479" i="34"/>
  <c r="L478" i="34"/>
  <c r="H478" i="34"/>
  <c r="G478" i="34"/>
  <c r="F478" i="34"/>
  <c r="L477" i="34"/>
  <c r="H477" i="34"/>
  <c r="I477" i="34" s="1"/>
  <c r="G477" i="34"/>
  <c r="F477" i="34"/>
  <c r="L476" i="34"/>
  <c r="H476" i="34"/>
  <c r="G476" i="34"/>
  <c r="F476" i="34"/>
  <c r="L475" i="34"/>
  <c r="H475" i="34"/>
  <c r="I475" i="34" s="1"/>
  <c r="G475" i="34"/>
  <c r="F475" i="34"/>
  <c r="L474" i="34"/>
  <c r="H474" i="34"/>
  <c r="G474" i="34"/>
  <c r="F474" i="34"/>
  <c r="L473" i="34"/>
  <c r="I473" i="34"/>
  <c r="H473" i="34"/>
  <c r="G473" i="34"/>
  <c r="F473" i="34"/>
  <c r="J473" i="34" s="1"/>
  <c r="L472" i="34"/>
  <c r="H472" i="34"/>
  <c r="G472" i="34"/>
  <c r="F472" i="34"/>
  <c r="L471" i="34"/>
  <c r="H471" i="34"/>
  <c r="G471" i="34"/>
  <c r="F471" i="34"/>
  <c r="I471" i="34" s="1"/>
  <c r="L470" i="34"/>
  <c r="H470" i="34"/>
  <c r="G470" i="34"/>
  <c r="F470" i="34"/>
  <c r="L469" i="34"/>
  <c r="I469" i="34"/>
  <c r="H469" i="34"/>
  <c r="G469" i="34"/>
  <c r="F469" i="34"/>
  <c r="L468" i="34"/>
  <c r="H468" i="34"/>
  <c r="G468" i="34"/>
  <c r="F468" i="34"/>
  <c r="I468" i="34" s="1"/>
  <c r="L467" i="34"/>
  <c r="H467" i="34"/>
  <c r="G467" i="34"/>
  <c r="F467" i="34"/>
  <c r="L466" i="34"/>
  <c r="H466" i="34"/>
  <c r="G466" i="34"/>
  <c r="F466" i="34"/>
  <c r="I466" i="34" s="1"/>
  <c r="L465" i="34"/>
  <c r="H465" i="34"/>
  <c r="G465" i="34"/>
  <c r="F465" i="34"/>
  <c r="L464" i="34"/>
  <c r="H464" i="34"/>
  <c r="G464" i="34"/>
  <c r="F464" i="34"/>
  <c r="I464" i="34" s="1"/>
  <c r="L463" i="34"/>
  <c r="H463" i="34"/>
  <c r="G463" i="34"/>
  <c r="F463" i="34"/>
  <c r="L462" i="34"/>
  <c r="H462" i="34"/>
  <c r="G462" i="34"/>
  <c r="F462" i="34"/>
  <c r="L461" i="34"/>
  <c r="H461" i="34"/>
  <c r="I461" i="34" s="1"/>
  <c r="G461" i="34"/>
  <c r="F461" i="34"/>
  <c r="L460" i="34"/>
  <c r="H460" i="34"/>
  <c r="G460" i="34"/>
  <c r="F460" i="34"/>
  <c r="L459" i="34"/>
  <c r="H459" i="34"/>
  <c r="I459" i="34" s="1"/>
  <c r="G459" i="34"/>
  <c r="F459" i="34"/>
  <c r="L458" i="34"/>
  <c r="H458" i="34"/>
  <c r="G458" i="34"/>
  <c r="F458" i="34"/>
  <c r="L457" i="34"/>
  <c r="I457" i="34"/>
  <c r="H457" i="34"/>
  <c r="G457" i="34"/>
  <c r="F457" i="34"/>
  <c r="J457" i="34" s="1"/>
  <c r="L456" i="34"/>
  <c r="H456" i="34"/>
  <c r="G456" i="34"/>
  <c r="F456" i="34"/>
  <c r="L455" i="34"/>
  <c r="H455" i="34"/>
  <c r="G455" i="34"/>
  <c r="F455" i="34"/>
  <c r="I455" i="34" s="1"/>
  <c r="L454" i="34"/>
  <c r="H454" i="34"/>
  <c r="G454" i="34"/>
  <c r="F454" i="34"/>
  <c r="L453" i="34"/>
  <c r="I453" i="34"/>
  <c r="H453" i="34"/>
  <c r="G453" i="34"/>
  <c r="F453" i="34"/>
  <c r="L452" i="34"/>
  <c r="H452" i="34"/>
  <c r="G452" i="34"/>
  <c r="F452" i="34"/>
  <c r="I452" i="34" s="1"/>
  <c r="L451" i="34"/>
  <c r="H451" i="34"/>
  <c r="G451" i="34"/>
  <c r="F451" i="34"/>
  <c r="L450" i="34"/>
  <c r="H450" i="34"/>
  <c r="G450" i="34"/>
  <c r="F450" i="34"/>
  <c r="I450" i="34" s="1"/>
  <c r="L449" i="34"/>
  <c r="H449" i="34"/>
  <c r="G449" i="34"/>
  <c r="F449" i="34"/>
  <c r="L448" i="34"/>
  <c r="H448" i="34"/>
  <c r="G448" i="34"/>
  <c r="F448" i="34"/>
  <c r="I448" i="34" s="1"/>
  <c r="L447" i="34"/>
  <c r="H447" i="34"/>
  <c r="G447" i="34"/>
  <c r="F447" i="34"/>
  <c r="L446" i="34"/>
  <c r="H446" i="34"/>
  <c r="G446" i="34"/>
  <c r="F446" i="34"/>
  <c r="L445" i="34"/>
  <c r="H445" i="34"/>
  <c r="I445" i="34" s="1"/>
  <c r="G445" i="34"/>
  <c r="F445" i="34"/>
  <c r="L444" i="34"/>
  <c r="H444" i="34"/>
  <c r="G444" i="34"/>
  <c r="F444" i="34"/>
  <c r="L443" i="34"/>
  <c r="H443" i="34"/>
  <c r="I443" i="34" s="1"/>
  <c r="G443" i="34"/>
  <c r="F443" i="34"/>
  <c r="L442" i="34"/>
  <c r="H442" i="34"/>
  <c r="G442" i="34"/>
  <c r="F442" i="34"/>
  <c r="L441" i="34"/>
  <c r="I441" i="34"/>
  <c r="H441" i="34"/>
  <c r="G441" i="34"/>
  <c r="F441" i="34"/>
  <c r="J441" i="34" s="1"/>
  <c r="L440" i="34"/>
  <c r="H440" i="34"/>
  <c r="G440" i="34"/>
  <c r="F440" i="34"/>
  <c r="L439" i="34"/>
  <c r="H439" i="34"/>
  <c r="G439" i="34"/>
  <c r="F439" i="34"/>
  <c r="I439" i="34" s="1"/>
  <c r="L438" i="34"/>
  <c r="H438" i="34"/>
  <c r="G438" i="34"/>
  <c r="F438" i="34"/>
  <c r="L437" i="34"/>
  <c r="I437" i="34"/>
  <c r="H437" i="34"/>
  <c r="G437" i="34"/>
  <c r="F437" i="34"/>
  <c r="L436" i="34"/>
  <c r="H436" i="34"/>
  <c r="G436" i="34"/>
  <c r="F436" i="34"/>
  <c r="I436" i="34" s="1"/>
  <c r="L435" i="34"/>
  <c r="H435" i="34"/>
  <c r="G435" i="34"/>
  <c r="F435" i="34"/>
  <c r="L434" i="34"/>
  <c r="H434" i="34"/>
  <c r="G434" i="34"/>
  <c r="F434" i="34"/>
  <c r="I434" i="34" s="1"/>
  <c r="L433" i="34"/>
  <c r="H433" i="34"/>
  <c r="G433" i="34"/>
  <c r="F433" i="34"/>
  <c r="L432" i="34"/>
  <c r="H432" i="34"/>
  <c r="G432" i="34"/>
  <c r="F432" i="34"/>
  <c r="I432" i="34" s="1"/>
  <c r="L431" i="34"/>
  <c r="H431" i="34"/>
  <c r="G431" i="34"/>
  <c r="F431" i="34"/>
  <c r="L430" i="34"/>
  <c r="H430" i="34"/>
  <c r="G430" i="34"/>
  <c r="F430" i="34"/>
  <c r="L429" i="34"/>
  <c r="H429" i="34"/>
  <c r="I429" i="34" s="1"/>
  <c r="G429" i="34"/>
  <c r="F429" i="34"/>
  <c r="L428" i="34"/>
  <c r="H428" i="34"/>
  <c r="G428" i="34"/>
  <c r="F428" i="34"/>
  <c r="L427" i="34"/>
  <c r="H427" i="34"/>
  <c r="I427" i="34" s="1"/>
  <c r="G427" i="34"/>
  <c r="F427" i="34"/>
  <c r="L426" i="34"/>
  <c r="H426" i="34"/>
  <c r="G426" i="34"/>
  <c r="F426" i="34"/>
  <c r="L425" i="34"/>
  <c r="I425" i="34"/>
  <c r="H425" i="34"/>
  <c r="G425" i="34"/>
  <c r="F425" i="34"/>
  <c r="J425" i="34" s="1"/>
  <c r="L424" i="34"/>
  <c r="H424" i="34"/>
  <c r="G424" i="34"/>
  <c r="F424" i="34"/>
  <c r="L423" i="34"/>
  <c r="H423" i="34"/>
  <c r="G423" i="34"/>
  <c r="F423" i="34"/>
  <c r="I423" i="34" s="1"/>
  <c r="L422" i="34"/>
  <c r="H422" i="34"/>
  <c r="G422" i="34"/>
  <c r="F422" i="34"/>
  <c r="L421" i="34"/>
  <c r="I421" i="34"/>
  <c r="H421" i="34"/>
  <c r="G421" i="34"/>
  <c r="F421" i="34"/>
  <c r="L420" i="34"/>
  <c r="H420" i="34"/>
  <c r="G420" i="34"/>
  <c r="F420" i="34"/>
  <c r="I420" i="34" s="1"/>
  <c r="L419" i="34"/>
  <c r="H419" i="34"/>
  <c r="G419" i="34"/>
  <c r="F419" i="34"/>
  <c r="L418" i="34"/>
  <c r="H418" i="34"/>
  <c r="G418" i="34"/>
  <c r="F418" i="34"/>
  <c r="I418" i="34" s="1"/>
  <c r="L417" i="34"/>
  <c r="H417" i="34"/>
  <c r="G417" i="34"/>
  <c r="F417" i="34"/>
  <c r="L416" i="34"/>
  <c r="H416" i="34"/>
  <c r="G416" i="34"/>
  <c r="F416" i="34"/>
  <c r="I416" i="34" s="1"/>
  <c r="L415" i="34"/>
  <c r="H415" i="34"/>
  <c r="G415" i="34"/>
  <c r="F415" i="34"/>
  <c r="L414" i="34"/>
  <c r="H414" i="34"/>
  <c r="G414" i="34"/>
  <c r="F414" i="34"/>
  <c r="L413" i="34"/>
  <c r="H413" i="34"/>
  <c r="I413" i="34" s="1"/>
  <c r="G413" i="34"/>
  <c r="F413" i="34"/>
  <c r="L412" i="34"/>
  <c r="H412" i="34"/>
  <c r="G412" i="34"/>
  <c r="F412" i="34"/>
  <c r="L411" i="34"/>
  <c r="H411" i="34"/>
  <c r="I411" i="34" s="1"/>
  <c r="G411" i="34"/>
  <c r="F411" i="34"/>
  <c r="L410" i="34"/>
  <c r="H410" i="34"/>
  <c r="G410" i="34"/>
  <c r="F410" i="34"/>
  <c r="L409" i="34"/>
  <c r="I409" i="34"/>
  <c r="H409" i="34"/>
  <c r="G409" i="34"/>
  <c r="F409" i="34"/>
  <c r="J409" i="34" s="1"/>
  <c r="L408" i="34"/>
  <c r="H408" i="34"/>
  <c r="G408" i="34"/>
  <c r="F408" i="34"/>
  <c r="L407" i="34"/>
  <c r="H407" i="34"/>
  <c r="G407" i="34"/>
  <c r="F407" i="34"/>
  <c r="I407" i="34" s="1"/>
  <c r="L406" i="34"/>
  <c r="H406" i="34"/>
  <c r="G406" i="34"/>
  <c r="F406" i="34"/>
  <c r="L405" i="34"/>
  <c r="I405" i="34"/>
  <c r="H405" i="34"/>
  <c r="G405" i="34"/>
  <c r="F405" i="34"/>
  <c r="L404" i="34"/>
  <c r="H404" i="34"/>
  <c r="G404" i="34"/>
  <c r="F404" i="34"/>
  <c r="I404" i="34" s="1"/>
  <c r="L403" i="34"/>
  <c r="H403" i="34"/>
  <c r="G403" i="34"/>
  <c r="F403" i="34"/>
  <c r="L402" i="34"/>
  <c r="H402" i="34"/>
  <c r="G402" i="34"/>
  <c r="F402" i="34"/>
  <c r="I402" i="34" s="1"/>
  <c r="L401" i="34"/>
  <c r="H401" i="34"/>
  <c r="G401" i="34"/>
  <c r="F401" i="34"/>
  <c r="L400" i="34"/>
  <c r="H400" i="34"/>
  <c r="G400" i="34"/>
  <c r="F400" i="34"/>
  <c r="I400" i="34" s="1"/>
  <c r="L399" i="34"/>
  <c r="H399" i="34"/>
  <c r="G399" i="34"/>
  <c r="F399" i="34"/>
  <c r="L398" i="34"/>
  <c r="H398" i="34"/>
  <c r="G398" i="34"/>
  <c r="F398" i="34"/>
  <c r="L397" i="34"/>
  <c r="H397" i="34"/>
  <c r="I397" i="34" s="1"/>
  <c r="G397" i="34"/>
  <c r="F397" i="34"/>
  <c r="L396" i="34"/>
  <c r="H396" i="34"/>
  <c r="G396" i="34"/>
  <c r="F396" i="34"/>
  <c r="L395" i="34"/>
  <c r="H395" i="34"/>
  <c r="I395" i="34" s="1"/>
  <c r="G395" i="34"/>
  <c r="F395" i="34"/>
  <c r="L394" i="34"/>
  <c r="H394" i="34"/>
  <c r="G394" i="34"/>
  <c r="F394" i="34"/>
  <c r="L393" i="34"/>
  <c r="I393" i="34"/>
  <c r="H393" i="34"/>
  <c r="G393" i="34"/>
  <c r="F393" i="34"/>
  <c r="J393" i="34" s="1"/>
  <c r="L392" i="34"/>
  <c r="H392" i="34"/>
  <c r="G392" i="34"/>
  <c r="F392" i="34"/>
  <c r="L391" i="34"/>
  <c r="H391" i="34"/>
  <c r="G391" i="34"/>
  <c r="F391" i="34"/>
  <c r="I391" i="34" s="1"/>
  <c r="L390" i="34"/>
  <c r="H390" i="34"/>
  <c r="G390" i="34"/>
  <c r="F390" i="34"/>
  <c r="L389" i="34"/>
  <c r="I389" i="34"/>
  <c r="H389" i="34"/>
  <c r="G389" i="34"/>
  <c r="F389" i="34"/>
  <c r="L388" i="34"/>
  <c r="H388" i="34"/>
  <c r="G388" i="34"/>
  <c r="F388" i="34"/>
  <c r="I388" i="34" s="1"/>
  <c r="L387" i="34"/>
  <c r="H387" i="34"/>
  <c r="G387" i="34"/>
  <c r="F387" i="34"/>
  <c r="L386" i="34"/>
  <c r="H386" i="34"/>
  <c r="G386" i="34"/>
  <c r="F386" i="34"/>
  <c r="I386" i="34" s="1"/>
  <c r="L385" i="34"/>
  <c r="H385" i="34"/>
  <c r="G385" i="34"/>
  <c r="F385" i="34"/>
  <c r="L384" i="34"/>
  <c r="H384" i="34"/>
  <c r="G384" i="34"/>
  <c r="F384" i="34"/>
  <c r="I384" i="34" s="1"/>
  <c r="L383" i="34"/>
  <c r="H383" i="34"/>
  <c r="G383" i="34"/>
  <c r="F383" i="34"/>
  <c r="L382" i="34"/>
  <c r="H382" i="34"/>
  <c r="G382" i="34"/>
  <c r="F382" i="34"/>
  <c r="L381" i="34"/>
  <c r="H381" i="34"/>
  <c r="I381" i="34" s="1"/>
  <c r="G381" i="34"/>
  <c r="F381" i="34"/>
  <c r="L380" i="34"/>
  <c r="H380" i="34"/>
  <c r="G380" i="34"/>
  <c r="F380" i="34"/>
  <c r="L379" i="34"/>
  <c r="H379" i="34"/>
  <c r="I379" i="34" s="1"/>
  <c r="G379" i="34"/>
  <c r="F379" i="34"/>
  <c r="L378" i="34"/>
  <c r="H378" i="34"/>
  <c r="G378" i="34"/>
  <c r="F378" i="34"/>
  <c r="L377" i="34"/>
  <c r="I377" i="34"/>
  <c r="H377" i="34"/>
  <c r="G377" i="34"/>
  <c r="F377" i="34"/>
  <c r="J377" i="34" s="1"/>
  <c r="L376" i="34"/>
  <c r="H376" i="34"/>
  <c r="G376" i="34"/>
  <c r="F376" i="34"/>
  <c r="L375" i="34"/>
  <c r="H375" i="34"/>
  <c r="G375" i="34"/>
  <c r="F375" i="34"/>
  <c r="I375" i="34" s="1"/>
  <c r="L374" i="34"/>
  <c r="H374" i="34"/>
  <c r="G374" i="34"/>
  <c r="F374" i="34"/>
  <c r="L373" i="34"/>
  <c r="I373" i="34"/>
  <c r="H373" i="34"/>
  <c r="G373" i="34"/>
  <c r="F373" i="34"/>
  <c r="L372" i="34"/>
  <c r="H372" i="34"/>
  <c r="G372" i="34"/>
  <c r="F372" i="34"/>
  <c r="I372" i="34" s="1"/>
  <c r="L371" i="34"/>
  <c r="H371" i="34"/>
  <c r="G371" i="34"/>
  <c r="F371" i="34"/>
  <c r="L370" i="34"/>
  <c r="H370" i="34"/>
  <c r="G370" i="34"/>
  <c r="F370" i="34"/>
  <c r="I370" i="34" s="1"/>
  <c r="L369" i="34"/>
  <c r="H369" i="34"/>
  <c r="G369" i="34"/>
  <c r="F369" i="34"/>
  <c r="L368" i="34"/>
  <c r="H368" i="34"/>
  <c r="G368" i="34"/>
  <c r="F368" i="34"/>
  <c r="I368" i="34" s="1"/>
  <c r="L367" i="34"/>
  <c r="H367" i="34"/>
  <c r="G367" i="34"/>
  <c r="F367" i="34"/>
  <c r="L366" i="34"/>
  <c r="H366" i="34"/>
  <c r="G366" i="34"/>
  <c r="F366" i="34"/>
  <c r="L365" i="34"/>
  <c r="H365" i="34"/>
  <c r="I365" i="34" s="1"/>
  <c r="G365" i="34"/>
  <c r="F365" i="34"/>
  <c r="L364" i="34"/>
  <c r="H364" i="34"/>
  <c r="G364" i="34"/>
  <c r="F364" i="34"/>
  <c r="L363" i="34"/>
  <c r="H363" i="34"/>
  <c r="I363" i="34" s="1"/>
  <c r="G363" i="34"/>
  <c r="F363" i="34"/>
  <c r="L362" i="34"/>
  <c r="H362" i="34"/>
  <c r="G362" i="34"/>
  <c r="F362" i="34"/>
  <c r="L361" i="34"/>
  <c r="I361" i="34"/>
  <c r="H361" i="34"/>
  <c r="G361" i="34"/>
  <c r="F361" i="34"/>
  <c r="J361" i="34" s="1"/>
  <c r="L360" i="34"/>
  <c r="H360" i="34"/>
  <c r="G360" i="34"/>
  <c r="F360" i="34"/>
  <c r="L359" i="34"/>
  <c r="H359" i="34"/>
  <c r="G359" i="34"/>
  <c r="F359" i="34"/>
  <c r="I359" i="34" s="1"/>
  <c r="L358" i="34"/>
  <c r="H358" i="34"/>
  <c r="G358" i="34"/>
  <c r="F358" i="34"/>
  <c r="L357" i="34"/>
  <c r="I357" i="34"/>
  <c r="H357" i="34"/>
  <c r="G357" i="34"/>
  <c r="F357" i="34"/>
  <c r="L356" i="34"/>
  <c r="H356" i="34"/>
  <c r="G356" i="34"/>
  <c r="F356" i="34"/>
  <c r="I356" i="34" s="1"/>
  <c r="L355" i="34"/>
  <c r="H355" i="34"/>
  <c r="G355" i="34"/>
  <c r="F355" i="34"/>
  <c r="L354" i="34"/>
  <c r="H354" i="34"/>
  <c r="G354" i="34"/>
  <c r="F354" i="34"/>
  <c r="I354" i="34" s="1"/>
  <c r="L353" i="34"/>
  <c r="H353" i="34"/>
  <c r="G353" i="34"/>
  <c r="F353" i="34"/>
  <c r="L352" i="34"/>
  <c r="H352" i="34"/>
  <c r="G352" i="34"/>
  <c r="F352" i="34"/>
  <c r="I352" i="34" s="1"/>
  <c r="L351" i="34"/>
  <c r="H351" i="34"/>
  <c r="G351" i="34"/>
  <c r="F351" i="34"/>
  <c r="L350" i="34"/>
  <c r="H350" i="34"/>
  <c r="G350" i="34"/>
  <c r="F350" i="34"/>
  <c r="L349" i="34"/>
  <c r="H349" i="34"/>
  <c r="I349" i="34" s="1"/>
  <c r="G349" i="34"/>
  <c r="F349" i="34"/>
  <c r="L348" i="34"/>
  <c r="H348" i="34"/>
  <c r="G348" i="34"/>
  <c r="F348" i="34"/>
  <c r="L347" i="34"/>
  <c r="H347" i="34"/>
  <c r="I347" i="34" s="1"/>
  <c r="G347" i="34"/>
  <c r="F347" i="34"/>
  <c r="L346" i="34"/>
  <c r="H346" i="34"/>
  <c r="G346" i="34"/>
  <c r="F346" i="34"/>
  <c r="L345" i="34"/>
  <c r="I345" i="34"/>
  <c r="H345" i="34"/>
  <c r="G345" i="34"/>
  <c r="F345" i="34"/>
  <c r="J345" i="34" s="1"/>
  <c r="L344" i="34"/>
  <c r="H344" i="34"/>
  <c r="G344" i="34"/>
  <c r="F344" i="34"/>
  <c r="I344" i="34" s="1"/>
  <c r="L343" i="34"/>
  <c r="H343" i="34"/>
  <c r="G343" i="34"/>
  <c r="F343" i="34"/>
  <c r="I343" i="34" s="1"/>
  <c r="L342" i="34"/>
  <c r="H342" i="34"/>
  <c r="G342" i="34"/>
  <c r="F342" i="34"/>
  <c r="I342" i="34" s="1"/>
  <c r="L341" i="34"/>
  <c r="H341" i="34"/>
  <c r="I341" i="34" s="1"/>
  <c r="G341" i="34"/>
  <c r="F341" i="34"/>
  <c r="L340" i="34"/>
  <c r="H340" i="34"/>
  <c r="G340" i="34"/>
  <c r="F340" i="34"/>
  <c r="L339" i="34"/>
  <c r="I339" i="34"/>
  <c r="H339" i="34"/>
  <c r="G339" i="34"/>
  <c r="F339" i="34"/>
  <c r="L338" i="34"/>
  <c r="H338" i="34"/>
  <c r="G338" i="34"/>
  <c r="F338" i="34"/>
  <c r="I338" i="34" s="1"/>
  <c r="L337" i="34"/>
  <c r="H337" i="34"/>
  <c r="G337" i="34"/>
  <c r="F337" i="34"/>
  <c r="L336" i="34"/>
  <c r="H336" i="34"/>
  <c r="G336" i="34"/>
  <c r="F336" i="34"/>
  <c r="L335" i="34"/>
  <c r="H335" i="34"/>
  <c r="I335" i="34" s="1"/>
  <c r="G335" i="34"/>
  <c r="F335" i="34"/>
  <c r="L334" i="34"/>
  <c r="I334" i="34"/>
  <c r="H334" i="34"/>
  <c r="G334" i="34"/>
  <c r="F334" i="34"/>
  <c r="J334" i="34" s="1"/>
  <c r="L333" i="34"/>
  <c r="H333" i="34"/>
  <c r="G333" i="34"/>
  <c r="F333" i="34"/>
  <c r="L332" i="34"/>
  <c r="H332" i="34"/>
  <c r="G332" i="34"/>
  <c r="F332" i="34"/>
  <c r="J332" i="34" s="1"/>
  <c r="L331" i="34"/>
  <c r="H331" i="34"/>
  <c r="G331" i="34"/>
  <c r="F331" i="34"/>
  <c r="L330" i="34"/>
  <c r="H330" i="34"/>
  <c r="G330" i="34"/>
  <c r="F330" i="34"/>
  <c r="J330" i="34" s="1"/>
  <c r="L329" i="34"/>
  <c r="I329" i="34"/>
  <c r="H329" i="34"/>
  <c r="G329" i="34"/>
  <c r="F329" i="34"/>
  <c r="L328" i="34"/>
  <c r="H328" i="34"/>
  <c r="G328" i="34"/>
  <c r="F328" i="34"/>
  <c r="J328" i="34" s="1"/>
  <c r="L327" i="34"/>
  <c r="H327" i="34"/>
  <c r="G327" i="34"/>
  <c r="F327" i="34"/>
  <c r="L326" i="34"/>
  <c r="H326" i="34"/>
  <c r="G326" i="34"/>
  <c r="F326" i="34"/>
  <c r="L325" i="34"/>
  <c r="H325" i="34"/>
  <c r="G325" i="34"/>
  <c r="F325" i="34"/>
  <c r="L324" i="34"/>
  <c r="H324" i="34"/>
  <c r="G324" i="34"/>
  <c r="F324" i="34"/>
  <c r="L323" i="34"/>
  <c r="H323" i="34"/>
  <c r="G323" i="34"/>
  <c r="F323" i="34"/>
  <c r="L322" i="34"/>
  <c r="H322" i="34"/>
  <c r="G322" i="34"/>
  <c r="F322" i="34"/>
  <c r="L321" i="34"/>
  <c r="H321" i="34"/>
  <c r="I321" i="34" s="1"/>
  <c r="G321" i="34"/>
  <c r="F321" i="34"/>
  <c r="J321" i="34" s="1"/>
  <c r="L320" i="34"/>
  <c r="H320" i="34"/>
  <c r="G320" i="34"/>
  <c r="F320" i="34"/>
  <c r="J320" i="34" s="1"/>
  <c r="L319" i="34"/>
  <c r="H319" i="34"/>
  <c r="I319" i="34" s="1"/>
  <c r="G319" i="34"/>
  <c r="F319" i="34"/>
  <c r="J319" i="34" s="1"/>
  <c r="L318" i="34"/>
  <c r="I318" i="34"/>
  <c r="H318" i="34"/>
  <c r="G318" i="34"/>
  <c r="F318" i="34"/>
  <c r="J318" i="34" s="1"/>
  <c r="L317" i="34"/>
  <c r="H317" i="34"/>
  <c r="G317" i="34"/>
  <c r="F317" i="34"/>
  <c r="J317" i="34" s="1"/>
  <c r="L316" i="34"/>
  <c r="H316" i="34"/>
  <c r="G316" i="34"/>
  <c r="F316" i="34"/>
  <c r="J316" i="34" s="1"/>
  <c r="L315" i="34"/>
  <c r="H315" i="34"/>
  <c r="G315" i="34"/>
  <c r="F315" i="34"/>
  <c r="L314" i="34"/>
  <c r="H314" i="34"/>
  <c r="G314" i="34"/>
  <c r="F314" i="34"/>
  <c r="L313" i="34"/>
  <c r="H313" i="34"/>
  <c r="G313" i="34"/>
  <c r="F313" i="34"/>
  <c r="J313" i="34" s="1"/>
  <c r="L312" i="34"/>
  <c r="J312" i="34"/>
  <c r="H312" i="34"/>
  <c r="G312" i="34"/>
  <c r="F312" i="34"/>
  <c r="L311" i="34"/>
  <c r="H311" i="34"/>
  <c r="G311" i="34"/>
  <c r="F311" i="34"/>
  <c r="J311" i="34" s="1"/>
  <c r="L310" i="34"/>
  <c r="H310" i="34"/>
  <c r="G310" i="34"/>
  <c r="F310" i="34"/>
  <c r="L309" i="34"/>
  <c r="H309" i="34"/>
  <c r="G309" i="34"/>
  <c r="F309" i="34"/>
  <c r="J309" i="34" s="1"/>
  <c r="L308" i="34"/>
  <c r="H308" i="34"/>
  <c r="G308" i="34"/>
  <c r="F308" i="34"/>
  <c r="J308" i="34" s="1"/>
  <c r="L307" i="34"/>
  <c r="H307" i="34"/>
  <c r="G307" i="34"/>
  <c r="F307" i="34"/>
  <c r="J307" i="34" s="1"/>
  <c r="L306" i="34"/>
  <c r="J306" i="34"/>
  <c r="H306" i="34"/>
  <c r="G306" i="34"/>
  <c r="F306" i="34"/>
  <c r="L305" i="34"/>
  <c r="I305" i="34"/>
  <c r="H305" i="34"/>
  <c r="G305" i="34"/>
  <c r="F305" i="34"/>
  <c r="J305" i="34" s="1"/>
  <c r="L304" i="34"/>
  <c r="H304" i="34"/>
  <c r="G304" i="34"/>
  <c r="F304" i="34"/>
  <c r="L303" i="34"/>
  <c r="H303" i="34"/>
  <c r="G303" i="34"/>
  <c r="F303" i="34"/>
  <c r="I303" i="34" s="1"/>
  <c r="L302" i="34"/>
  <c r="I302" i="34"/>
  <c r="H302" i="34"/>
  <c r="G302" i="34"/>
  <c r="F302" i="34"/>
  <c r="L301" i="34"/>
  <c r="H301" i="34"/>
  <c r="I301" i="34" s="1"/>
  <c r="G301" i="34"/>
  <c r="F301" i="34"/>
  <c r="L300" i="34"/>
  <c r="H300" i="34"/>
  <c r="G300" i="34"/>
  <c r="F300" i="34"/>
  <c r="L299" i="34"/>
  <c r="H299" i="34"/>
  <c r="G299" i="34"/>
  <c r="F299" i="34"/>
  <c r="J299" i="34" s="1"/>
  <c r="L298" i="34"/>
  <c r="H298" i="34"/>
  <c r="G298" i="34"/>
  <c r="F298" i="34"/>
  <c r="L297" i="34"/>
  <c r="H297" i="34"/>
  <c r="G297" i="34"/>
  <c r="F297" i="34"/>
  <c r="J297" i="34" s="1"/>
  <c r="L296" i="34"/>
  <c r="H296" i="34"/>
  <c r="G296" i="34"/>
  <c r="F296" i="34"/>
  <c r="J296" i="34" s="1"/>
  <c r="L295" i="34"/>
  <c r="H295" i="34"/>
  <c r="G295" i="34"/>
  <c r="F295" i="34"/>
  <c r="L294" i="34"/>
  <c r="H294" i="34"/>
  <c r="G294" i="34"/>
  <c r="F294" i="34"/>
  <c r="L293" i="34"/>
  <c r="H293" i="34"/>
  <c r="G293" i="34"/>
  <c r="F293" i="34"/>
  <c r="L292" i="34"/>
  <c r="H292" i="34"/>
  <c r="I292" i="34" s="1"/>
  <c r="G292" i="34"/>
  <c r="F292" i="34"/>
  <c r="L291" i="34"/>
  <c r="H291" i="34"/>
  <c r="G291" i="34"/>
  <c r="F291" i="34"/>
  <c r="L290" i="34"/>
  <c r="H290" i="34"/>
  <c r="G290" i="34"/>
  <c r="F290" i="34"/>
  <c r="L289" i="34"/>
  <c r="H289" i="34"/>
  <c r="G289" i="34"/>
  <c r="F289" i="34"/>
  <c r="L288" i="34"/>
  <c r="I288" i="34"/>
  <c r="H288" i="34"/>
  <c r="G288" i="34"/>
  <c r="F288" i="34"/>
  <c r="J288" i="34" s="1"/>
  <c r="L287" i="34"/>
  <c r="H287" i="34"/>
  <c r="G287" i="34"/>
  <c r="F287" i="34"/>
  <c r="J287" i="34" s="1"/>
  <c r="L286" i="34"/>
  <c r="H286" i="34"/>
  <c r="G286" i="34"/>
  <c r="F286" i="34"/>
  <c r="J286" i="34" s="1"/>
  <c r="L285" i="34"/>
  <c r="H285" i="34"/>
  <c r="G285" i="34"/>
  <c r="F285" i="34"/>
  <c r="J285" i="34" s="1"/>
  <c r="L284" i="34"/>
  <c r="H284" i="34"/>
  <c r="G284" i="34"/>
  <c r="F284" i="34"/>
  <c r="L283" i="34"/>
  <c r="H283" i="34"/>
  <c r="G283" i="34"/>
  <c r="F283" i="34"/>
  <c r="J283" i="34" s="1"/>
  <c r="L282" i="34"/>
  <c r="H282" i="34"/>
  <c r="G282" i="34"/>
  <c r="F282" i="34"/>
  <c r="J282" i="34" s="1"/>
  <c r="L281" i="34"/>
  <c r="H281" i="34"/>
  <c r="G281" i="34"/>
  <c r="F281" i="34"/>
  <c r="J281" i="34" s="1"/>
  <c r="L280" i="34"/>
  <c r="H280" i="34"/>
  <c r="G280" i="34"/>
  <c r="F280" i="34"/>
  <c r="J280" i="34" s="1"/>
  <c r="L279" i="34"/>
  <c r="H279" i="34"/>
  <c r="G279" i="34"/>
  <c r="F279" i="34"/>
  <c r="L278" i="34"/>
  <c r="H278" i="34"/>
  <c r="G278" i="34"/>
  <c r="F278" i="34"/>
  <c r="L277" i="34"/>
  <c r="H277" i="34"/>
  <c r="G277" i="34"/>
  <c r="F277" i="34"/>
  <c r="L276" i="34"/>
  <c r="I276" i="34"/>
  <c r="H276" i="34"/>
  <c r="G276" i="34"/>
  <c r="F276" i="34"/>
  <c r="L275" i="34"/>
  <c r="H275" i="34"/>
  <c r="G275" i="34"/>
  <c r="F275" i="34"/>
  <c r="L274" i="34"/>
  <c r="H274" i="34"/>
  <c r="G274" i="34"/>
  <c r="F274" i="34"/>
  <c r="L273" i="34"/>
  <c r="H273" i="34"/>
  <c r="G273" i="34"/>
  <c r="F273" i="34"/>
  <c r="L272" i="34"/>
  <c r="H272" i="34"/>
  <c r="G272" i="34"/>
  <c r="F272" i="34"/>
  <c r="J272" i="34" s="1"/>
  <c r="L271" i="34"/>
  <c r="H271" i="34"/>
  <c r="G271" i="34"/>
  <c r="F271" i="34"/>
  <c r="J271" i="34" s="1"/>
  <c r="L270" i="34"/>
  <c r="H270" i="34"/>
  <c r="G270" i="34"/>
  <c r="F270" i="34"/>
  <c r="J270" i="34" s="1"/>
  <c r="L269" i="34"/>
  <c r="H269" i="34"/>
  <c r="G269" i="34"/>
  <c r="F269" i="34"/>
  <c r="J269" i="34" s="1"/>
  <c r="L268" i="34"/>
  <c r="H268" i="34"/>
  <c r="G268" i="34"/>
  <c r="F268" i="34"/>
  <c r="L267" i="34"/>
  <c r="H267" i="34"/>
  <c r="G267" i="34"/>
  <c r="F267" i="34"/>
  <c r="J267" i="34" s="1"/>
  <c r="L266" i="34"/>
  <c r="H266" i="34"/>
  <c r="G266" i="34"/>
  <c r="F266" i="34"/>
  <c r="J266" i="34" s="1"/>
  <c r="L265" i="34"/>
  <c r="H265" i="34"/>
  <c r="G265" i="34"/>
  <c r="F265" i="34"/>
  <c r="J265" i="34" s="1"/>
  <c r="L264" i="34"/>
  <c r="H264" i="34"/>
  <c r="G264" i="34"/>
  <c r="F264" i="34"/>
  <c r="L263" i="34"/>
  <c r="H263" i="34"/>
  <c r="G263" i="34"/>
  <c r="F263" i="34"/>
  <c r="L262" i="34"/>
  <c r="H262" i="34"/>
  <c r="G262" i="34"/>
  <c r="F262" i="34"/>
  <c r="L261" i="34"/>
  <c r="H261" i="34"/>
  <c r="G261" i="34"/>
  <c r="F261" i="34"/>
  <c r="L260" i="34"/>
  <c r="H260" i="34"/>
  <c r="I260" i="34" s="1"/>
  <c r="G260" i="34"/>
  <c r="F260" i="34"/>
  <c r="L259" i="34"/>
  <c r="H259" i="34"/>
  <c r="G259" i="34"/>
  <c r="F259" i="34"/>
  <c r="J259" i="34" s="1"/>
  <c r="L258" i="34"/>
  <c r="H258" i="34"/>
  <c r="G258" i="34"/>
  <c r="F258" i="34"/>
  <c r="J258" i="34" s="1"/>
  <c r="L257" i="34"/>
  <c r="H257" i="34"/>
  <c r="G257" i="34"/>
  <c r="F257" i="34"/>
  <c r="J257" i="34" s="1"/>
  <c r="L256" i="34"/>
  <c r="I256" i="34"/>
  <c r="H256" i="34"/>
  <c r="G256" i="34"/>
  <c r="F256" i="34"/>
  <c r="J256" i="34" s="1"/>
  <c r="L255" i="34"/>
  <c r="H255" i="34"/>
  <c r="G255" i="34"/>
  <c r="F255" i="34"/>
  <c r="J255" i="34" s="1"/>
  <c r="L254" i="34"/>
  <c r="H254" i="34"/>
  <c r="G254" i="34"/>
  <c r="F254" i="34"/>
  <c r="J254" i="34" s="1"/>
  <c r="L253" i="34"/>
  <c r="H253" i="34"/>
  <c r="G253" i="34"/>
  <c r="F253" i="34"/>
  <c r="L252" i="34"/>
  <c r="H252" i="34"/>
  <c r="G252" i="34"/>
  <c r="F252" i="34"/>
  <c r="J252" i="34" s="1"/>
  <c r="L251" i="34"/>
  <c r="H251" i="34"/>
  <c r="G251" i="34"/>
  <c r="F251" i="34"/>
  <c r="J251" i="34" s="1"/>
  <c r="L250" i="34"/>
  <c r="H250" i="34"/>
  <c r="G250" i="34"/>
  <c r="F250" i="34"/>
  <c r="J250" i="34" s="1"/>
  <c r="L249" i="34"/>
  <c r="H249" i="34"/>
  <c r="G249" i="34"/>
  <c r="F249" i="34"/>
  <c r="L248" i="34"/>
  <c r="H248" i="34"/>
  <c r="G248" i="34"/>
  <c r="F248" i="34"/>
  <c r="I248" i="34" s="1"/>
  <c r="L247" i="34"/>
  <c r="H247" i="34"/>
  <c r="G247" i="34"/>
  <c r="F247" i="34"/>
  <c r="J247" i="34" s="1"/>
  <c r="L246" i="34"/>
  <c r="H246" i="34"/>
  <c r="G246" i="34"/>
  <c r="F246" i="34"/>
  <c r="J246" i="34" s="1"/>
  <c r="L245" i="34"/>
  <c r="H245" i="34"/>
  <c r="G245" i="34"/>
  <c r="F245" i="34"/>
  <c r="L244" i="34"/>
  <c r="H244" i="34"/>
  <c r="I244" i="34" s="1"/>
  <c r="G244" i="34"/>
  <c r="F244" i="34"/>
  <c r="J244" i="34" s="1"/>
  <c r="L243" i="34"/>
  <c r="H243" i="34"/>
  <c r="G243" i="34"/>
  <c r="F243" i="34"/>
  <c r="J243" i="34" s="1"/>
  <c r="L242" i="34"/>
  <c r="H242" i="34"/>
  <c r="G242" i="34"/>
  <c r="F242" i="34"/>
  <c r="J242" i="34" s="1"/>
  <c r="L241" i="34"/>
  <c r="H241" i="34"/>
  <c r="G241" i="34"/>
  <c r="F241" i="34"/>
  <c r="J241" i="34" s="1"/>
  <c r="L240" i="34"/>
  <c r="I240" i="34"/>
  <c r="H240" i="34"/>
  <c r="G240" i="34"/>
  <c r="F240" i="34"/>
  <c r="J240" i="34" s="1"/>
  <c r="L239" i="34"/>
  <c r="H239" i="34"/>
  <c r="G239" i="34"/>
  <c r="F239" i="34"/>
  <c r="J239" i="34" s="1"/>
  <c r="L238" i="34"/>
  <c r="H238" i="34"/>
  <c r="G238" i="34"/>
  <c r="F238" i="34"/>
  <c r="J238" i="34" s="1"/>
  <c r="L237" i="34"/>
  <c r="H237" i="34"/>
  <c r="G237" i="34"/>
  <c r="F237" i="34"/>
  <c r="L236" i="34"/>
  <c r="H236" i="34"/>
  <c r="G236" i="34"/>
  <c r="F236" i="34"/>
  <c r="J236" i="34" s="1"/>
  <c r="L235" i="34"/>
  <c r="H235" i="34"/>
  <c r="G235" i="34"/>
  <c r="F235" i="34"/>
  <c r="J235" i="34" s="1"/>
  <c r="L234" i="34"/>
  <c r="H234" i="34"/>
  <c r="G234" i="34"/>
  <c r="F234" i="34"/>
  <c r="J234" i="34" s="1"/>
  <c r="L233" i="34"/>
  <c r="H233" i="34"/>
  <c r="G233" i="34"/>
  <c r="F233" i="34"/>
  <c r="J233" i="34" s="1"/>
  <c r="L232" i="34"/>
  <c r="H232" i="34"/>
  <c r="G232" i="34"/>
  <c r="F232" i="34"/>
  <c r="J232" i="34" s="1"/>
  <c r="L231" i="34"/>
  <c r="H231" i="34"/>
  <c r="G231" i="34"/>
  <c r="F231" i="34"/>
  <c r="J231" i="34" s="1"/>
  <c r="L230" i="34"/>
  <c r="H230" i="34"/>
  <c r="G230" i="34"/>
  <c r="F230" i="34"/>
  <c r="L229" i="34"/>
  <c r="H229" i="34"/>
  <c r="G229" i="34"/>
  <c r="F229" i="34"/>
  <c r="L228" i="34"/>
  <c r="H228" i="34"/>
  <c r="I228" i="34" s="1"/>
  <c r="G228" i="34"/>
  <c r="F228" i="34"/>
  <c r="L227" i="34"/>
  <c r="H227" i="34"/>
  <c r="G227" i="34"/>
  <c r="F227" i="34"/>
  <c r="L226" i="34"/>
  <c r="H226" i="34"/>
  <c r="G226" i="34"/>
  <c r="F226" i="34"/>
  <c r="L225" i="34"/>
  <c r="H225" i="34"/>
  <c r="G225" i="34"/>
  <c r="F225" i="34"/>
  <c r="L224" i="34"/>
  <c r="I224" i="34"/>
  <c r="H224" i="34"/>
  <c r="G224" i="34"/>
  <c r="F224" i="34"/>
  <c r="J224" i="34" s="1"/>
  <c r="L223" i="34"/>
  <c r="H223" i="34"/>
  <c r="G223" i="34"/>
  <c r="F223" i="34"/>
  <c r="J223" i="34" s="1"/>
  <c r="L222" i="34"/>
  <c r="H222" i="34"/>
  <c r="G222" i="34"/>
  <c r="F222" i="34"/>
  <c r="J222" i="34" s="1"/>
  <c r="L221" i="34"/>
  <c r="H221" i="34"/>
  <c r="G221" i="34"/>
  <c r="F221" i="34"/>
  <c r="L220" i="34"/>
  <c r="H220" i="34"/>
  <c r="G220" i="34"/>
  <c r="F220" i="34"/>
  <c r="J220" i="34" s="1"/>
  <c r="L219" i="34"/>
  <c r="H219" i="34"/>
  <c r="G219" i="34"/>
  <c r="F219" i="34"/>
  <c r="J219" i="34" s="1"/>
  <c r="L218" i="34"/>
  <c r="H218" i="34"/>
  <c r="G218" i="34"/>
  <c r="F218" i="34"/>
  <c r="J218" i="34" s="1"/>
  <c r="L217" i="34"/>
  <c r="H217" i="34"/>
  <c r="G217" i="34"/>
  <c r="F217" i="34"/>
  <c r="L216" i="34"/>
  <c r="H216" i="34"/>
  <c r="G216" i="34"/>
  <c r="F216" i="34"/>
  <c r="I216" i="34" s="1"/>
  <c r="L215" i="34"/>
  <c r="H215" i="34"/>
  <c r="G215" i="34"/>
  <c r="F215" i="34"/>
  <c r="J215" i="34" s="1"/>
  <c r="L214" i="34"/>
  <c r="H214" i="34"/>
  <c r="G214" i="34"/>
  <c r="F214" i="34"/>
  <c r="L213" i="34"/>
  <c r="H213" i="34"/>
  <c r="G213" i="34"/>
  <c r="F213" i="34"/>
  <c r="L212" i="34"/>
  <c r="H212" i="34"/>
  <c r="I212" i="34" s="1"/>
  <c r="G212" i="34"/>
  <c r="F212" i="34"/>
  <c r="J212" i="34" s="1"/>
  <c r="L211" i="34"/>
  <c r="H211" i="34"/>
  <c r="G211" i="34"/>
  <c r="F211" i="34"/>
  <c r="J211" i="34" s="1"/>
  <c r="L210" i="34"/>
  <c r="H210" i="34"/>
  <c r="G210" i="34"/>
  <c r="F210" i="34"/>
  <c r="J210" i="34" s="1"/>
  <c r="L209" i="34"/>
  <c r="H209" i="34"/>
  <c r="G209" i="34"/>
  <c r="F209" i="34"/>
  <c r="J209" i="34" s="1"/>
  <c r="L208" i="34"/>
  <c r="I208" i="34"/>
  <c r="H208" i="34"/>
  <c r="G208" i="34"/>
  <c r="F208" i="34"/>
  <c r="J208" i="34" s="1"/>
  <c r="L207" i="34"/>
  <c r="H207" i="34"/>
  <c r="G207" i="34"/>
  <c r="F207" i="34"/>
  <c r="J207" i="34" s="1"/>
  <c r="L206" i="34"/>
  <c r="H206" i="34"/>
  <c r="G206" i="34"/>
  <c r="F206" i="34"/>
  <c r="J206" i="34" s="1"/>
  <c r="L205" i="34"/>
  <c r="H205" i="34"/>
  <c r="G205" i="34"/>
  <c r="F205" i="34"/>
  <c r="L204" i="34"/>
  <c r="H204" i="34"/>
  <c r="G204" i="34"/>
  <c r="F204" i="34"/>
  <c r="J204" i="34" s="1"/>
  <c r="L203" i="34"/>
  <c r="H203" i="34"/>
  <c r="G203" i="34"/>
  <c r="F203" i="34"/>
  <c r="J203" i="34" s="1"/>
  <c r="L202" i="34"/>
  <c r="H202" i="34"/>
  <c r="G202" i="34"/>
  <c r="F202" i="34"/>
  <c r="J202" i="34" s="1"/>
  <c r="L201" i="34"/>
  <c r="H201" i="34"/>
  <c r="G201" i="34"/>
  <c r="F201" i="34"/>
  <c r="L200" i="34"/>
  <c r="H200" i="34"/>
  <c r="G200" i="34"/>
  <c r="F200" i="34"/>
  <c r="I200" i="34" s="1"/>
  <c r="L199" i="34"/>
  <c r="H199" i="34"/>
  <c r="G199" i="34"/>
  <c r="F199" i="34"/>
  <c r="L198" i="34"/>
  <c r="H198" i="34"/>
  <c r="G198" i="34"/>
  <c r="F198" i="34"/>
  <c r="L197" i="34"/>
  <c r="H197" i="34"/>
  <c r="G197" i="34"/>
  <c r="F197" i="34"/>
  <c r="L196" i="34"/>
  <c r="H196" i="34"/>
  <c r="I196" i="34" s="1"/>
  <c r="G196" i="34"/>
  <c r="F196" i="34"/>
  <c r="L195" i="34"/>
  <c r="H195" i="34"/>
  <c r="G195" i="34"/>
  <c r="F195" i="34"/>
  <c r="J195" i="34" s="1"/>
  <c r="L194" i="34"/>
  <c r="H194" i="34"/>
  <c r="G194" i="34"/>
  <c r="F194" i="34"/>
  <c r="L193" i="34"/>
  <c r="H193" i="34"/>
  <c r="G193" i="34"/>
  <c r="F193" i="34"/>
  <c r="J193" i="34" s="1"/>
  <c r="L192" i="34"/>
  <c r="I192" i="34"/>
  <c r="H192" i="34"/>
  <c r="G192" i="34"/>
  <c r="F192" i="34"/>
  <c r="J192" i="34" s="1"/>
  <c r="L191" i="34"/>
  <c r="H191" i="34"/>
  <c r="G191" i="34"/>
  <c r="F191" i="34"/>
  <c r="J191" i="34" s="1"/>
  <c r="L190" i="34"/>
  <c r="H190" i="34"/>
  <c r="G190" i="34"/>
  <c r="F190" i="34"/>
  <c r="J190" i="34" s="1"/>
  <c r="L189" i="34"/>
  <c r="H189" i="34"/>
  <c r="G189" i="34"/>
  <c r="F189" i="34"/>
  <c r="L188" i="34"/>
  <c r="H188" i="34"/>
  <c r="G188" i="34"/>
  <c r="F188" i="34"/>
  <c r="J188" i="34" s="1"/>
  <c r="L187" i="34"/>
  <c r="H187" i="34"/>
  <c r="G187" i="34"/>
  <c r="F187" i="34"/>
  <c r="J187" i="34" s="1"/>
  <c r="L186" i="34"/>
  <c r="H186" i="34"/>
  <c r="G186" i="34"/>
  <c r="F186" i="34"/>
  <c r="J186" i="34" s="1"/>
  <c r="L185" i="34"/>
  <c r="H185" i="34"/>
  <c r="G185" i="34"/>
  <c r="F185" i="34"/>
  <c r="L184" i="34"/>
  <c r="H184" i="34"/>
  <c r="G184" i="34"/>
  <c r="F184" i="34"/>
  <c r="I184" i="34" s="1"/>
  <c r="L183" i="34"/>
  <c r="H183" i="34"/>
  <c r="G183" i="34"/>
  <c r="F183" i="34"/>
  <c r="L182" i="34"/>
  <c r="H182" i="34"/>
  <c r="G182" i="34"/>
  <c r="F182" i="34"/>
  <c r="L181" i="34"/>
  <c r="H181" i="34"/>
  <c r="G181" i="34"/>
  <c r="F181" i="34"/>
  <c r="L180" i="34"/>
  <c r="H180" i="34"/>
  <c r="I180" i="34" s="1"/>
  <c r="G180" i="34"/>
  <c r="F180" i="34"/>
  <c r="L179" i="34"/>
  <c r="H179" i="34"/>
  <c r="G179" i="34"/>
  <c r="F179" i="34"/>
  <c r="L178" i="34"/>
  <c r="H178" i="34"/>
  <c r="G178" i="34"/>
  <c r="F178" i="34"/>
  <c r="L177" i="34"/>
  <c r="J177" i="34"/>
  <c r="H177" i="34"/>
  <c r="G177" i="34"/>
  <c r="F177" i="34"/>
  <c r="I177" i="34" s="1"/>
  <c r="L176" i="34"/>
  <c r="H176" i="34"/>
  <c r="G176" i="34"/>
  <c r="F176" i="34"/>
  <c r="J176" i="34" s="1"/>
  <c r="L175" i="34"/>
  <c r="H175" i="34"/>
  <c r="G175" i="34"/>
  <c r="F175" i="34"/>
  <c r="J175" i="34" s="1"/>
  <c r="L174" i="34"/>
  <c r="H174" i="34"/>
  <c r="I174" i="34" s="1"/>
  <c r="G174" i="34"/>
  <c r="F174" i="34"/>
  <c r="L173" i="34"/>
  <c r="H173" i="34"/>
  <c r="G173" i="34"/>
  <c r="F173" i="34"/>
  <c r="L172" i="34"/>
  <c r="H172" i="34"/>
  <c r="G172" i="34"/>
  <c r="F172" i="34"/>
  <c r="L171" i="34"/>
  <c r="H171" i="34"/>
  <c r="G171" i="34"/>
  <c r="F171" i="34"/>
  <c r="L170" i="34"/>
  <c r="H170" i="34"/>
  <c r="G170" i="34"/>
  <c r="F170" i="34"/>
  <c r="L169" i="34"/>
  <c r="J169" i="34"/>
  <c r="H169" i="34"/>
  <c r="G169" i="34"/>
  <c r="F169" i="34"/>
  <c r="L168" i="34"/>
  <c r="I168" i="34"/>
  <c r="H168" i="34"/>
  <c r="G168" i="34"/>
  <c r="F168" i="34"/>
  <c r="J168" i="34" s="1"/>
  <c r="L167" i="34"/>
  <c r="H167" i="34"/>
  <c r="G167" i="34"/>
  <c r="F167" i="34"/>
  <c r="J167" i="34" s="1"/>
  <c r="L166" i="34"/>
  <c r="H166" i="34"/>
  <c r="G166" i="34"/>
  <c r="F166" i="34"/>
  <c r="J166" i="34" s="1"/>
  <c r="L165" i="34"/>
  <c r="H165" i="34"/>
  <c r="G165" i="34"/>
  <c r="F165" i="34"/>
  <c r="L164" i="34"/>
  <c r="H164" i="34"/>
  <c r="G164" i="34"/>
  <c r="F164" i="34"/>
  <c r="J164" i="34" s="1"/>
  <c r="L163" i="34"/>
  <c r="H163" i="34"/>
  <c r="G163" i="34"/>
  <c r="F163" i="34"/>
  <c r="L162" i="34"/>
  <c r="H162" i="34"/>
  <c r="G162" i="34"/>
  <c r="F162" i="34"/>
  <c r="I162" i="34" s="1"/>
  <c r="L161" i="34"/>
  <c r="H161" i="34"/>
  <c r="G161" i="34"/>
  <c r="F161" i="34"/>
  <c r="J161" i="34" s="1"/>
  <c r="L160" i="34"/>
  <c r="H160" i="34"/>
  <c r="I160" i="34" s="1"/>
  <c r="G160" i="34"/>
  <c r="F160" i="34"/>
  <c r="J160" i="34" s="1"/>
  <c r="L159" i="34"/>
  <c r="J159" i="34"/>
  <c r="H159" i="34"/>
  <c r="G159" i="34"/>
  <c r="F159" i="34"/>
  <c r="L158" i="34"/>
  <c r="H158" i="34"/>
  <c r="G158" i="34"/>
  <c r="F158" i="34"/>
  <c r="J158" i="34" s="1"/>
  <c r="L157" i="34"/>
  <c r="H157" i="34"/>
  <c r="G157" i="34"/>
  <c r="F157" i="34"/>
  <c r="L156" i="34"/>
  <c r="H156" i="34"/>
  <c r="G156" i="34"/>
  <c r="F156" i="34"/>
  <c r="J156" i="34" s="1"/>
  <c r="L155" i="34"/>
  <c r="H155" i="34"/>
  <c r="G155" i="34"/>
  <c r="F155" i="34"/>
  <c r="L154" i="34"/>
  <c r="H154" i="34"/>
  <c r="G154" i="34"/>
  <c r="F154" i="34"/>
  <c r="I154" i="34" s="1"/>
  <c r="L153" i="34"/>
  <c r="H153" i="34"/>
  <c r="G153" i="34"/>
  <c r="F153" i="34"/>
  <c r="I153" i="34" s="1"/>
  <c r="L152" i="34"/>
  <c r="H152" i="34"/>
  <c r="G152" i="34"/>
  <c r="F152" i="34"/>
  <c r="I152" i="34" s="1"/>
  <c r="L151" i="34"/>
  <c r="J151" i="34"/>
  <c r="H151" i="34"/>
  <c r="G151" i="34"/>
  <c r="F151" i="34"/>
  <c r="L150" i="34"/>
  <c r="H150" i="34"/>
  <c r="I150" i="34" s="1"/>
  <c r="G150" i="34"/>
  <c r="F150" i="34"/>
  <c r="L149" i="34"/>
  <c r="H149" i="34"/>
  <c r="G149" i="34"/>
  <c r="F149" i="34"/>
  <c r="L148" i="34"/>
  <c r="H148" i="34"/>
  <c r="G148" i="34"/>
  <c r="F148" i="34"/>
  <c r="L147" i="34"/>
  <c r="H147" i="34"/>
  <c r="G147" i="34"/>
  <c r="F147" i="34"/>
  <c r="L146" i="34"/>
  <c r="H146" i="34"/>
  <c r="G146" i="34"/>
  <c r="F146" i="34"/>
  <c r="L145" i="34"/>
  <c r="J145" i="34"/>
  <c r="H145" i="34"/>
  <c r="G145" i="34"/>
  <c r="F145" i="34"/>
  <c r="I145" i="34" s="1"/>
  <c r="L144" i="34"/>
  <c r="H144" i="34"/>
  <c r="G144" i="34"/>
  <c r="F144" i="34"/>
  <c r="J144" i="34" s="1"/>
  <c r="L143" i="34"/>
  <c r="H143" i="34"/>
  <c r="G143" i="34"/>
  <c r="F143" i="34"/>
  <c r="J143" i="34" s="1"/>
  <c r="L142" i="34"/>
  <c r="H142" i="34"/>
  <c r="I142" i="34" s="1"/>
  <c r="G142" i="34"/>
  <c r="F142" i="34"/>
  <c r="L141" i="34"/>
  <c r="H141" i="34"/>
  <c r="G141" i="34"/>
  <c r="F141" i="34"/>
  <c r="L140" i="34"/>
  <c r="H140" i="34"/>
  <c r="G140" i="34"/>
  <c r="F140" i="34"/>
  <c r="L139" i="34"/>
  <c r="H139" i="34"/>
  <c r="G139" i="34"/>
  <c r="F139" i="34"/>
  <c r="L138" i="34"/>
  <c r="H138" i="34"/>
  <c r="G138" i="34"/>
  <c r="F138" i="34"/>
  <c r="L137" i="34"/>
  <c r="J137" i="34"/>
  <c r="H137" i="34"/>
  <c r="G137" i="34"/>
  <c r="F137" i="34"/>
  <c r="L136" i="34"/>
  <c r="I136" i="34"/>
  <c r="H136" i="34"/>
  <c r="G136" i="34"/>
  <c r="F136" i="34"/>
  <c r="J136" i="34" s="1"/>
  <c r="L135" i="34"/>
  <c r="H135" i="34"/>
  <c r="G135" i="34"/>
  <c r="F135" i="34"/>
  <c r="J135" i="34" s="1"/>
  <c r="L134" i="34"/>
  <c r="H134" i="34"/>
  <c r="G134" i="34"/>
  <c r="F134" i="34"/>
  <c r="J134" i="34" s="1"/>
  <c r="L133" i="34"/>
  <c r="H133" i="34"/>
  <c r="G133" i="34"/>
  <c r="F133" i="34"/>
  <c r="L132" i="34"/>
  <c r="H132" i="34"/>
  <c r="G132" i="34"/>
  <c r="F132" i="34"/>
  <c r="J132" i="34" s="1"/>
  <c r="L131" i="34"/>
  <c r="H131" i="34"/>
  <c r="G131" i="34"/>
  <c r="F131" i="34"/>
  <c r="L130" i="34"/>
  <c r="H130" i="34"/>
  <c r="G130" i="34"/>
  <c r="F130" i="34"/>
  <c r="J130" i="34" s="1"/>
  <c r="L129" i="34"/>
  <c r="H129" i="34"/>
  <c r="G129" i="34"/>
  <c r="F129" i="34"/>
  <c r="I129" i="34" s="1"/>
  <c r="L128" i="34"/>
  <c r="H128" i="34"/>
  <c r="G128" i="34"/>
  <c r="F128" i="34"/>
  <c r="L127" i="34"/>
  <c r="H127" i="34"/>
  <c r="I127" i="34" s="1"/>
  <c r="G127" i="34"/>
  <c r="F127" i="34"/>
  <c r="L126" i="34"/>
  <c r="H126" i="34"/>
  <c r="G126" i="34"/>
  <c r="F126" i="34"/>
  <c r="L125" i="34"/>
  <c r="I125" i="34"/>
  <c r="H125" i="34"/>
  <c r="G125" i="34"/>
  <c r="F125" i="34"/>
  <c r="J125" i="34" s="1"/>
  <c r="L124" i="34"/>
  <c r="H124" i="34"/>
  <c r="G124" i="34"/>
  <c r="F124" i="34"/>
  <c r="J124" i="34" s="1"/>
  <c r="L123" i="34"/>
  <c r="H123" i="34"/>
  <c r="G123" i="34"/>
  <c r="F123" i="34"/>
  <c r="J123" i="34" s="1"/>
  <c r="L122" i="34"/>
  <c r="H122" i="34"/>
  <c r="G122" i="34"/>
  <c r="F122" i="34"/>
  <c r="J122" i="34" s="1"/>
  <c r="L121" i="34"/>
  <c r="H121" i="34"/>
  <c r="G121" i="34"/>
  <c r="F121" i="34"/>
  <c r="I121" i="34" s="1"/>
  <c r="L120" i="34"/>
  <c r="H120" i="34"/>
  <c r="G120" i="34"/>
  <c r="F120" i="34"/>
  <c r="L119" i="34"/>
  <c r="H119" i="34"/>
  <c r="I119" i="34" s="1"/>
  <c r="G119" i="34"/>
  <c r="F119" i="34"/>
  <c r="L118" i="34"/>
  <c r="H118" i="34"/>
  <c r="G118" i="34"/>
  <c r="F118" i="34"/>
  <c r="L117" i="34"/>
  <c r="I117" i="34"/>
  <c r="H117" i="34"/>
  <c r="G117" i="34"/>
  <c r="F117" i="34"/>
  <c r="J117" i="34" s="1"/>
  <c r="L116" i="34"/>
  <c r="H116" i="34"/>
  <c r="G116" i="34"/>
  <c r="F116" i="34"/>
  <c r="J116" i="34" s="1"/>
  <c r="L115" i="34"/>
  <c r="H115" i="34"/>
  <c r="G115" i="34"/>
  <c r="F115" i="34"/>
  <c r="J115" i="34" s="1"/>
  <c r="L114" i="34"/>
  <c r="H114" i="34"/>
  <c r="G114" i="34"/>
  <c r="F114" i="34"/>
  <c r="J114" i="34" s="1"/>
  <c r="L113" i="34"/>
  <c r="H113" i="34"/>
  <c r="G113" i="34"/>
  <c r="F113" i="34"/>
  <c r="I113" i="34" s="1"/>
  <c r="L112" i="34"/>
  <c r="H112" i="34"/>
  <c r="G112" i="34"/>
  <c r="F112" i="34"/>
  <c r="L111" i="34"/>
  <c r="H111" i="34"/>
  <c r="I111" i="34" s="1"/>
  <c r="G111" i="34"/>
  <c r="F111" i="34"/>
  <c r="L110" i="34"/>
  <c r="H110" i="34"/>
  <c r="G110" i="34"/>
  <c r="F110" i="34"/>
  <c r="L109" i="34"/>
  <c r="I109" i="34"/>
  <c r="H109" i="34"/>
  <c r="G109" i="34"/>
  <c r="F109" i="34"/>
  <c r="J109" i="34" s="1"/>
  <c r="L108" i="34"/>
  <c r="H108" i="34"/>
  <c r="G108" i="34"/>
  <c r="F108" i="34"/>
  <c r="J108" i="34" s="1"/>
  <c r="L107" i="34"/>
  <c r="H107" i="34"/>
  <c r="G107" i="34"/>
  <c r="F107" i="34"/>
  <c r="J107" i="34" s="1"/>
  <c r="L106" i="34"/>
  <c r="H106" i="34"/>
  <c r="G106" i="34"/>
  <c r="F106" i="34"/>
  <c r="J106" i="34" s="1"/>
  <c r="L105" i="34"/>
  <c r="H105" i="34"/>
  <c r="G105" i="34"/>
  <c r="F105" i="34"/>
  <c r="I105" i="34" s="1"/>
  <c r="L104" i="34"/>
  <c r="H104" i="34"/>
  <c r="G104" i="34"/>
  <c r="F104" i="34"/>
  <c r="L103" i="34"/>
  <c r="H103" i="34"/>
  <c r="I103" i="34" s="1"/>
  <c r="G103" i="34"/>
  <c r="F103" i="34"/>
  <c r="L102" i="34"/>
  <c r="H102" i="34"/>
  <c r="G102" i="34"/>
  <c r="F102" i="34"/>
  <c r="L101" i="34"/>
  <c r="I101" i="34"/>
  <c r="H101" i="34"/>
  <c r="G101" i="34"/>
  <c r="F101" i="34"/>
  <c r="J101" i="34" s="1"/>
  <c r="L100" i="34"/>
  <c r="H100" i="34"/>
  <c r="G100" i="34"/>
  <c r="F100" i="34"/>
  <c r="J100" i="34" s="1"/>
  <c r="L99" i="34"/>
  <c r="H99" i="34"/>
  <c r="G99" i="34"/>
  <c r="F99" i="34"/>
  <c r="J99" i="34" s="1"/>
  <c r="L98" i="34"/>
  <c r="H98" i="34"/>
  <c r="G98" i="34"/>
  <c r="F98" i="34"/>
  <c r="J98" i="34" s="1"/>
  <c r="L97" i="34"/>
  <c r="H97" i="34"/>
  <c r="G97" i="34"/>
  <c r="F97" i="34"/>
  <c r="I97" i="34" s="1"/>
  <c r="L96" i="34"/>
  <c r="H96" i="34"/>
  <c r="G96" i="34"/>
  <c r="F96" i="34"/>
  <c r="L95" i="34"/>
  <c r="H95" i="34"/>
  <c r="I95" i="34" s="1"/>
  <c r="G95" i="34"/>
  <c r="F95" i="34"/>
  <c r="L94" i="34"/>
  <c r="H94" i="34"/>
  <c r="G94" i="34"/>
  <c r="F94" i="34"/>
  <c r="L93" i="34"/>
  <c r="I93" i="34"/>
  <c r="H93" i="34"/>
  <c r="G93" i="34"/>
  <c r="F93" i="34"/>
  <c r="J93" i="34" s="1"/>
  <c r="L92" i="34"/>
  <c r="H92" i="34"/>
  <c r="G92" i="34"/>
  <c r="F92" i="34"/>
  <c r="J92" i="34" s="1"/>
  <c r="L91" i="34"/>
  <c r="H91" i="34"/>
  <c r="G91" i="34"/>
  <c r="F91" i="34"/>
  <c r="J91" i="34" s="1"/>
  <c r="L90" i="34"/>
  <c r="H90" i="34"/>
  <c r="G90" i="34"/>
  <c r="F90" i="34"/>
  <c r="J90" i="34" s="1"/>
  <c r="L89" i="34"/>
  <c r="H89" i="34"/>
  <c r="G89" i="34"/>
  <c r="F89" i="34"/>
  <c r="I89" i="34" s="1"/>
  <c r="L88" i="34"/>
  <c r="H88" i="34"/>
  <c r="G88" i="34"/>
  <c r="F88" i="34"/>
  <c r="L87" i="34"/>
  <c r="H87" i="34"/>
  <c r="I87" i="34" s="1"/>
  <c r="G87" i="34"/>
  <c r="F87" i="34"/>
  <c r="L86" i="34"/>
  <c r="H86" i="34"/>
  <c r="G86" i="34"/>
  <c r="F86" i="34"/>
  <c r="L85" i="34"/>
  <c r="I85" i="34"/>
  <c r="H85" i="34"/>
  <c r="G85" i="34"/>
  <c r="F85" i="34"/>
  <c r="J85" i="34" s="1"/>
  <c r="L84" i="34"/>
  <c r="H84" i="34"/>
  <c r="G84" i="34"/>
  <c r="F84" i="34"/>
  <c r="J84" i="34" s="1"/>
  <c r="L83" i="34"/>
  <c r="H83" i="34"/>
  <c r="G83" i="34"/>
  <c r="F83" i="34"/>
  <c r="J83" i="34" s="1"/>
  <c r="L82" i="34"/>
  <c r="H82" i="34"/>
  <c r="G82" i="34"/>
  <c r="F82" i="34"/>
  <c r="J82" i="34" s="1"/>
  <c r="L81" i="34"/>
  <c r="H81" i="34"/>
  <c r="G81" i="34"/>
  <c r="F81" i="34"/>
  <c r="I81" i="34" s="1"/>
  <c r="L80" i="34"/>
  <c r="H80" i="34"/>
  <c r="G80" i="34"/>
  <c r="F80" i="34"/>
  <c r="L79" i="34"/>
  <c r="H79" i="34"/>
  <c r="I79" i="34" s="1"/>
  <c r="G79" i="34"/>
  <c r="F79" i="34"/>
  <c r="L78" i="34"/>
  <c r="H78" i="34"/>
  <c r="G78" i="34"/>
  <c r="F78" i="34"/>
  <c r="L77" i="34"/>
  <c r="I77" i="34"/>
  <c r="H77" i="34"/>
  <c r="G77" i="34"/>
  <c r="F77" i="34"/>
  <c r="J77" i="34" s="1"/>
  <c r="L76" i="34"/>
  <c r="H76" i="34"/>
  <c r="G76" i="34"/>
  <c r="F76" i="34"/>
  <c r="J76" i="34" s="1"/>
  <c r="L75" i="34"/>
  <c r="H75" i="34"/>
  <c r="G75" i="34"/>
  <c r="F75" i="34"/>
  <c r="J75" i="34" s="1"/>
  <c r="L74" i="34"/>
  <c r="H74" i="34"/>
  <c r="G74" i="34"/>
  <c r="F74" i="34"/>
  <c r="J74" i="34" s="1"/>
  <c r="L73" i="34"/>
  <c r="H73" i="34"/>
  <c r="G73" i="34"/>
  <c r="F73" i="34"/>
  <c r="I73" i="34" s="1"/>
  <c r="L72" i="34"/>
  <c r="H72" i="34"/>
  <c r="G72" i="34"/>
  <c r="F72" i="34"/>
  <c r="L71" i="34"/>
  <c r="H71" i="34"/>
  <c r="I71" i="34" s="1"/>
  <c r="G71" i="34"/>
  <c r="F71" i="34"/>
  <c r="L70" i="34"/>
  <c r="H70" i="34"/>
  <c r="G70" i="34"/>
  <c r="F70" i="34"/>
  <c r="L69" i="34"/>
  <c r="I69" i="34"/>
  <c r="H69" i="34"/>
  <c r="G69" i="34"/>
  <c r="F69" i="34"/>
  <c r="J69" i="34" s="1"/>
  <c r="L68" i="34"/>
  <c r="H68" i="34"/>
  <c r="G68" i="34"/>
  <c r="F68" i="34"/>
  <c r="J68" i="34" s="1"/>
  <c r="L67" i="34"/>
  <c r="H67" i="34"/>
  <c r="G67" i="34"/>
  <c r="F67" i="34"/>
  <c r="J67" i="34" s="1"/>
  <c r="L66" i="34"/>
  <c r="H66" i="34"/>
  <c r="G66" i="34"/>
  <c r="F66" i="34"/>
  <c r="J66" i="34" s="1"/>
  <c r="L65" i="34"/>
  <c r="H65" i="34"/>
  <c r="G65" i="34"/>
  <c r="F65" i="34"/>
  <c r="I65" i="34" s="1"/>
  <c r="L64" i="34"/>
  <c r="H64" i="34"/>
  <c r="G64" i="34"/>
  <c r="F64" i="34"/>
  <c r="L63" i="34"/>
  <c r="H63" i="34"/>
  <c r="I63" i="34" s="1"/>
  <c r="G63" i="34"/>
  <c r="F63" i="34"/>
  <c r="L62" i="34"/>
  <c r="H62" i="34"/>
  <c r="G62" i="34"/>
  <c r="F62" i="34"/>
  <c r="L61" i="34"/>
  <c r="I61" i="34"/>
  <c r="H61" i="34"/>
  <c r="G61" i="34"/>
  <c r="F61" i="34"/>
  <c r="J61" i="34" s="1"/>
  <c r="L60" i="34"/>
  <c r="H60" i="34"/>
  <c r="G60" i="34"/>
  <c r="F60" i="34"/>
  <c r="J60" i="34" s="1"/>
  <c r="L59" i="34"/>
  <c r="H59" i="34"/>
  <c r="G59" i="34"/>
  <c r="F59" i="34"/>
  <c r="J59" i="34" s="1"/>
  <c r="L58" i="34"/>
  <c r="H58" i="34"/>
  <c r="G58" i="34"/>
  <c r="F58" i="34"/>
  <c r="J58" i="34" s="1"/>
  <c r="L57" i="34"/>
  <c r="H57" i="34"/>
  <c r="G57" i="34"/>
  <c r="F57" i="34"/>
  <c r="I57" i="34" s="1"/>
  <c r="L56" i="34"/>
  <c r="H56" i="34"/>
  <c r="G56" i="34"/>
  <c r="F56" i="34"/>
  <c r="L55" i="34"/>
  <c r="H55" i="34"/>
  <c r="I55" i="34" s="1"/>
  <c r="G55" i="34"/>
  <c r="F55" i="34"/>
  <c r="L54" i="34"/>
  <c r="H54" i="34"/>
  <c r="G54" i="34"/>
  <c r="F54" i="34"/>
  <c r="L53" i="34"/>
  <c r="I53" i="34"/>
  <c r="H53" i="34"/>
  <c r="G53" i="34"/>
  <c r="F53" i="34"/>
  <c r="J53" i="34" s="1"/>
  <c r="L52" i="34"/>
  <c r="H52" i="34"/>
  <c r="G52" i="34"/>
  <c r="F52" i="34"/>
  <c r="J52" i="34" s="1"/>
  <c r="L51" i="34"/>
  <c r="H51" i="34"/>
  <c r="G51" i="34"/>
  <c r="F51" i="34"/>
  <c r="J51" i="34" s="1"/>
  <c r="L50" i="34"/>
  <c r="H50" i="34"/>
  <c r="G50" i="34"/>
  <c r="F50" i="34"/>
  <c r="J50" i="34" s="1"/>
  <c r="L49" i="34"/>
  <c r="H49" i="34"/>
  <c r="G49" i="34"/>
  <c r="F49" i="34"/>
  <c r="I49" i="34" s="1"/>
  <c r="L48" i="34"/>
  <c r="H48" i="34"/>
  <c r="G48" i="34"/>
  <c r="F48" i="34"/>
  <c r="L47" i="34"/>
  <c r="H47" i="34"/>
  <c r="I47" i="34" s="1"/>
  <c r="G47" i="34"/>
  <c r="F47" i="34"/>
  <c r="L46" i="34"/>
  <c r="H46" i="34"/>
  <c r="G46" i="34"/>
  <c r="F46" i="34"/>
  <c r="L45" i="34"/>
  <c r="I45" i="34"/>
  <c r="H45" i="34"/>
  <c r="G45" i="34"/>
  <c r="F45" i="34"/>
  <c r="J45" i="34" s="1"/>
  <c r="L44" i="34"/>
  <c r="H44" i="34"/>
  <c r="G44" i="34"/>
  <c r="F44" i="34"/>
  <c r="J44" i="34" s="1"/>
  <c r="L43" i="34"/>
  <c r="H43" i="34"/>
  <c r="G43" i="34"/>
  <c r="F43" i="34"/>
  <c r="J43" i="34" s="1"/>
  <c r="L42" i="34"/>
  <c r="H42" i="34"/>
  <c r="G42" i="34"/>
  <c r="F42" i="34"/>
  <c r="J42" i="34" s="1"/>
  <c r="L41" i="34"/>
  <c r="H41" i="34"/>
  <c r="G41" i="34"/>
  <c r="F41" i="34"/>
  <c r="I41" i="34" s="1"/>
  <c r="L40" i="34"/>
  <c r="H40" i="34"/>
  <c r="G40" i="34"/>
  <c r="F40" i="34"/>
  <c r="L39" i="34"/>
  <c r="H39" i="34"/>
  <c r="I39" i="34" s="1"/>
  <c r="G39" i="34"/>
  <c r="F39" i="34"/>
  <c r="L38" i="34"/>
  <c r="H38" i="34"/>
  <c r="G38" i="34"/>
  <c r="F38" i="34"/>
  <c r="L37" i="34"/>
  <c r="I37" i="34"/>
  <c r="H37" i="34"/>
  <c r="G37" i="34"/>
  <c r="F37" i="34"/>
  <c r="J37" i="34" s="1"/>
  <c r="L36" i="34"/>
  <c r="H36" i="34"/>
  <c r="G36" i="34"/>
  <c r="F36" i="34"/>
  <c r="J36" i="34" s="1"/>
  <c r="L35" i="34"/>
  <c r="H35" i="34"/>
  <c r="G35" i="34"/>
  <c r="F35" i="34"/>
  <c r="J35" i="34" s="1"/>
  <c r="L34" i="34"/>
  <c r="H34" i="34"/>
  <c r="G34" i="34"/>
  <c r="F34" i="34"/>
  <c r="J34" i="34" s="1"/>
  <c r="L33" i="34"/>
  <c r="H33" i="34"/>
  <c r="G33" i="34"/>
  <c r="F33" i="34"/>
  <c r="I33" i="34" s="1"/>
  <c r="L32" i="34"/>
  <c r="H32" i="34"/>
  <c r="G32" i="34"/>
  <c r="F32" i="34"/>
  <c r="L31" i="34"/>
  <c r="H31" i="34"/>
  <c r="I31" i="34" s="1"/>
  <c r="G31" i="34"/>
  <c r="F31" i="34"/>
  <c r="L30" i="34"/>
  <c r="H30" i="34"/>
  <c r="G30" i="34"/>
  <c r="F30" i="34"/>
  <c r="L29" i="34"/>
  <c r="I29" i="34"/>
  <c r="H29" i="34"/>
  <c r="G29" i="34"/>
  <c r="F29" i="34"/>
  <c r="J29" i="34" s="1"/>
  <c r="L28" i="34"/>
  <c r="H28" i="34"/>
  <c r="G28" i="34"/>
  <c r="F28" i="34"/>
  <c r="J28" i="34" s="1"/>
  <c r="L27" i="34"/>
  <c r="H27" i="34"/>
  <c r="G27" i="34"/>
  <c r="F27" i="34"/>
  <c r="J27" i="34" s="1"/>
  <c r="L26" i="34"/>
  <c r="H26" i="34"/>
  <c r="G26" i="34"/>
  <c r="F26" i="34"/>
  <c r="J26" i="34" s="1"/>
  <c r="L25" i="34"/>
  <c r="H25" i="34"/>
  <c r="G25" i="34"/>
  <c r="F25" i="34"/>
  <c r="I25" i="34" s="1"/>
  <c r="L24" i="34"/>
  <c r="H24" i="34"/>
  <c r="G24" i="34"/>
  <c r="F24" i="34"/>
  <c r="L23" i="34"/>
  <c r="H23" i="34"/>
  <c r="I23" i="34" s="1"/>
  <c r="G23" i="34"/>
  <c r="F23" i="34"/>
  <c r="L22" i="34"/>
  <c r="H22" i="34"/>
  <c r="G22" i="34"/>
  <c r="F22" i="34"/>
  <c r="L21" i="34"/>
  <c r="I21" i="34"/>
  <c r="H21" i="34"/>
  <c r="G21" i="34"/>
  <c r="F21" i="34"/>
  <c r="J21" i="34" s="1"/>
  <c r="L20" i="34"/>
  <c r="H20" i="34"/>
  <c r="G20" i="34"/>
  <c r="F20" i="34"/>
  <c r="J20" i="34" s="1"/>
  <c r="L19" i="34"/>
  <c r="H19" i="34"/>
  <c r="G19" i="34"/>
  <c r="F19" i="34"/>
  <c r="J19" i="34" s="1"/>
  <c r="L18" i="34"/>
  <c r="H18" i="34"/>
  <c r="G18" i="34"/>
  <c r="F18" i="34"/>
  <c r="J18" i="34" s="1"/>
  <c r="L17" i="34"/>
  <c r="H17" i="34"/>
  <c r="G17" i="34"/>
  <c r="F17" i="34"/>
  <c r="I17" i="34" s="1"/>
  <c r="L16" i="34"/>
  <c r="H16" i="34"/>
  <c r="G16" i="34"/>
  <c r="F16" i="34"/>
  <c r="L15" i="34"/>
  <c r="H15" i="34"/>
  <c r="I15" i="34" s="1"/>
  <c r="G15" i="34"/>
  <c r="F15" i="34"/>
  <c r="L14" i="34"/>
  <c r="H14" i="34"/>
  <c r="G14" i="34"/>
  <c r="F14" i="34"/>
  <c r="L13" i="34"/>
  <c r="I13" i="34"/>
  <c r="H13" i="34"/>
  <c r="G13" i="34"/>
  <c r="F13" i="34"/>
  <c r="J13" i="34" s="1"/>
  <c r="L12" i="34"/>
  <c r="H12" i="34"/>
  <c r="G12" i="34"/>
  <c r="F12" i="34"/>
  <c r="J12" i="34" s="1"/>
  <c r="L11" i="34"/>
  <c r="H11" i="34"/>
  <c r="G11" i="34"/>
  <c r="F11" i="34"/>
  <c r="J11" i="34" s="1"/>
  <c r="L10" i="34"/>
  <c r="H10" i="34"/>
  <c r="G10" i="34"/>
  <c r="F10" i="34"/>
  <c r="J10" i="34" s="1"/>
  <c r="L9" i="34"/>
  <c r="H9" i="34"/>
  <c r="G9" i="34"/>
  <c r="F9" i="34"/>
  <c r="I9" i="34" s="1"/>
  <c r="L8" i="34"/>
  <c r="H8" i="34"/>
  <c r="G8" i="34"/>
  <c r="F8" i="34"/>
  <c r="L7" i="34"/>
  <c r="H7" i="34"/>
  <c r="G7" i="34"/>
  <c r="F7" i="34"/>
  <c r="J7" i="34" s="1"/>
  <c r="Q6" i="34"/>
  <c r="P6" i="34"/>
  <c r="O6" i="34"/>
  <c r="O7" i="34" s="1"/>
  <c r="O8" i="34" s="1"/>
  <c r="O9" i="34" s="1"/>
  <c r="O10" i="34" s="1"/>
  <c r="O11" i="34" s="1"/>
  <c r="O12" i="34" s="1"/>
  <c r="O13" i="34" s="1"/>
  <c r="O14" i="34" s="1"/>
  <c r="O15" i="34" s="1"/>
  <c r="O16" i="34" s="1"/>
  <c r="O17" i="34" s="1"/>
  <c r="O18" i="34" s="1"/>
  <c r="O19" i="34" s="1"/>
  <c r="O20" i="34" s="1"/>
  <c r="O21" i="34" s="1"/>
  <c r="O22" i="34" s="1"/>
  <c r="O23" i="34" s="1"/>
  <c r="O24" i="34" s="1"/>
  <c r="O25" i="34" s="1"/>
  <c r="O26" i="34" s="1"/>
  <c r="O27" i="34" s="1"/>
  <c r="O28" i="34" s="1"/>
  <c r="O29" i="34" s="1"/>
  <c r="O30" i="34" s="1"/>
  <c r="O31" i="34" s="1"/>
  <c r="O32" i="34" s="1"/>
  <c r="O33" i="34" s="1"/>
  <c r="O34" i="34" s="1"/>
  <c r="O35" i="34" s="1"/>
  <c r="O36" i="34" s="1"/>
  <c r="O37" i="34" s="1"/>
  <c r="O38" i="34" s="1"/>
  <c r="O39" i="34" s="1"/>
  <c r="O40" i="34" s="1"/>
  <c r="O41" i="34" s="1"/>
  <c r="O42" i="34" s="1"/>
  <c r="O43" i="34" s="1"/>
  <c r="O44" i="34" s="1"/>
  <c r="O45" i="34" s="1"/>
  <c r="O46" i="34" s="1"/>
  <c r="O47" i="34" s="1"/>
  <c r="O48" i="34" s="1"/>
  <c r="O49" i="34" s="1"/>
  <c r="O50" i="34" s="1"/>
  <c r="O51" i="34" s="1"/>
  <c r="O52" i="34" s="1"/>
  <c r="O53" i="34" s="1"/>
  <c r="O54" i="34" s="1"/>
  <c r="O55" i="34" s="1"/>
  <c r="O56" i="34" s="1"/>
  <c r="O57" i="34" s="1"/>
  <c r="O58" i="34" s="1"/>
  <c r="O59" i="34" s="1"/>
  <c r="O60" i="34" s="1"/>
  <c r="O61" i="34" s="1"/>
  <c r="O62" i="34" s="1"/>
  <c r="O63" i="34" s="1"/>
  <c r="O64" i="34" s="1"/>
  <c r="O65" i="34" s="1"/>
  <c r="O66" i="34" s="1"/>
  <c r="O67" i="34" s="1"/>
  <c r="O68" i="34" s="1"/>
  <c r="O69" i="34" s="1"/>
  <c r="O70" i="34" s="1"/>
  <c r="O71" i="34" s="1"/>
  <c r="O72" i="34" s="1"/>
  <c r="O73" i="34" s="1"/>
  <c r="O74" i="34" s="1"/>
  <c r="O75" i="34" s="1"/>
  <c r="O76" i="34" s="1"/>
  <c r="O77" i="34" s="1"/>
  <c r="O78" i="34" s="1"/>
  <c r="O79" i="34" s="1"/>
  <c r="O80" i="34" s="1"/>
  <c r="O81" i="34" s="1"/>
  <c r="O82" i="34" s="1"/>
  <c r="O83" i="34" s="1"/>
  <c r="O84" i="34" s="1"/>
  <c r="O85" i="34" s="1"/>
  <c r="O86" i="34" s="1"/>
  <c r="O87" i="34" s="1"/>
  <c r="O88" i="34" s="1"/>
  <c r="O89" i="34" s="1"/>
  <c r="O90" i="34" s="1"/>
  <c r="O91" i="34" s="1"/>
  <c r="O92" i="34" s="1"/>
  <c r="O93" i="34" s="1"/>
  <c r="O94" i="34" s="1"/>
  <c r="O95" i="34" s="1"/>
  <c r="O96" i="34" s="1"/>
  <c r="O97" i="34" s="1"/>
  <c r="O98" i="34" s="1"/>
  <c r="O99" i="34" s="1"/>
  <c r="O100" i="34" s="1"/>
  <c r="O101" i="34" s="1"/>
  <c r="O102" i="34" s="1"/>
  <c r="O103" i="34" s="1"/>
  <c r="O104" i="34" s="1"/>
  <c r="O105" i="34" s="1"/>
  <c r="O106" i="34" s="1"/>
  <c r="O107" i="34" s="1"/>
  <c r="O108" i="34" s="1"/>
  <c r="O109" i="34" s="1"/>
  <c r="O110" i="34" s="1"/>
  <c r="O111" i="34" s="1"/>
  <c r="O112" i="34" s="1"/>
  <c r="O113" i="34" s="1"/>
  <c r="O114" i="34" s="1"/>
  <c r="O115" i="34" s="1"/>
  <c r="O116" i="34" s="1"/>
  <c r="O117" i="34" s="1"/>
  <c r="O118" i="34" s="1"/>
  <c r="O119" i="34" s="1"/>
  <c r="O120" i="34" s="1"/>
  <c r="O121" i="34" s="1"/>
  <c r="O122" i="34" s="1"/>
  <c r="O123" i="34" s="1"/>
  <c r="O124" i="34" s="1"/>
  <c r="O125" i="34" s="1"/>
  <c r="O126" i="34" s="1"/>
  <c r="O127" i="34" s="1"/>
  <c r="N6" i="34"/>
  <c r="N7" i="34" s="1"/>
  <c r="N8" i="34" s="1"/>
  <c r="N9" i="34" s="1"/>
  <c r="N10" i="34" s="1"/>
  <c r="N11" i="34" s="1"/>
  <c r="N12" i="34" s="1"/>
  <c r="N13" i="34" s="1"/>
  <c r="N14" i="34" s="1"/>
  <c r="N15" i="34" s="1"/>
  <c r="N16" i="34" s="1"/>
  <c r="N17" i="34" s="1"/>
  <c r="N18" i="34" s="1"/>
  <c r="N19" i="34" s="1"/>
  <c r="N20" i="34" s="1"/>
  <c r="N21" i="34" s="1"/>
  <c r="N22" i="34" s="1"/>
  <c r="N23" i="34" s="1"/>
  <c r="N24" i="34" s="1"/>
  <c r="N25" i="34" s="1"/>
  <c r="N26" i="34" s="1"/>
  <c r="N27" i="34" s="1"/>
  <c r="N28" i="34" s="1"/>
  <c r="N29" i="34" s="1"/>
  <c r="N30" i="34" s="1"/>
  <c r="N31" i="34" s="1"/>
  <c r="N32" i="34" s="1"/>
  <c r="N33" i="34" s="1"/>
  <c r="N34" i="34" s="1"/>
  <c r="N35" i="34" s="1"/>
  <c r="N36" i="34" s="1"/>
  <c r="N37" i="34" s="1"/>
  <c r="N38" i="34" s="1"/>
  <c r="N39" i="34" s="1"/>
  <c r="N40" i="34" s="1"/>
  <c r="N41" i="34" s="1"/>
  <c r="N42" i="34" s="1"/>
  <c r="N43" i="34" s="1"/>
  <c r="N44" i="34" s="1"/>
  <c r="N45" i="34" s="1"/>
  <c r="N46" i="34" s="1"/>
  <c r="N47" i="34" s="1"/>
  <c r="N48" i="34" s="1"/>
  <c r="N49" i="34" s="1"/>
  <c r="N50" i="34" s="1"/>
  <c r="N51" i="34" s="1"/>
  <c r="N52" i="34" s="1"/>
  <c r="N53" i="34" s="1"/>
  <c r="N54" i="34" s="1"/>
  <c r="N55" i="34" s="1"/>
  <c r="N56" i="34" s="1"/>
  <c r="N57" i="34" s="1"/>
  <c r="N58" i="34" s="1"/>
  <c r="N59" i="34" s="1"/>
  <c r="N60" i="34" s="1"/>
  <c r="N61" i="34" s="1"/>
  <c r="N62" i="34" s="1"/>
  <c r="N63" i="34" s="1"/>
  <c r="N64" i="34" s="1"/>
  <c r="N65" i="34" s="1"/>
  <c r="N66" i="34" s="1"/>
  <c r="N67" i="34" s="1"/>
  <c r="N68" i="34" s="1"/>
  <c r="N69" i="34" s="1"/>
  <c r="N70" i="34" s="1"/>
  <c r="N71" i="34" s="1"/>
  <c r="N72" i="34" s="1"/>
  <c r="N73" i="34" s="1"/>
  <c r="N74" i="34" s="1"/>
  <c r="N75" i="34" s="1"/>
  <c r="N76" i="34" s="1"/>
  <c r="N77" i="34" s="1"/>
  <c r="N78" i="34" s="1"/>
  <c r="N79" i="34" s="1"/>
  <c r="N80" i="34" s="1"/>
  <c r="N81" i="34" s="1"/>
  <c r="N82" i="34" s="1"/>
  <c r="N83" i="34" s="1"/>
  <c r="N84" i="34" s="1"/>
  <c r="N85" i="34" s="1"/>
  <c r="N86" i="34" s="1"/>
  <c r="N87" i="34" s="1"/>
  <c r="N88" i="34" s="1"/>
  <c r="N89" i="34" s="1"/>
  <c r="N90" i="34" s="1"/>
  <c r="N91" i="34" s="1"/>
  <c r="N92" i="34" s="1"/>
  <c r="N93" i="34" s="1"/>
  <c r="N94" i="34" s="1"/>
  <c r="N95" i="34" s="1"/>
  <c r="N96" i="34" s="1"/>
  <c r="N97" i="34" s="1"/>
  <c r="N98" i="34" s="1"/>
  <c r="N99" i="34" s="1"/>
  <c r="N100" i="34" s="1"/>
  <c r="N101" i="34" s="1"/>
  <c r="N102" i="34" s="1"/>
  <c r="N103" i="34" s="1"/>
  <c r="N104" i="34" s="1"/>
  <c r="N105" i="34" s="1"/>
  <c r="N106" i="34" s="1"/>
  <c r="N107" i="34" s="1"/>
  <c r="N108" i="34" s="1"/>
  <c r="N109" i="34" s="1"/>
  <c r="N110" i="34" s="1"/>
  <c r="N111" i="34" s="1"/>
  <c r="N112" i="34" s="1"/>
  <c r="N113" i="34" s="1"/>
  <c r="N114" i="34" s="1"/>
  <c r="N115" i="34" s="1"/>
  <c r="N116" i="34" s="1"/>
  <c r="N117" i="34" s="1"/>
  <c r="N118" i="34" s="1"/>
  <c r="N119" i="34" s="1"/>
  <c r="N120" i="34" s="1"/>
  <c r="N121" i="34" s="1"/>
  <c r="N122" i="34" s="1"/>
  <c r="N123" i="34" s="1"/>
  <c r="N124" i="34" s="1"/>
  <c r="N125" i="34" s="1"/>
  <c r="N126" i="34" s="1"/>
  <c r="N127" i="34" s="1"/>
  <c r="M6" i="34"/>
  <c r="L6" i="34"/>
  <c r="H6" i="34"/>
  <c r="G6" i="34"/>
  <c r="F6" i="34"/>
  <c r="J284" i="34" l="1"/>
  <c r="I284" i="34"/>
  <c r="J315" i="34"/>
  <c r="I315" i="34"/>
  <c r="I360" i="34"/>
  <c r="J360" i="34"/>
  <c r="I376" i="34"/>
  <c r="J376" i="34"/>
  <c r="I392" i="34"/>
  <c r="J392" i="34"/>
  <c r="I424" i="34"/>
  <c r="J424" i="34"/>
  <c r="I440" i="34"/>
  <c r="J440" i="34"/>
  <c r="J531" i="34"/>
  <c r="I531" i="34"/>
  <c r="J544" i="34"/>
  <c r="I544" i="34"/>
  <c r="J675" i="34"/>
  <c r="I675" i="34"/>
  <c r="I694" i="34"/>
  <c r="J694" i="34"/>
  <c r="J15" i="34"/>
  <c r="J23" i="34"/>
  <c r="J31" i="34"/>
  <c r="J39" i="34"/>
  <c r="J47" i="34"/>
  <c r="J55" i="34"/>
  <c r="J63" i="34"/>
  <c r="J71" i="34"/>
  <c r="J79" i="34"/>
  <c r="J87" i="34"/>
  <c r="J95" i="34"/>
  <c r="J103" i="34"/>
  <c r="J111" i="34"/>
  <c r="J119" i="34"/>
  <c r="J127" i="34"/>
  <c r="I134" i="34"/>
  <c r="I137" i="34"/>
  <c r="I146" i="34"/>
  <c r="J148" i="34"/>
  <c r="J150" i="34"/>
  <c r="I166" i="34"/>
  <c r="I169" i="34"/>
  <c r="J178" i="34"/>
  <c r="J179" i="34"/>
  <c r="J180" i="34"/>
  <c r="J194" i="34"/>
  <c r="J196" i="34"/>
  <c r="J226" i="34"/>
  <c r="J227" i="34"/>
  <c r="J228" i="34"/>
  <c r="I232" i="34"/>
  <c r="J260" i="34"/>
  <c r="I272" i="34"/>
  <c r="I299" i="34"/>
  <c r="I311" i="34"/>
  <c r="I328" i="34"/>
  <c r="J338" i="34"/>
  <c r="J356" i="34"/>
  <c r="J372" i="34"/>
  <c r="J388" i="34"/>
  <c r="J404" i="34"/>
  <c r="J420" i="34"/>
  <c r="J436" i="34"/>
  <c r="J452" i="34"/>
  <c r="J468" i="34"/>
  <c r="J484" i="34"/>
  <c r="I538" i="34"/>
  <c r="I555" i="34"/>
  <c r="I581" i="34"/>
  <c r="I592" i="34"/>
  <c r="I607" i="34"/>
  <c r="J617" i="34"/>
  <c r="J633" i="34"/>
  <c r="J651" i="34"/>
  <c r="I670" i="34"/>
  <c r="J688" i="34"/>
  <c r="J709" i="34"/>
  <c r="J730" i="34"/>
  <c r="J304" i="34"/>
  <c r="I304" i="34"/>
  <c r="J331" i="34"/>
  <c r="I331" i="34"/>
  <c r="I408" i="34"/>
  <c r="J408" i="34"/>
  <c r="I456" i="34"/>
  <c r="J456" i="34"/>
  <c r="I472" i="34"/>
  <c r="J472" i="34"/>
  <c r="J492" i="34"/>
  <c r="I492" i="34"/>
  <c r="J562" i="34"/>
  <c r="I562" i="34"/>
  <c r="I597" i="34"/>
  <c r="J597" i="34"/>
  <c r="J622" i="34"/>
  <c r="I622" i="34"/>
  <c r="J638" i="34"/>
  <c r="I638" i="34"/>
  <c r="J658" i="34"/>
  <c r="I658" i="34"/>
  <c r="I6" i="34"/>
  <c r="I7" i="34"/>
  <c r="J8" i="34"/>
  <c r="J9" i="34"/>
  <c r="I11" i="34"/>
  <c r="J16" i="34"/>
  <c r="J17" i="34"/>
  <c r="I19" i="34"/>
  <c r="J24" i="34"/>
  <c r="J25" i="34"/>
  <c r="I27" i="34"/>
  <c r="J32" i="34"/>
  <c r="J33" i="34"/>
  <c r="I35" i="34"/>
  <c r="J40" i="34"/>
  <c r="J41" i="34"/>
  <c r="I43" i="34"/>
  <c r="J48" i="34"/>
  <c r="J49" i="34"/>
  <c r="I51" i="34"/>
  <c r="J56" i="34"/>
  <c r="J57" i="34"/>
  <c r="I59" i="34"/>
  <c r="J64" i="34"/>
  <c r="J65" i="34"/>
  <c r="I67" i="34"/>
  <c r="J72" i="34"/>
  <c r="J73" i="34"/>
  <c r="I75" i="34"/>
  <c r="J80" i="34"/>
  <c r="J81" i="34"/>
  <c r="I83" i="34"/>
  <c r="J88" i="34"/>
  <c r="J89" i="34"/>
  <c r="I91" i="34"/>
  <c r="J96" i="34"/>
  <c r="J97" i="34"/>
  <c r="I99" i="34"/>
  <c r="J104" i="34"/>
  <c r="J105" i="34"/>
  <c r="I107" i="34"/>
  <c r="J112" i="34"/>
  <c r="J113" i="34"/>
  <c r="I115" i="34"/>
  <c r="J120" i="34"/>
  <c r="J121" i="34"/>
  <c r="I123" i="34"/>
  <c r="J129" i="34"/>
  <c r="I138" i="34"/>
  <c r="J140" i="34"/>
  <c r="J142" i="34"/>
  <c r="I144" i="34"/>
  <c r="J152" i="34"/>
  <c r="J153" i="34"/>
  <c r="I158" i="34"/>
  <c r="I161" i="34"/>
  <c r="I170" i="34"/>
  <c r="J172" i="34"/>
  <c r="J174" i="34"/>
  <c r="I176" i="34"/>
  <c r="J182" i="34"/>
  <c r="J183" i="34"/>
  <c r="J184" i="34"/>
  <c r="I188" i="34"/>
  <c r="J198" i="34"/>
  <c r="J199" i="34"/>
  <c r="J200" i="34"/>
  <c r="I204" i="34"/>
  <c r="J214" i="34"/>
  <c r="J216" i="34"/>
  <c r="I220" i="34"/>
  <c r="J230" i="34"/>
  <c r="I236" i="34"/>
  <c r="J248" i="34"/>
  <c r="I252" i="34"/>
  <c r="J262" i="34"/>
  <c r="I264" i="34"/>
  <c r="J268" i="34"/>
  <c r="I268" i="34"/>
  <c r="I298" i="34"/>
  <c r="J298" i="34"/>
  <c r="J310" i="34"/>
  <c r="I310" i="34"/>
  <c r="I323" i="34"/>
  <c r="J326" i="34"/>
  <c r="I326" i="34"/>
  <c r="I336" i="34"/>
  <c r="J337" i="34"/>
  <c r="I337" i="34"/>
  <c r="I350" i="34"/>
  <c r="J353" i="34"/>
  <c r="J355" i="34"/>
  <c r="I355" i="34"/>
  <c r="I367" i="34"/>
  <c r="J369" i="34"/>
  <c r="J371" i="34"/>
  <c r="I371" i="34"/>
  <c r="I383" i="34"/>
  <c r="J385" i="34"/>
  <c r="J387" i="34"/>
  <c r="I387" i="34"/>
  <c r="I399" i="34"/>
  <c r="J401" i="34"/>
  <c r="J403" i="34"/>
  <c r="I403" i="34"/>
  <c r="I415" i="34"/>
  <c r="J417" i="34"/>
  <c r="J419" i="34"/>
  <c r="I419" i="34"/>
  <c r="I431" i="34"/>
  <c r="J433" i="34"/>
  <c r="J435" i="34"/>
  <c r="I435" i="34"/>
  <c r="I447" i="34"/>
  <c r="J449" i="34"/>
  <c r="J451" i="34"/>
  <c r="I451" i="34"/>
  <c r="I463" i="34"/>
  <c r="J465" i="34"/>
  <c r="J467" i="34"/>
  <c r="I467" i="34"/>
  <c r="I479" i="34"/>
  <c r="J481" i="34"/>
  <c r="J483" i="34"/>
  <c r="I483" i="34"/>
  <c r="J500" i="34"/>
  <c r="J504" i="34"/>
  <c r="J505" i="34"/>
  <c r="J506" i="34"/>
  <c r="I506" i="34"/>
  <c r="I520" i="34"/>
  <c r="I536" i="34"/>
  <c r="I549" i="34"/>
  <c r="J552" i="34"/>
  <c r="I552" i="34"/>
  <c r="I565" i="34"/>
  <c r="J566" i="34"/>
  <c r="J568" i="34"/>
  <c r="I568" i="34"/>
  <c r="I579" i="34"/>
  <c r="I588" i="34"/>
  <c r="J589" i="34"/>
  <c r="J590" i="34"/>
  <c r="I590" i="34"/>
  <c r="I603" i="34"/>
  <c r="J605" i="34"/>
  <c r="J606" i="34"/>
  <c r="I606" i="34"/>
  <c r="I615" i="34"/>
  <c r="I627" i="34"/>
  <c r="J649" i="34"/>
  <c r="J650" i="34"/>
  <c r="I650" i="34"/>
  <c r="I668" i="34"/>
  <c r="I669" i="34"/>
  <c r="J669" i="34"/>
  <c r="J685" i="34"/>
  <c r="J686" i="34"/>
  <c r="I686" i="34"/>
  <c r="I706" i="34"/>
  <c r="J707" i="34"/>
  <c r="J727" i="34"/>
  <c r="J728" i="34"/>
  <c r="I728" i="34"/>
  <c r="J274" i="34"/>
  <c r="J275" i="34"/>
  <c r="J276" i="34"/>
  <c r="I280" i="34"/>
  <c r="J290" i="34"/>
  <c r="J291" i="34"/>
  <c r="J292" i="34"/>
  <c r="I296" i="34"/>
  <c r="J300" i="34"/>
  <c r="J302" i="34"/>
  <c r="I306" i="34"/>
  <c r="I307" i="34"/>
  <c r="I309" i="34"/>
  <c r="I312" i="34"/>
  <c r="I313" i="34"/>
  <c r="I325" i="34"/>
  <c r="J329" i="34"/>
  <c r="J339" i="34"/>
  <c r="I346" i="34"/>
  <c r="I351" i="34"/>
  <c r="I353" i="34"/>
  <c r="J357" i="34"/>
  <c r="I362" i="34"/>
  <c r="J363" i="34"/>
  <c r="I369" i="34"/>
  <c r="J373" i="34"/>
  <c r="I378" i="34"/>
  <c r="J379" i="34"/>
  <c r="I385" i="34"/>
  <c r="J389" i="34"/>
  <c r="I394" i="34"/>
  <c r="J395" i="34"/>
  <c r="I401" i="34"/>
  <c r="J405" i="34"/>
  <c r="I410" i="34"/>
  <c r="J411" i="34"/>
  <c r="I417" i="34"/>
  <c r="J421" i="34"/>
  <c r="I426" i="34"/>
  <c r="J427" i="34"/>
  <c r="I433" i="34"/>
  <c r="J437" i="34"/>
  <c r="I442" i="34"/>
  <c r="J443" i="34"/>
  <c r="I449" i="34"/>
  <c r="J453" i="34"/>
  <c r="I458" i="34"/>
  <c r="J459" i="34"/>
  <c r="I465" i="34"/>
  <c r="J469" i="34"/>
  <c r="I474" i="34"/>
  <c r="J475" i="34"/>
  <c r="I481" i="34"/>
  <c r="I485" i="34"/>
  <c r="J488" i="34"/>
  <c r="J489" i="34"/>
  <c r="J490" i="34"/>
  <c r="J496" i="34"/>
  <c r="J498" i="34"/>
  <c r="J508" i="34"/>
  <c r="I514" i="34"/>
  <c r="I518" i="34"/>
  <c r="I526" i="34"/>
  <c r="J527" i="34"/>
  <c r="J528" i="34"/>
  <c r="J533" i="34"/>
  <c r="J539" i="34"/>
  <c r="I543" i="34"/>
  <c r="J547" i="34"/>
  <c r="I551" i="34"/>
  <c r="I556" i="34"/>
  <c r="I561" i="34"/>
  <c r="I564" i="34"/>
  <c r="I567" i="34"/>
  <c r="J570" i="34"/>
  <c r="J571" i="34"/>
  <c r="J582" i="34"/>
  <c r="I593" i="34"/>
  <c r="I596" i="34"/>
  <c r="I604" i="34"/>
  <c r="J614" i="34"/>
  <c r="I625" i="34"/>
  <c r="J631" i="34"/>
  <c r="J634" i="34"/>
  <c r="I636" i="34"/>
  <c r="J640" i="34"/>
  <c r="J642" i="34"/>
  <c r="J652" i="34"/>
  <c r="I653" i="34"/>
  <c r="J654" i="34"/>
  <c r="I656" i="34"/>
  <c r="J659" i="34"/>
  <c r="J663" i="34"/>
  <c r="J665" i="34"/>
  <c r="J667" i="34"/>
  <c r="I671" i="34"/>
  <c r="I674" i="34"/>
  <c r="J684" i="34"/>
  <c r="J690" i="34"/>
  <c r="I710" i="34"/>
  <c r="I718" i="34"/>
  <c r="J724" i="34"/>
  <c r="J725" i="34"/>
  <c r="J726" i="34"/>
  <c r="J732" i="34"/>
  <c r="J734" i="34"/>
  <c r="J747" i="34"/>
  <c r="I748" i="34"/>
  <c r="J263" i="34"/>
  <c r="J264" i="34"/>
  <c r="J278" i="34"/>
  <c r="J279" i="34"/>
  <c r="J294" i="34"/>
  <c r="J295" i="34"/>
  <c r="I317" i="34"/>
  <c r="I322" i="34"/>
  <c r="I327" i="34"/>
  <c r="I330" i="34"/>
  <c r="I333" i="34"/>
  <c r="J336" i="34"/>
  <c r="J340" i="34"/>
  <c r="J342" i="34"/>
  <c r="J350" i="34"/>
  <c r="I358" i="34"/>
  <c r="J359" i="34"/>
  <c r="I364" i="34"/>
  <c r="J365" i="34"/>
  <c r="I366" i="34"/>
  <c r="J367" i="34"/>
  <c r="I374" i="34"/>
  <c r="J375" i="34"/>
  <c r="I380" i="34"/>
  <c r="J381" i="34"/>
  <c r="I382" i="34"/>
  <c r="J383" i="34"/>
  <c r="I390" i="34"/>
  <c r="J391" i="34"/>
  <c r="I396" i="34"/>
  <c r="J397" i="34"/>
  <c r="I398" i="34"/>
  <c r="J399" i="34"/>
  <c r="I406" i="34"/>
  <c r="J407" i="34"/>
  <c r="I412" i="34"/>
  <c r="J413" i="34"/>
  <c r="I414" i="34"/>
  <c r="J415" i="34"/>
  <c r="I422" i="34"/>
  <c r="J423" i="34"/>
  <c r="I428" i="34"/>
  <c r="J429" i="34"/>
  <c r="I430" i="34"/>
  <c r="J431" i="34"/>
  <c r="I438" i="34"/>
  <c r="J439" i="34"/>
  <c r="I444" i="34"/>
  <c r="J445" i="34"/>
  <c r="I446" i="34"/>
  <c r="J447" i="34"/>
  <c r="I454" i="34"/>
  <c r="J455" i="34"/>
  <c r="I460" i="34"/>
  <c r="J461" i="34"/>
  <c r="I462" i="34"/>
  <c r="J463" i="34"/>
  <c r="I470" i="34"/>
  <c r="J471" i="34"/>
  <c r="I476" i="34"/>
  <c r="J477" i="34"/>
  <c r="I478" i="34"/>
  <c r="J479" i="34"/>
  <c r="I500" i="34"/>
  <c r="I509" i="34"/>
  <c r="I510" i="34"/>
  <c r="J520" i="34"/>
  <c r="I523" i="34"/>
  <c r="J530" i="34"/>
  <c r="J534" i="34"/>
  <c r="J536" i="34"/>
  <c r="J541" i="34"/>
  <c r="I553" i="34"/>
  <c r="J560" i="34"/>
  <c r="J565" i="34"/>
  <c r="I572" i="34"/>
  <c r="J578" i="34"/>
  <c r="J583" i="34"/>
  <c r="I598" i="34"/>
  <c r="I601" i="34"/>
  <c r="J603" i="34"/>
  <c r="J610" i="34"/>
  <c r="J615" i="34"/>
  <c r="I630" i="34"/>
  <c r="I632" i="34"/>
  <c r="I635" i="34"/>
  <c r="I643" i="34"/>
  <c r="J644" i="34"/>
  <c r="I645" i="34"/>
  <c r="J646" i="34"/>
  <c r="I647" i="34"/>
  <c r="J648" i="34"/>
  <c r="I649" i="34"/>
  <c r="I655" i="34"/>
  <c r="I660" i="34"/>
  <c r="I662" i="34"/>
  <c r="I685" i="34"/>
  <c r="J692" i="34"/>
  <c r="J700" i="34"/>
  <c r="I702" i="34"/>
  <c r="J704" i="34"/>
  <c r="J705" i="34"/>
  <c r="J706" i="34"/>
  <c r="J712" i="34"/>
  <c r="J714" i="34"/>
  <c r="J715" i="34"/>
  <c r="I716" i="34"/>
  <c r="I736" i="34"/>
  <c r="I737" i="34"/>
  <c r="J740" i="34"/>
  <c r="J741" i="34"/>
  <c r="J742" i="34"/>
  <c r="L750" i="34"/>
  <c r="R6" i="34"/>
  <c r="P7" i="34"/>
  <c r="P8" i="34" s="1"/>
  <c r="P9" i="34" s="1"/>
  <c r="P10" i="34" s="1"/>
  <c r="P11" i="34" s="1"/>
  <c r="P12" i="34" s="1"/>
  <c r="P13" i="34" s="1"/>
  <c r="P14" i="34" s="1"/>
  <c r="P15" i="34" s="1"/>
  <c r="P16" i="34" s="1"/>
  <c r="P17" i="34" s="1"/>
  <c r="P18" i="34" s="1"/>
  <c r="P19" i="34" s="1"/>
  <c r="P20" i="34" s="1"/>
  <c r="P21" i="34" s="1"/>
  <c r="P22" i="34" s="1"/>
  <c r="P23" i="34" s="1"/>
  <c r="P24" i="34" s="1"/>
  <c r="P25" i="34" s="1"/>
  <c r="P26" i="34" s="1"/>
  <c r="P27" i="34" s="1"/>
  <c r="P28" i="34" s="1"/>
  <c r="P29" i="34" s="1"/>
  <c r="P30" i="34" s="1"/>
  <c r="P31" i="34" s="1"/>
  <c r="P32" i="34" s="1"/>
  <c r="P33" i="34" s="1"/>
  <c r="P34" i="34" s="1"/>
  <c r="P35" i="34" s="1"/>
  <c r="P36" i="34" s="1"/>
  <c r="P37" i="34" s="1"/>
  <c r="P38" i="34" s="1"/>
  <c r="P39" i="34" s="1"/>
  <c r="P40" i="34" s="1"/>
  <c r="P41" i="34" s="1"/>
  <c r="P42" i="34" s="1"/>
  <c r="P43" i="34" s="1"/>
  <c r="P44" i="34" s="1"/>
  <c r="P45" i="34" s="1"/>
  <c r="P46" i="34" s="1"/>
  <c r="P47" i="34" s="1"/>
  <c r="P48" i="34" s="1"/>
  <c r="P49" i="34" s="1"/>
  <c r="P50" i="34" s="1"/>
  <c r="P51" i="34" s="1"/>
  <c r="P52" i="34" s="1"/>
  <c r="P53" i="34" s="1"/>
  <c r="P54" i="34" s="1"/>
  <c r="P55" i="34" s="1"/>
  <c r="P56" i="34" s="1"/>
  <c r="P57" i="34" s="1"/>
  <c r="P58" i="34" s="1"/>
  <c r="P59" i="34" s="1"/>
  <c r="P60" i="34" s="1"/>
  <c r="P61" i="34" s="1"/>
  <c r="P62" i="34" s="1"/>
  <c r="P63" i="34" s="1"/>
  <c r="P64" i="34" s="1"/>
  <c r="P65" i="34" s="1"/>
  <c r="P66" i="34" s="1"/>
  <c r="P67" i="34" s="1"/>
  <c r="P68" i="34" s="1"/>
  <c r="P69" i="34" s="1"/>
  <c r="P70" i="34" s="1"/>
  <c r="P71" i="34" s="1"/>
  <c r="P72" i="34" s="1"/>
  <c r="P73" i="34" s="1"/>
  <c r="P74" i="34" s="1"/>
  <c r="P75" i="34" s="1"/>
  <c r="P76" i="34" s="1"/>
  <c r="P77" i="34" s="1"/>
  <c r="P78" i="34" s="1"/>
  <c r="P79" i="34" s="1"/>
  <c r="P80" i="34" s="1"/>
  <c r="P81" i="34" s="1"/>
  <c r="P82" i="34" s="1"/>
  <c r="P83" i="34" s="1"/>
  <c r="P84" i="34" s="1"/>
  <c r="P85" i="34" s="1"/>
  <c r="P86" i="34" s="1"/>
  <c r="P87" i="34" s="1"/>
  <c r="P88" i="34" s="1"/>
  <c r="P89" i="34" s="1"/>
  <c r="P90" i="34" s="1"/>
  <c r="P91" i="34" s="1"/>
  <c r="P92" i="34" s="1"/>
  <c r="P93" i="34" s="1"/>
  <c r="P94" i="34" s="1"/>
  <c r="P95" i="34" s="1"/>
  <c r="P96" i="34" s="1"/>
  <c r="P97" i="34" s="1"/>
  <c r="P98" i="34" s="1"/>
  <c r="P99" i="34" s="1"/>
  <c r="P100" i="34" s="1"/>
  <c r="P101" i="34" s="1"/>
  <c r="P102" i="34" s="1"/>
  <c r="P103" i="34" s="1"/>
  <c r="P104" i="34" s="1"/>
  <c r="P105" i="34" s="1"/>
  <c r="P106" i="34" s="1"/>
  <c r="P107" i="34" s="1"/>
  <c r="P108" i="34" s="1"/>
  <c r="P109" i="34" s="1"/>
  <c r="P110" i="34" s="1"/>
  <c r="P111" i="34" s="1"/>
  <c r="P112" i="34" s="1"/>
  <c r="P113" i="34" s="1"/>
  <c r="P114" i="34" s="1"/>
  <c r="P115" i="34" s="1"/>
  <c r="P116" i="34" s="1"/>
  <c r="P117" i="34" s="1"/>
  <c r="P118" i="34" s="1"/>
  <c r="P119" i="34" s="1"/>
  <c r="P120" i="34" s="1"/>
  <c r="P121" i="34" s="1"/>
  <c r="P122" i="34" s="1"/>
  <c r="P123" i="34" s="1"/>
  <c r="P124" i="34" s="1"/>
  <c r="P125" i="34" s="1"/>
  <c r="P126" i="34" s="1"/>
  <c r="P127" i="34" s="1"/>
  <c r="N128" i="34"/>
  <c r="N750" i="34" s="1"/>
  <c r="N129" i="34"/>
  <c r="N130" i="34" s="1"/>
  <c r="N131" i="34" s="1"/>
  <c r="N132" i="34" s="1"/>
  <c r="N133" i="34" s="1"/>
  <c r="N134" i="34" s="1"/>
  <c r="N135" i="34" s="1"/>
  <c r="N136" i="34" s="1"/>
  <c r="N137" i="34" s="1"/>
  <c r="N138" i="34" s="1"/>
  <c r="N139" i="34" s="1"/>
  <c r="N140" i="34" s="1"/>
  <c r="N141" i="34" s="1"/>
  <c r="N142" i="34" s="1"/>
  <c r="N143" i="34" s="1"/>
  <c r="N144" i="34" s="1"/>
  <c r="N145" i="34" s="1"/>
  <c r="N146" i="34" s="1"/>
  <c r="N147" i="34" s="1"/>
  <c r="N148" i="34" s="1"/>
  <c r="N149" i="34" s="1"/>
  <c r="N150" i="34" s="1"/>
  <c r="N151" i="34" s="1"/>
  <c r="N152" i="34" s="1"/>
  <c r="N153" i="34" s="1"/>
  <c r="N154" i="34" s="1"/>
  <c r="N155" i="34" s="1"/>
  <c r="N156" i="34" s="1"/>
  <c r="N157" i="34" s="1"/>
  <c r="N158" i="34" s="1"/>
  <c r="N159" i="34" s="1"/>
  <c r="N160" i="34" s="1"/>
  <c r="N161" i="34" s="1"/>
  <c r="N162" i="34" s="1"/>
  <c r="N163" i="34" s="1"/>
  <c r="N164" i="34" s="1"/>
  <c r="N165" i="34" s="1"/>
  <c r="N166" i="34" s="1"/>
  <c r="N167" i="34" s="1"/>
  <c r="N168" i="34" s="1"/>
  <c r="N169" i="34" s="1"/>
  <c r="N170" i="34" s="1"/>
  <c r="N171" i="34" s="1"/>
  <c r="N172" i="34" s="1"/>
  <c r="N173" i="34" s="1"/>
  <c r="N174" i="34" s="1"/>
  <c r="N175" i="34" s="1"/>
  <c r="N176" i="34" s="1"/>
  <c r="N177" i="34" s="1"/>
  <c r="N178" i="34" s="1"/>
  <c r="N179" i="34" s="1"/>
  <c r="N180" i="34" s="1"/>
  <c r="N181" i="34" s="1"/>
  <c r="N182" i="34" s="1"/>
  <c r="N183" i="34" s="1"/>
  <c r="N184" i="34" s="1"/>
  <c r="N185" i="34" s="1"/>
  <c r="N186" i="34" s="1"/>
  <c r="N187" i="34" s="1"/>
  <c r="N188" i="34" s="1"/>
  <c r="N189" i="34" s="1"/>
  <c r="N190" i="34" s="1"/>
  <c r="N191" i="34" s="1"/>
  <c r="N192" i="34" s="1"/>
  <c r="N193" i="34" s="1"/>
  <c r="N194" i="34" s="1"/>
  <c r="N195" i="34" s="1"/>
  <c r="N196" i="34" s="1"/>
  <c r="N197" i="34" s="1"/>
  <c r="N198" i="34" s="1"/>
  <c r="N199" i="34" s="1"/>
  <c r="N200" i="34" s="1"/>
  <c r="N201" i="34" s="1"/>
  <c r="N202" i="34" s="1"/>
  <c r="N203" i="34" s="1"/>
  <c r="N204" i="34" s="1"/>
  <c r="N205" i="34" s="1"/>
  <c r="N206" i="34" s="1"/>
  <c r="N207" i="34" s="1"/>
  <c r="N208" i="34" s="1"/>
  <c r="N209" i="34" s="1"/>
  <c r="N210" i="34" s="1"/>
  <c r="N211" i="34" s="1"/>
  <c r="N212" i="34" s="1"/>
  <c r="N213" i="34" s="1"/>
  <c r="N214" i="34" s="1"/>
  <c r="N215" i="34" s="1"/>
  <c r="N216" i="34" s="1"/>
  <c r="N217" i="34" s="1"/>
  <c r="N218" i="34" s="1"/>
  <c r="N219" i="34" s="1"/>
  <c r="N220" i="34" s="1"/>
  <c r="N221" i="34" s="1"/>
  <c r="N222" i="34" s="1"/>
  <c r="N223" i="34" s="1"/>
  <c r="N224" i="34" s="1"/>
  <c r="N225" i="34" s="1"/>
  <c r="N226" i="34" s="1"/>
  <c r="N227" i="34" s="1"/>
  <c r="N228" i="34" s="1"/>
  <c r="N229" i="34" s="1"/>
  <c r="N230" i="34" s="1"/>
  <c r="N231" i="34" s="1"/>
  <c r="N232" i="34" s="1"/>
  <c r="N233" i="34" s="1"/>
  <c r="N234" i="34" s="1"/>
  <c r="N235" i="34" s="1"/>
  <c r="N236" i="34" s="1"/>
  <c r="N237" i="34" s="1"/>
  <c r="N238" i="34" s="1"/>
  <c r="N239" i="34" s="1"/>
  <c r="N240" i="34" s="1"/>
  <c r="N241" i="34" s="1"/>
  <c r="N242" i="34" s="1"/>
  <c r="N243" i="34" s="1"/>
  <c r="N244" i="34" s="1"/>
  <c r="N245" i="34" s="1"/>
  <c r="N246" i="34" s="1"/>
  <c r="N247" i="34" s="1"/>
  <c r="N248" i="34" s="1"/>
  <c r="N249" i="34" s="1"/>
  <c r="N250" i="34" s="1"/>
  <c r="N251" i="34" s="1"/>
  <c r="N252" i="34" s="1"/>
  <c r="N253" i="34" s="1"/>
  <c r="N254" i="34" s="1"/>
  <c r="N255" i="34" s="1"/>
  <c r="N256" i="34" s="1"/>
  <c r="N257" i="34" s="1"/>
  <c r="N258" i="34" s="1"/>
  <c r="N259" i="34" s="1"/>
  <c r="N260" i="34" s="1"/>
  <c r="N261" i="34" s="1"/>
  <c r="N262" i="34" s="1"/>
  <c r="N263" i="34" s="1"/>
  <c r="N264" i="34" s="1"/>
  <c r="N265" i="34" s="1"/>
  <c r="N266" i="34" s="1"/>
  <c r="N267" i="34" s="1"/>
  <c r="N268" i="34" s="1"/>
  <c r="N269" i="34" s="1"/>
  <c r="N270" i="34" s="1"/>
  <c r="N271" i="34" s="1"/>
  <c r="N272" i="34" s="1"/>
  <c r="N273" i="34" s="1"/>
  <c r="N274" i="34" s="1"/>
  <c r="N275" i="34" s="1"/>
  <c r="N276" i="34" s="1"/>
  <c r="N277" i="34" s="1"/>
  <c r="N278" i="34" s="1"/>
  <c r="N279" i="34" s="1"/>
  <c r="N280" i="34" s="1"/>
  <c r="N281" i="34" s="1"/>
  <c r="N282" i="34" s="1"/>
  <c r="N283" i="34" s="1"/>
  <c r="N284" i="34" s="1"/>
  <c r="N285" i="34" s="1"/>
  <c r="N286" i="34" s="1"/>
  <c r="N287" i="34" s="1"/>
  <c r="N288" i="34" s="1"/>
  <c r="N289" i="34" s="1"/>
  <c r="N290" i="34" s="1"/>
  <c r="N291" i="34" s="1"/>
  <c r="N292" i="34" s="1"/>
  <c r="N293" i="34" s="1"/>
  <c r="N294" i="34" s="1"/>
  <c r="N295" i="34" s="1"/>
  <c r="N296" i="34" s="1"/>
  <c r="N297" i="34" s="1"/>
  <c r="N298" i="34" s="1"/>
  <c r="N299" i="34" s="1"/>
  <c r="N300" i="34" s="1"/>
  <c r="N301" i="34" s="1"/>
  <c r="N302" i="34" s="1"/>
  <c r="N303" i="34" s="1"/>
  <c r="N304" i="34" s="1"/>
  <c r="N305" i="34" s="1"/>
  <c r="N306" i="34" s="1"/>
  <c r="N307" i="34" s="1"/>
  <c r="N308" i="34" s="1"/>
  <c r="N309" i="34" s="1"/>
  <c r="N310" i="34" s="1"/>
  <c r="N311" i="34" s="1"/>
  <c r="N312" i="34" s="1"/>
  <c r="N313" i="34" s="1"/>
  <c r="N314" i="34" s="1"/>
  <c r="N315" i="34" s="1"/>
  <c r="N316" i="34" s="1"/>
  <c r="N317" i="34" s="1"/>
  <c r="N318" i="34" s="1"/>
  <c r="N319" i="34" s="1"/>
  <c r="N320" i="34" s="1"/>
  <c r="N321" i="34" s="1"/>
  <c r="N322" i="34" s="1"/>
  <c r="N323" i="34" s="1"/>
  <c r="N324" i="34" s="1"/>
  <c r="N325" i="34" s="1"/>
  <c r="N326" i="34" s="1"/>
  <c r="N327" i="34" s="1"/>
  <c r="N328" i="34" s="1"/>
  <c r="N329" i="34" s="1"/>
  <c r="N330" i="34" s="1"/>
  <c r="N331" i="34" s="1"/>
  <c r="N332" i="34" s="1"/>
  <c r="N333" i="34" s="1"/>
  <c r="N334" i="34" s="1"/>
  <c r="N335" i="34" s="1"/>
  <c r="N336" i="34" s="1"/>
  <c r="N337" i="34" s="1"/>
  <c r="N338" i="34" s="1"/>
  <c r="N339" i="34" s="1"/>
  <c r="N340" i="34" s="1"/>
  <c r="N341" i="34" s="1"/>
  <c r="N342" i="34" s="1"/>
  <c r="N343" i="34" s="1"/>
  <c r="N344" i="34" s="1"/>
  <c r="N345" i="34" s="1"/>
  <c r="N346" i="34" s="1"/>
  <c r="N347" i="34" s="1"/>
  <c r="N348" i="34" s="1"/>
  <c r="N349" i="34" s="1"/>
  <c r="N350" i="34" s="1"/>
  <c r="N351" i="34" s="1"/>
  <c r="N352" i="34" s="1"/>
  <c r="N353" i="34" s="1"/>
  <c r="N354" i="34" s="1"/>
  <c r="N355" i="34" s="1"/>
  <c r="N356" i="34" s="1"/>
  <c r="N357" i="34" s="1"/>
  <c r="N358" i="34" s="1"/>
  <c r="N359" i="34" s="1"/>
  <c r="N360" i="34" s="1"/>
  <c r="N361" i="34" s="1"/>
  <c r="N362" i="34" s="1"/>
  <c r="N363" i="34" s="1"/>
  <c r="N364" i="34" s="1"/>
  <c r="N365" i="34" s="1"/>
  <c r="N366" i="34" s="1"/>
  <c r="N367" i="34" s="1"/>
  <c r="N368" i="34" s="1"/>
  <c r="N369" i="34" s="1"/>
  <c r="N370" i="34" s="1"/>
  <c r="N371" i="34" s="1"/>
  <c r="N372" i="34" s="1"/>
  <c r="N373" i="34" s="1"/>
  <c r="N374" i="34" s="1"/>
  <c r="N375" i="34" s="1"/>
  <c r="N376" i="34" s="1"/>
  <c r="N377" i="34" s="1"/>
  <c r="N378" i="34" s="1"/>
  <c r="N379" i="34" s="1"/>
  <c r="N380" i="34" s="1"/>
  <c r="N381" i="34" s="1"/>
  <c r="N382" i="34" s="1"/>
  <c r="N383" i="34" s="1"/>
  <c r="N384" i="34" s="1"/>
  <c r="N385" i="34" s="1"/>
  <c r="N386" i="34" s="1"/>
  <c r="N387" i="34" s="1"/>
  <c r="N388" i="34" s="1"/>
  <c r="N389" i="34" s="1"/>
  <c r="N390" i="34" s="1"/>
  <c r="N391" i="34" s="1"/>
  <c r="N392" i="34" s="1"/>
  <c r="N393" i="34" s="1"/>
  <c r="N394" i="34" s="1"/>
  <c r="N395" i="34" s="1"/>
  <c r="N396" i="34" s="1"/>
  <c r="N397" i="34" s="1"/>
  <c r="N398" i="34" s="1"/>
  <c r="N399" i="34" s="1"/>
  <c r="N400" i="34" s="1"/>
  <c r="N401" i="34" s="1"/>
  <c r="N402" i="34" s="1"/>
  <c r="N403" i="34" s="1"/>
  <c r="N404" i="34" s="1"/>
  <c r="N405" i="34" s="1"/>
  <c r="N406" i="34" s="1"/>
  <c r="N407" i="34" s="1"/>
  <c r="N408" i="34" s="1"/>
  <c r="N409" i="34" s="1"/>
  <c r="N410" i="34" s="1"/>
  <c r="N411" i="34" s="1"/>
  <c r="N412" i="34" s="1"/>
  <c r="N413" i="34" s="1"/>
  <c r="N414" i="34" s="1"/>
  <c r="N415" i="34" s="1"/>
  <c r="N416" i="34" s="1"/>
  <c r="N417" i="34" s="1"/>
  <c r="N418" i="34" s="1"/>
  <c r="N419" i="34" s="1"/>
  <c r="N420" i="34" s="1"/>
  <c r="N421" i="34" s="1"/>
  <c r="N422" i="34" s="1"/>
  <c r="N423" i="34" s="1"/>
  <c r="N424" i="34" s="1"/>
  <c r="N425" i="34" s="1"/>
  <c r="N426" i="34" s="1"/>
  <c r="N427" i="34" s="1"/>
  <c r="N428" i="34" s="1"/>
  <c r="N429" i="34" s="1"/>
  <c r="N430" i="34" s="1"/>
  <c r="N431" i="34" s="1"/>
  <c r="N432" i="34" s="1"/>
  <c r="N433" i="34" s="1"/>
  <c r="N434" i="34" s="1"/>
  <c r="N435" i="34" s="1"/>
  <c r="N436" i="34" s="1"/>
  <c r="N437" i="34" s="1"/>
  <c r="N438" i="34" s="1"/>
  <c r="N439" i="34" s="1"/>
  <c r="N440" i="34" s="1"/>
  <c r="N441" i="34" s="1"/>
  <c r="N442" i="34" s="1"/>
  <c r="N443" i="34" s="1"/>
  <c r="N444" i="34" s="1"/>
  <c r="N445" i="34" s="1"/>
  <c r="N446" i="34" s="1"/>
  <c r="N447" i="34" s="1"/>
  <c r="N448" i="34" s="1"/>
  <c r="N449" i="34" s="1"/>
  <c r="N450" i="34" s="1"/>
  <c r="N451" i="34" s="1"/>
  <c r="N452" i="34" s="1"/>
  <c r="N453" i="34" s="1"/>
  <c r="N454" i="34" s="1"/>
  <c r="N455" i="34" s="1"/>
  <c r="N456" i="34" s="1"/>
  <c r="N457" i="34" s="1"/>
  <c r="N458" i="34" s="1"/>
  <c r="N459" i="34" s="1"/>
  <c r="N460" i="34" s="1"/>
  <c r="N461" i="34" s="1"/>
  <c r="N462" i="34" s="1"/>
  <c r="N463" i="34" s="1"/>
  <c r="N464" i="34" s="1"/>
  <c r="N465" i="34" s="1"/>
  <c r="N466" i="34" s="1"/>
  <c r="N467" i="34" s="1"/>
  <c r="N468" i="34" s="1"/>
  <c r="N469" i="34" s="1"/>
  <c r="N470" i="34" s="1"/>
  <c r="N471" i="34" s="1"/>
  <c r="N472" i="34" s="1"/>
  <c r="N473" i="34" s="1"/>
  <c r="N474" i="34" s="1"/>
  <c r="N475" i="34" s="1"/>
  <c r="N476" i="34" s="1"/>
  <c r="N477" i="34" s="1"/>
  <c r="N478" i="34" s="1"/>
  <c r="N479" i="34" s="1"/>
  <c r="N480" i="34" s="1"/>
  <c r="N481" i="34" s="1"/>
  <c r="N482" i="34" s="1"/>
  <c r="N483" i="34" s="1"/>
  <c r="N484" i="34" s="1"/>
  <c r="N485" i="34" s="1"/>
  <c r="N486" i="34" s="1"/>
  <c r="N487" i="34" s="1"/>
  <c r="N488" i="34" s="1"/>
  <c r="N489" i="34" s="1"/>
  <c r="N490" i="34" s="1"/>
  <c r="N491" i="34" s="1"/>
  <c r="N492" i="34" s="1"/>
  <c r="N493" i="34" s="1"/>
  <c r="N494" i="34" s="1"/>
  <c r="N495" i="34" s="1"/>
  <c r="N496" i="34" s="1"/>
  <c r="N497" i="34" s="1"/>
  <c r="N498" i="34" s="1"/>
  <c r="N499" i="34" s="1"/>
  <c r="N500" i="34" s="1"/>
  <c r="N501" i="34" s="1"/>
  <c r="N502" i="34" s="1"/>
  <c r="N503" i="34" s="1"/>
  <c r="N504" i="34" s="1"/>
  <c r="N505" i="34" s="1"/>
  <c r="N506" i="34" s="1"/>
  <c r="N507" i="34" s="1"/>
  <c r="N508" i="34" s="1"/>
  <c r="N509" i="34" s="1"/>
  <c r="N510" i="34" s="1"/>
  <c r="N511" i="34" s="1"/>
  <c r="N512" i="34" s="1"/>
  <c r="N513" i="34" s="1"/>
  <c r="N514" i="34" s="1"/>
  <c r="N515" i="34" s="1"/>
  <c r="N516" i="34" s="1"/>
  <c r="N517" i="34" s="1"/>
  <c r="N518" i="34" s="1"/>
  <c r="N519" i="34" s="1"/>
  <c r="N520" i="34" s="1"/>
  <c r="N521" i="34" s="1"/>
  <c r="N522" i="34" s="1"/>
  <c r="N523" i="34" s="1"/>
  <c r="N524" i="34" s="1"/>
  <c r="N525" i="34" s="1"/>
  <c r="N526" i="34" s="1"/>
  <c r="N527" i="34" s="1"/>
  <c r="N528" i="34" s="1"/>
  <c r="N529" i="34" s="1"/>
  <c r="N530" i="34" s="1"/>
  <c r="N531" i="34" s="1"/>
  <c r="N532" i="34" s="1"/>
  <c r="N533" i="34" s="1"/>
  <c r="N534" i="34" s="1"/>
  <c r="N535" i="34" s="1"/>
  <c r="N536" i="34" s="1"/>
  <c r="N537" i="34" s="1"/>
  <c r="N538" i="34" s="1"/>
  <c r="N539" i="34" s="1"/>
  <c r="N540" i="34" s="1"/>
  <c r="N541" i="34" s="1"/>
  <c r="N542" i="34" s="1"/>
  <c r="N543" i="34" s="1"/>
  <c r="N544" i="34" s="1"/>
  <c r="N545" i="34" s="1"/>
  <c r="N546" i="34" s="1"/>
  <c r="N547" i="34" s="1"/>
  <c r="N548" i="34" s="1"/>
  <c r="N549" i="34" s="1"/>
  <c r="N550" i="34" s="1"/>
  <c r="N551" i="34" s="1"/>
  <c r="N552" i="34" s="1"/>
  <c r="N553" i="34" s="1"/>
  <c r="N554" i="34" s="1"/>
  <c r="N555" i="34" s="1"/>
  <c r="N556" i="34" s="1"/>
  <c r="N557" i="34" s="1"/>
  <c r="N558" i="34" s="1"/>
  <c r="N559" i="34" s="1"/>
  <c r="N560" i="34" s="1"/>
  <c r="N561" i="34" s="1"/>
  <c r="N562" i="34" s="1"/>
  <c r="N563" i="34" s="1"/>
  <c r="N564" i="34" s="1"/>
  <c r="N565" i="34" s="1"/>
  <c r="N566" i="34" s="1"/>
  <c r="N567" i="34" s="1"/>
  <c r="N568" i="34" s="1"/>
  <c r="N569" i="34" s="1"/>
  <c r="N570" i="34" s="1"/>
  <c r="N571" i="34" s="1"/>
  <c r="N572" i="34" s="1"/>
  <c r="N573" i="34" s="1"/>
  <c r="N574" i="34" s="1"/>
  <c r="N575" i="34" s="1"/>
  <c r="N576" i="34" s="1"/>
  <c r="N577" i="34" s="1"/>
  <c r="N578" i="34" s="1"/>
  <c r="N579" i="34" s="1"/>
  <c r="N580" i="34" s="1"/>
  <c r="N581" i="34" s="1"/>
  <c r="N582" i="34" s="1"/>
  <c r="N583" i="34" s="1"/>
  <c r="N584" i="34" s="1"/>
  <c r="N585" i="34" s="1"/>
  <c r="N586" i="34" s="1"/>
  <c r="N587" i="34" s="1"/>
  <c r="N588" i="34" s="1"/>
  <c r="N589" i="34" s="1"/>
  <c r="N590" i="34" s="1"/>
  <c r="N591" i="34" s="1"/>
  <c r="N592" i="34" s="1"/>
  <c r="N593" i="34" s="1"/>
  <c r="N594" i="34" s="1"/>
  <c r="N595" i="34" s="1"/>
  <c r="N596" i="34" s="1"/>
  <c r="N597" i="34" s="1"/>
  <c r="N598" i="34" s="1"/>
  <c r="N599" i="34" s="1"/>
  <c r="N600" i="34" s="1"/>
  <c r="N601" i="34" s="1"/>
  <c r="N602" i="34" s="1"/>
  <c r="N603" i="34" s="1"/>
  <c r="N604" i="34" s="1"/>
  <c r="N605" i="34" s="1"/>
  <c r="N606" i="34" s="1"/>
  <c r="N607" i="34" s="1"/>
  <c r="N608" i="34" s="1"/>
  <c r="N609" i="34" s="1"/>
  <c r="N610" i="34" s="1"/>
  <c r="N611" i="34" s="1"/>
  <c r="N612" i="34" s="1"/>
  <c r="N613" i="34" s="1"/>
  <c r="N614" i="34" s="1"/>
  <c r="N615" i="34" s="1"/>
  <c r="N616" i="34" s="1"/>
  <c r="N617" i="34" s="1"/>
  <c r="N618" i="34" s="1"/>
  <c r="N619" i="34" s="1"/>
  <c r="N620" i="34" s="1"/>
  <c r="N621" i="34" s="1"/>
  <c r="N622" i="34" s="1"/>
  <c r="N623" i="34" s="1"/>
  <c r="N624" i="34" s="1"/>
  <c r="N625" i="34" s="1"/>
  <c r="N626" i="34" s="1"/>
  <c r="N627" i="34" s="1"/>
  <c r="N628" i="34" s="1"/>
  <c r="N629" i="34" s="1"/>
  <c r="N630" i="34" s="1"/>
  <c r="N631" i="34" s="1"/>
  <c r="N632" i="34" s="1"/>
  <c r="N633" i="34" s="1"/>
  <c r="N634" i="34" s="1"/>
  <c r="N635" i="34" s="1"/>
  <c r="N636" i="34" s="1"/>
  <c r="N637" i="34" s="1"/>
  <c r="N638" i="34" s="1"/>
  <c r="N639" i="34" s="1"/>
  <c r="N640" i="34" s="1"/>
  <c r="N641" i="34" s="1"/>
  <c r="N642" i="34" s="1"/>
  <c r="N643" i="34" s="1"/>
  <c r="N644" i="34" s="1"/>
  <c r="N645" i="34" s="1"/>
  <c r="N646" i="34" s="1"/>
  <c r="N647" i="34" s="1"/>
  <c r="N648" i="34" s="1"/>
  <c r="N649" i="34" s="1"/>
  <c r="N650" i="34" s="1"/>
  <c r="N651" i="34" s="1"/>
  <c r="N652" i="34" s="1"/>
  <c r="N653" i="34" s="1"/>
  <c r="N654" i="34" s="1"/>
  <c r="N655" i="34" s="1"/>
  <c r="N656" i="34" s="1"/>
  <c r="N657" i="34" s="1"/>
  <c r="N658" i="34" s="1"/>
  <c r="N659" i="34" s="1"/>
  <c r="N660" i="34" s="1"/>
  <c r="N661" i="34" s="1"/>
  <c r="N662" i="34" s="1"/>
  <c r="N663" i="34" s="1"/>
  <c r="N664" i="34" s="1"/>
  <c r="N665" i="34" s="1"/>
  <c r="N666" i="34" s="1"/>
  <c r="N667" i="34" s="1"/>
  <c r="N668" i="34" s="1"/>
  <c r="N669" i="34" s="1"/>
  <c r="N670" i="34" s="1"/>
  <c r="N671" i="34" s="1"/>
  <c r="N672" i="34" s="1"/>
  <c r="N673" i="34" s="1"/>
  <c r="N674" i="34" s="1"/>
  <c r="N675" i="34" s="1"/>
  <c r="N676" i="34" s="1"/>
  <c r="N677" i="34" s="1"/>
  <c r="N678" i="34" s="1"/>
  <c r="N679" i="34" s="1"/>
  <c r="N680" i="34" s="1"/>
  <c r="N681" i="34" s="1"/>
  <c r="N682" i="34" s="1"/>
  <c r="N683" i="34" s="1"/>
  <c r="N684" i="34" s="1"/>
  <c r="N685" i="34" s="1"/>
  <c r="N686" i="34" s="1"/>
  <c r="N687" i="34" s="1"/>
  <c r="N688" i="34" s="1"/>
  <c r="N689" i="34" s="1"/>
  <c r="N690" i="34" s="1"/>
  <c r="N691" i="34" s="1"/>
  <c r="N692" i="34" s="1"/>
  <c r="N693" i="34" s="1"/>
  <c r="N694" i="34" s="1"/>
  <c r="N695" i="34" s="1"/>
  <c r="N696" i="34" s="1"/>
  <c r="N697" i="34" s="1"/>
  <c r="N698" i="34" s="1"/>
  <c r="N699" i="34" s="1"/>
  <c r="N700" i="34" s="1"/>
  <c r="N701" i="34" s="1"/>
  <c r="N702" i="34" s="1"/>
  <c r="N703" i="34" s="1"/>
  <c r="N704" i="34" s="1"/>
  <c r="N705" i="34" s="1"/>
  <c r="N706" i="34" s="1"/>
  <c r="N707" i="34" s="1"/>
  <c r="N708" i="34" s="1"/>
  <c r="N709" i="34" s="1"/>
  <c r="N710" i="34" s="1"/>
  <c r="N711" i="34" s="1"/>
  <c r="N712" i="34" s="1"/>
  <c r="N713" i="34" s="1"/>
  <c r="N714" i="34" s="1"/>
  <c r="N715" i="34" s="1"/>
  <c r="N716" i="34" s="1"/>
  <c r="N717" i="34" s="1"/>
  <c r="N718" i="34" s="1"/>
  <c r="N719" i="34" s="1"/>
  <c r="N720" i="34" s="1"/>
  <c r="N721" i="34" s="1"/>
  <c r="N722" i="34" s="1"/>
  <c r="N723" i="34" s="1"/>
  <c r="N724" i="34" s="1"/>
  <c r="N725" i="34" s="1"/>
  <c r="N726" i="34" s="1"/>
  <c r="N727" i="34" s="1"/>
  <c r="N728" i="34" s="1"/>
  <c r="N729" i="34" s="1"/>
  <c r="N730" i="34" s="1"/>
  <c r="N731" i="34" s="1"/>
  <c r="N732" i="34" s="1"/>
  <c r="N733" i="34" s="1"/>
  <c r="N734" i="34" s="1"/>
  <c r="N735" i="34" s="1"/>
  <c r="N736" i="34" s="1"/>
  <c r="N737" i="34" s="1"/>
  <c r="N738" i="34" s="1"/>
  <c r="N739" i="34" s="1"/>
  <c r="N740" i="34" s="1"/>
  <c r="N741" i="34" s="1"/>
  <c r="N742" i="34" s="1"/>
  <c r="N743" i="34" s="1"/>
  <c r="N744" i="34" s="1"/>
  <c r="N745" i="34" s="1"/>
  <c r="N746" i="34" s="1"/>
  <c r="N747" i="34" s="1"/>
  <c r="N748" i="34" s="1"/>
  <c r="I314" i="34"/>
  <c r="J314" i="34"/>
  <c r="J128" i="34"/>
  <c r="J133" i="34"/>
  <c r="J141" i="34"/>
  <c r="J149" i="34"/>
  <c r="J157" i="34"/>
  <c r="J165" i="34"/>
  <c r="J173" i="34"/>
  <c r="O128" i="34"/>
  <c r="O129" i="34"/>
  <c r="O130" i="34" s="1"/>
  <c r="O131" i="34" s="1"/>
  <c r="O132" i="34" s="1"/>
  <c r="O133" i="34" s="1"/>
  <c r="O134" i="34" s="1"/>
  <c r="O135" i="34" s="1"/>
  <c r="O136" i="34" s="1"/>
  <c r="O137" i="34" s="1"/>
  <c r="O138" i="34" s="1"/>
  <c r="O139" i="34" s="1"/>
  <c r="O140" i="34" s="1"/>
  <c r="O141" i="34" s="1"/>
  <c r="O142" i="34" s="1"/>
  <c r="O143" i="34" s="1"/>
  <c r="O144" i="34" s="1"/>
  <c r="O145" i="34" s="1"/>
  <c r="O146" i="34" s="1"/>
  <c r="O147" i="34" s="1"/>
  <c r="O148" i="34" s="1"/>
  <c r="O149" i="34" s="1"/>
  <c r="O150" i="34" s="1"/>
  <c r="O151" i="34" s="1"/>
  <c r="O152" i="34" s="1"/>
  <c r="O153" i="34" s="1"/>
  <c r="O154" i="34" s="1"/>
  <c r="O155" i="34" s="1"/>
  <c r="O156" i="34" s="1"/>
  <c r="O157" i="34" s="1"/>
  <c r="O158" i="34" s="1"/>
  <c r="O159" i="34" s="1"/>
  <c r="O160" i="34" s="1"/>
  <c r="O161" i="34" s="1"/>
  <c r="O162" i="34" s="1"/>
  <c r="O163" i="34" s="1"/>
  <c r="O164" i="34" s="1"/>
  <c r="O165" i="34" s="1"/>
  <c r="O166" i="34" s="1"/>
  <c r="O167" i="34" s="1"/>
  <c r="O168" i="34" s="1"/>
  <c r="O169" i="34" s="1"/>
  <c r="O170" i="34" s="1"/>
  <c r="O171" i="34" s="1"/>
  <c r="O172" i="34" s="1"/>
  <c r="O173" i="34" s="1"/>
  <c r="O174" i="34" s="1"/>
  <c r="O175" i="34" s="1"/>
  <c r="O176" i="34" s="1"/>
  <c r="O177" i="34" s="1"/>
  <c r="O178" i="34" s="1"/>
  <c r="O179" i="34" s="1"/>
  <c r="O180" i="34" s="1"/>
  <c r="O181" i="34" s="1"/>
  <c r="O182" i="34" s="1"/>
  <c r="O183" i="34" s="1"/>
  <c r="O184" i="34" s="1"/>
  <c r="O185" i="34" s="1"/>
  <c r="O186" i="34" s="1"/>
  <c r="O187" i="34" s="1"/>
  <c r="O188" i="34" s="1"/>
  <c r="O189" i="34" s="1"/>
  <c r="O190" i="34" s="1"/>
  <c r="O191" i="34" s="1"/>
  <c r="O192" i="34" s="1"/>
  <c r="O193" i="34" s="1"/>
  <c r="O194" i="34" s="1"/>
  <c r="O195" i="34" s="1"/>
  <c r="O196" i="34" s="1"/>
  <c r="O197" i="34" s="1"/>
  <c r="O198" i="34" s="1"/>
  <c r="O199" i="34" s="1"/>
  <c r="O200" i="34" s="1"/>
  <c r="O201" i="34" s="1"/>
  <c r="O202" i="34" s="1"/>
  <c r="O203" i="34" s="1"/>
  <c r="O204" i="34" s="1"/>
  <c r="O205" i="34" s="1"/>
  <c r="O206" i="34" s="1"/>
  <c r="O207" i="34" s="1"/>
  <c r="O208" i="34" s="1"/>
  <c r="O209" i="34" s="1"/>
  <c r="O210" i="34" s="1"/>
  <c r="O211" i="34" s="1"/>
  <c r="O212" i="34" s="1"/>
  <c r="O213" i="34" s="1"/>
  <c r="O214" i="34" s="1"/>
  <c r="O215" i="34" s="1"/>
  <c r="O216" i="34" s="1"/>
  <c r="O217" i="34" s="1"/>
  <c r="O218" i="34" s="1"/>
  <c r="O219" i="34" s="1"/>
  <c r="O220" i="34" s="1"/>
  <c r="O221" i="34" s="1"/>
  <c r="O222" i="34" s="1"/>
  <c r="O223" i="34" s="1"/>
  <c r="O224" i="34" s="1"/>
  <c r="O225" i="34" s="1"/>
  <c r="O226" i="34" s="1"/>
  <c r="O227" i="34" s="1"/>
  <c r="O228" i="34" s="1"/>
  <c r="O229" i="34" s="1"/>
  <c r="O230" i="34" s="1"/>
  <c r="O231" i="34" s="1"/>
  <c r="O232" i="34" s="1"/>
  <c r="O233" i="34" s="1"/>
  <c r="O234" i="34" s="1"/>
  <c r="O235" i="34" s="1"/>
  <c r="O236" i="34" s="1"/>
  <c r="O237" i="34" s="1"/>
  <c r="O238" i="34" s="1"/>
  <c r="O239" i="34" s="1"/>
  <c r="O240" i="34" s="1"/>
  <c r="O241" i="34" s="1"/>
  <c r="O242" i="34" s="1"/>
  <c r="O243" i="34" s="1"/>
  <c r="O244" i="34" s="1"/>
  <c r="O245" i="34" s="1"/>
  <c r="O246" i="34" s="1"/>
  <c r="O247" i="34" s="1"/>
  <c r="O248" i="34" s="1"/>
  <c r="O249" i="34" s="1"/>
  <c r="O250" i="34" s="1"/>
  <c r="O251" i="34" s="1"/>
  <c r="O252" i="34" s="1"/>
  <c r="O253" i="34" s="1"/>
  <c r="O254" i="34" s="1"/>
  <c r="O255" i="34" s="1"/>
  <c r="O256" i="34" s="1"/>
  <c r="O257" i="34" s="1"/>
  <c r="O258" i="34" s="1"/>
  <c r="O259" i="34" s="1"/>
  <c r="O260" i="34" s="1"/>
  <c r="O261" i="34" s="1"/>
  <c r="O262" i="34" s="1"/>
  <c r="O263" i="34" s="1"/>
  <c r="O264" i="34" s="1"/>
  <c r="O265" i="34" s="1"/>
  <c r="O266" i="34" s="1"/>
  <c r="O267" i="34" s="1"/>
  <c r="O268" i="34" s="1"/>
  <c r="O269" i="34" s="1"/>
  <c r="O270" i="34" s="1"/>
  <c r="O271" i="34" s="1"/>
  <c r="O272" i="34" s="1"/>
  <c r="O273" i="34" s="1"/>
  <c r="O274" i="34" s="1"/>
  <c r="O275" i="34" s="1"/>
  <c r="O276" i="34" s="1"/>
  <c r="O277" i="34" s="1"/>
  <c r="O278" i="34" s="1"/>
  <c r="O279" i="34" s="1"/>
  <c r="O280" i="34" s="1"/>
  <c r="O281" i="34" s="1"/>
  <c r="O282" i="34" s="1"/>
  <c r="O283" i="34" s="1"/>
  <c r="O284" i="34" s="1"/>
  <c r="O285" i="34" s="1"/>
  <c r="O286" i="34" s="1"/>
  <c r="O287" i="34" s="1"/>
  <c r="O288" i="34" s="1"/>
  <c r="O289" i="34" s="1"/>
  <c r="O290" i="34" s="1"/>
  <c r="O291" i="34" s="1"/>
  <c r="O292" i="34" s="1"/>
  <c r="O293" i="34" s="1"/>
  <c r="O294" i="34" s="1"/>
  <c r="O295" i="34" s="1"/>
  <c r="O296" i="34" s="1"/>
  <c r="O297" i="34" s="1"/>
  <c r="O298" i="34" s="1"/>
  <c r="O299" i="34" s="1"/>
  <c r="O300" i="34" s="1"/>
  <c r="O301" i="34" s="1"/>
  <c r="O302" i="34" s="1"/>
  <c r="O303" i="34" s="1"/>
  <c r="O304" i="34" s="1"/>
  <c r="O305" i="34" s="1"/>
  <c r="O306" i="34" s="1"/>
  <c r="O307" i="34" s="1"/>
  <c r="O308" i="34" s="1"/>
  <c r="O309" i="34" s="1"/>
  <c r="O310" i="34" s="1"/>
  <c r="O311" i="34" s="1"/>
  <c r="O312" i="34" s="1"/>
  <c r="O313" i="34" s="1"/>
  <c r="O314" i="34" s="1"/>
  <c r="O315" i="34" s="1"/>
  <c r="O316" i="34" s="1"/>
  <c r="O317" i="34" s="1"/>
  <c r="O318" i="34" s="1"/>
  <c r="O319" i="34" s="1"/>
  <c r="O320" i="34" s="1"/>
  <c r="O321" i="34" s="1"/>
  <c r="O322" i="34" s="1"/>
  <c r="O323" i="34" s="1"/>
  <c r="O324" i="34" s="1"/>
  <c r="O325" i="34" s="1"/>
  <c r="O326" i="34" s="1"/>
  <c r="O327" i="34" s="1"/>
  <c r="O328" i="34" s="1"/>
  <c r="O329" i="34" s="1"/>
  <c r="O330" i="34" s="1"/>
  <c r="O331" i="34" s="1"/>
  <c r="O332" i="34" s="1"/>
  <c r="O333" i="34" s="1"/>
  <c r="O334" i="34" s="1"/>
  <c r="O335" i="34" s="1"/>
  <c r="O336" i="34" s="1"/>
  <c r="O337" i="34" s="1"/>
  <c r="O338" i="34" s="1"/>
  <c r="O339" i="34" s="1"/>
  <c r="O340" i="34" s="1"/>
  <c r="O341" i="34" s="1"/>
  <c r="O342" i="34" s="1"/>
  <c r="O343" i="34" s="1"/>
  <c r="O344" i="34" s="1"/>
  <c r="O345" i="34" s="1"/>
  <c r="O346" i="34" s="1"/>
  <c r="O347" i="34" s="1"/>
  <c r="O348" i="34" s="1"/>
  <c r="O349" i="34" s="1"/>
  <c r="O350" i="34" s="1"/>
  <c r="O351" i="34" s="1"/>
  <c r="O352" i="34" s="1"/>
  <c r="O353" i="34" s="1"/>
  <c r="O354" i="34" s="1"/>
  <c r="O355" i="34" s="1"/>
  <c r="O356" i="34" s="1"/>
  <c r="O357" i="34" s="1"/>
  <c r="O358" i="34" s="1"/>
  <c r="O359" i="34" s="1"/>
  <c r="O360" i="34" s="1"/>
  <c r="O361" i="34" s="1"/>
  <c r="O362" i="34" s="1"/>
  <c r="O363" i="34" s="1"/>
  <c r="O364" i="34" s="1"/>
  <c r="O365" i="34" s="1"/>
  <c r="O366" i="34" s="1"/>
  <c r="O367" i="34" s="1"/>
  <c r="O368" i="34" s="1"/>
  <c r="O369" i="34" s="1"/>
  <c r="O370" i="34" s="1"/>
  <c r="O371" i="34" s="1"/>
  <c r="O372" i="34" s="1"/>
  <c r="O373" i="34" s="1"/>
  <c r="O374" i="34" s="1"/>
  <c r="O375" i="34" s="1"/>
  <c r="O376" i="34" s="1"/>
  <c r="O377" i="34" s="1"/>
  <c r="O378" i="34" s="1"/>
  <c r="O379" i="34" s="1"/>
  <c r="O380" i="34" s="1"/>
  <c r="O381" i="34" s="1"/>
  <c r="O382" i="34" s="1"/>
  <c r="O383" i="34" s="1"/>
  <c r="O384" i="34" s="1"/>
  <c r="O385" i="34" s="1"/>
  <c r="O386" i="34" s="1"/>
  <c r="O387" i="34" s="1"/>
  <c r="O388" i="34" s="1"/>
  <c r="O389" i="34" s="1"/>
  <c r="O390" i="34" s="1"/>
  <c r="O391" i="34" s="1"/>
  <c r="O392" i="34" s="1"/>
  <c r="O393" i="34" s="1"/>
  <c r="O394" i="34" s="1"/>
  <c r="O395" i="34" s="1"/>
  <c r="O396" i="34" s="1"/>
  <c r="O397" i="34" s="1"/>
  <c r="O398" i="34" s="1"/>
  <c r="O399" i="34" s="1"/>
  <c r="O400" i="34" s="1"/>
  <c r="O401" i="34" s="1"/>
  <c r="O402" i="34" s="1"/>
  <c r="O403" i="34" s="1"/>
  <c r="O404" i="34" s="1"/>
  <c r="O405" i="34" s="1"/>
  <c r="O406" i="34" s="1"/>
  <c r="O407" i="34" s="1"/>
  <c r="O408" i="34" s="1"/>
  <c r="O409" i="34" s="1"/>
  <c r="O410" i="34" s="1"/>
  <c r="O411" i="34" s="1"/>
  <c r="O412" i="34" s="1"/>
  <c r="O413" i="34" s="1"/>
  <c r="O414" i="34" s="1"/>
  <c r="O415" i="34" s="1"/>
  <c r="O416" i="34" s="1"/>
  <c r="O417" i="34" s="1"/>
  <c r="O418" i="34" s="1"/>
  <c r="O419" i="34" s="1"/>
  <c r="O420" i="34" s="1"/>
  <c r="O421" i="34" s="1"/>
  <c r="O422" i="34" s="1"/>
  <c r="O423" i="34" s="1"/>
  <c r="O424" i="34" s="1"/>
  <c r="O425" i="34" s="1"/>
  <c r="O426" i="34" s="1"/>
  <c r="O427" i="34" s="1"/>
  <c r="O428" i="34" s="1"/>
  <c r="O429" i="34" s="1"/>
  <c r="O430" i="34" s="1"/>
  <c r="O431" i="34" s="1"/>
  <c r="O432" i="34" s="1"/>
  <c r="O433" i="34" s="1"/>
  <c r="O434" i="34" s="1"/>
  <c r="O435" i="34" s="1"/>
  <c r="O436" i="34" s="1"/>
  <c r="O437" i="34" s="1"/>
  <c r="O438" i="34" s="1"/>
  <c r="O439" i="34" s="1"/>
  <c r="O440" i="34" s="1"/>
  <c r="O441" i="34" s="1"/>
  <c r="O442" i="34" s="1"/>
  <c r="O443" i="34" s="1"/>
  <c r="O444" i="34" s="1"/>
  <c r="O445" i="34" s="1"/>
  <c r="O446" i="34" s="1"/>
  <c r="O447" i="34" s="1"/>
  <c r="O448" i="34" s="1"/>
  <c r="O449" i="34" s="1"/>
  <c r="O450" i="34" s="1"/>
  <c r="O451" i="34" s="1"/>
  <c r="O452" i="34" s="1"/>
  <c r="O453" i="34" s="1"/>
  <c r="O454" i="34" s="1"/>
  <c r="O455" i="34" s="1"/>
  <c r="O456" i="34" s="1"/>
  <c r="O457" i="34" s="1"/>
  <c r="O458" i="34" s="1"/>
  <c r="O459" i="34" s="1"/>
  <c r="O460" i="34" s="1"/>
  <c r="O461" i="34" s="1"/>
  <c r="O462" i="34" s="1"/>
  <c r="O463" i="34" s="1"/>
  <c r="O464" i="34" s="1"/>
  <c r="O465" i="34" s="1"/>
  <c r="O466" i="34" s="1"/>
  <c r="O467" i="34" s="1"/>
  <c r="O468" i="34" s="1"/>
  <c r="O469" i="34" s="1"/>
  <c r="O470" i="34" s="1"/>
  <c r="O471" i="34" s="1"/>
  <c r="O472" i="34" s="1"/>
  <c r="O473" i="34" s="1"/>
  <c r="O474" i="34" s="1"/>
  <c r="O475" i="34" s="1"/>
  <c r="O476" i="34" s="1"/>
  <c r="O477" i="34" s="1"/>
  <c r="O478" i="34" s="1"/>
  <c r="O479" i="34" s="1"/>
  <c r="O480" i="34" s="1"/>
  <c r="O481" i="34" s="1"/>
  <c r="O482" i="34" s="1"/>
  <c r="O483" i="34" s="1"/>
  <c r="O484" i="34" s="1"/>
  <c r="O485" i="34" s="1"/>
  <c r="O486" i="34" s="1"/>
  <c r="O487" i="34" s="1"/>
  <c r="O488" i="34" s="1"/>
  <c r="O489" i="34" s="1"/>
  <c r="O490" i="34" s="1"/>
  <c r="O491" i="34" s="1"/>
  <c r="O492" i="34" s="1"/>
  <c r="O493" i="34" s="1"/>
  <c r="O494" i="34" s="1"/>
  <c r="O495" i="34" s="1"/>
  <c r="O496" i="34" s="1"/>
  <c r="O497" i="34" s="1"/>
  <c r="O498" i="34" s="1"/>
  <c r="O499" i="34" s="1"/>
  <c r="O500" i="34" s="1"/>
  <c r="O501" i="34" s="1"/>
  <c r="O502" i="34" s="1"/>
  <c r="O503" i="34" s="1"/>
  <c r="O504" i="34" s="1"/>
  <c r="O505" i="34" s="1"/>
  <c r="O506" i="34" s="1"/>
  <c r="O507" i="34" s="1"/>
  <c r="O508" i="34" s="1"/>
  <c r="O509" i="34" s="1"/>
  <c r="O510" i="34" s="1"/>
  <c r="O511" i="34" s="1"/>
  <c r="O512" i="34" s="1"/>
  <c r="O513" i="34" s="1"/>
  <c r="O514" i="34" s="1"/>
  <c r="O515" i="34" s="1"/>
  <c r="O516" i="34" s="1"/>
  <c r="O517" i="34" s="1"/>
  <c r="O518" i="34" s="1"/>
  <c r="O519" i="34" s="1"/>
  <c r="O520" i="34" s="1"/>
  <c r="O521" i="34" s="1"/>
  <c r="O522" i="34" s="1"/>
  <c r="O523" i="34" s="1"/>
  <c r="O524" i="34" s="1"/>
  <c r="O525" i="34" s="1"/>
  <c r="O526" i="34" s="1"/>
  <c r="O527" i="34" s="1"/>
  <c r="O528" i="34" s="1"/>
  <c r="O529" i="34" s="1"/>
  <c r="O530" i="34" s="1"/>
  <c r="O531" i="34" s="1"/>
  <c r="O532" i="34" s="1"/>
  <c r="O533" i="34" s="1"/>
  <c r="O534" i="34" s="1"/>
  <c r="O535" i="34" s="1"/>
  <c r="O536" i="34" s="1"/>
  <c r="O537" i="34" s="1"/>
  <c r="O538" i="34" s="1"/>
  <c r="O539" i="34" s="1"/>
  <c r="O540" i="34" s="1"/>
  <c r="O541" i="34" s="1"/>
  <c r="O542" i="34" s="1"/>
  <c r="O543" i="34" s="1"/>
  <c r="O544" i="34" s="1"/>
  <c r="O545" i="34" s="1"/>
  <c r="O546" i="34" s="1"/>
  <c r="O547" i="34" s="1"/>
  <c r="O548" i="34" s="1"/>
  <c r="O549" i="34" s="1"/>
  <c r="O550" i="34" s="1"/>
  <c r="O551" i="34" s="1"/>
  <c r="O552" i="34" s="1"/>
  <c r="O553" i="34" s="1"/>
  <c r="O554" i="34" s="1"/>
  <c r="O555" i="34" s="1"/>
  <c r="O556" i="34" s="1"/>
  <c r="O557" i="34" s="1"/>
  <c r="O558" i="34" s="1"/>
  <c r="O559" i="34" s="1"/>
  <c r="O560" i="34" s="1"/>
  <c r="O561" i="34" s="1"/>
  <c r="O562" i="34" s="1"/>
  <c r="O563" i="34" s="1"/>
  <c r="O564" i="34" s="1"/>
  <c r="O565" i="34" s="1"/>
  <c r="O566" i="34" s="1"/>
  <c r="O567" i="34" s="1"/>
  <c r="O568" i="34" s="1"/>
  <c r="O569" i="34" s="1"/>
  <c r="O570" i="34" s="1"/>
  <c r="O571" i="34" s="1"/>
  <c r="O572" i="34" s="1"/>
  <c r="O573" i="34" s="1"/>
  <c r="O574" i="34" s="1"/>
  <c r="O575" i="34" s="1"/>
  <c r="O576" i="34" s="1"/>
  <c r="O577" i="34" s="1"/>
  <c r="O578" i="34" s="1"/>
  <c r="O579" i="34" s="1"/>
  <c r="O580" i="34" s="1"/>
  <c r="O581" i="34" s="1"/>
  <c r="O582" i="34" s="1"/>
  <c r="O583" i="34" s="1"/>
  <c r="O584" i="34" s="1"/>
  <c r="O585" i="34" s="1"/>
  <c r="O586" i="34" s="1"/>
  <c r="O587" i="34" s="1"/>
  <c r="O588" i="34" s="1"/>
  <c r="O589" i="34" s="1"/>
  <c r="O590" i="34" s="1"/>
  <c r="O591" i="34" s="1"/>
  <c r="O592" i="34" s="1"/>
  <c r="O593" i="34" s="1"/>
  <c r="O594" i="34" s="1"/>
  <c r="O595" i="34" s="1"/>
  <c r="O596" i="34" s="1"/>
  <c r="O597" i="34" s="1"/>
  <c r="O598" i="34" s="1"/>
  <c r="O599" i="34" s="1"/>
  <c r="O600" i="34" s="1"/>
  <c r="O601" i="34" s="1"/>
  <c r="O602" i="34" s="1"/>
  <c r="O603" i="34" s="1"/>
  <c r="O604" i="34" s="1"/>
  <c r="O605" i="34" s="1"/>
  <c r="O606" i="34" s="1"/>
  <c r="O607" i="34" s="1"/>
  <c r="O608" i="34" s="1"/>
  <c r="O609" i="34" s="1"/>
  <c r="O610" i="34" s="1"/>
  <c r="O611" i="34" s="1"/>
  <c r="O612" i="34" s="1"/>
  <c r="O613" i="34" s="1"/>
  <c r="O614" i="34" s="1"/>
  <c r="O615" i="34" s="1"/>
  <c r="O616" i="34" s="1"/>
  <c r="O617" i="34" s="1"/>
  <c r="O618" i="34" s="1"/>
  <c r="O619" i="34" s="1"/>
  <c r="O620" i="34" s="1"/>
  <c r="O621" i="34" s="1"/>
  <c r="O622" i="34" s="1"/>
  <c r="O623" i="34" s="1"/>
  <c r="O624" i="34" s="1"/>
  <c r="O625" i="34" s="1"/>
  <c r="O626" i="34" s="1"/>
  <c r="O627" i="34" s="1"/>
  <c r="O628" i="34" s="1"/>
  <c r="O629" i="34" s="1"/>
  <c r="O630" i="34" s="1"/>
  <c r="O631" i="34" s="1"/>
  <c r="O632" i="34" s="1"/>
  <c r="O633" i="34" s="1"/>
  <c r="O634" i="34" s="1"/>
  <c r="O635" i="34" s="1"/>
  <c r="O636" i="34" s="1"/>
  <c r="O637" i="34" s="1"/>
  <c r="O638" i="34" s="1"/>
  <c r="O639" i="34" s="1"/>
  <c r="O640" i="34" s="1"/>
  <c r="O641" i="34" s="1"/>
  <c r="O642" i="34" s="1"/>
  <c r="O643" i="34" s="1"/>
  <c r="O644" i="34" s="1"/>
  <c r="O645" i="34" s="1"/>
  <c r="O646" i="34" s="1"/>
  <c r="O647" i="34" s="1"/>
  <c r="O648" i="34" s="1"/>
  <c r="O649" i="34" s="1"/>
  <c r="O650" i="34" s="1"/>
  <c r="O651" i="34" s="1"/>
  <c r="O652" i="34" s="1"/>
  <c r="O653" i="34" s="1"/>
  <c r="O654" i="34" s="1"/>
  <c r="O655" i="34" s="1"/>
  <c r="O656" i="34" s="1"/>
  <c r="O657" i="34" s="1"/>
  <c r="O658" i="34" s="1"/>
  <c r="O659" i="34" s="1"/>
  <c r="O660" i="34" s="1"/>
  <c r="O661" i="34" s="1"/>
  <c r="O662" i="34" s="1"/>
  <c r="O663" i="34" s="1"/>
  <c r="O664" i="34" s="1"/>
  <c r="O665" i="34" s="1"/>
  <c r="O666" i="34" s="1"/>
  <c r="O667" i="34" s="1"/>
  <c r="O668" i="34" s="1"/>
  <c r="O669" i="34" s="1"/>
  <c r="O670" i="34" s="1"/>
  <c r="O671" i="34" s="1"/>
  <c r="O672" i="34" s="1"/>
  <c r="O673" i="34" s="1"/>
  <c r="O674" i="34" s="1"/>
  <c r="O675" i="34" s="1"/>
  <c r="O676" i="34" s="1"/>
  <c r="O677" i="34" s="1"/>
  <c r="O678" i="34" s="1"/>
  <c r="O679" i="34" s="1"/>
  <c r="O680" i="34" s="1"/>
  <c r="O681" i="34" s="1"/>
  <c r="O682" i="34" s="1"/>
  <c r="O683" i="34" s="1"/>
  <c r="O684" i="34" s="1"/>
  <c r="O685" i="34" s="1"/>
  <c r="O686" i="34" s="1"/>
  <c r="O687" i="34" s="1"/>
  <c r="O688" i="34" s="1"/>
  <c r="O689" i="34" s="1"/>
  <c r="O690" i="34" s="1"/>
  <c r="O691" i="34" s="1"/>
  <c r="O692" i="34" s="1"/>
  <c r="O693" i="34" s="1"/>
  <c r="O694" i="34" s="1"/>
  <c r="O695" i="34" s="1"/>
  <c r="O696" i="34" s="1"/>
  <c r="O697" i="34" s="1"/>
  <c r="O698" i="34" s="1"/>
  <c r="O699" i="34" s="1"/>
  <c r="O700" i="34" s="1"/>
  <c r="O701" i="34" s="1"/>
  <c r="O702" i="34" s="1"/>
  <c r="O703" i="34" s="1"/>
  <c r="O704" i="34" s="1"/>
  <c r="O705" i="34" s="1"/>
  <c r="O706" i="34" s="1"/>
  <c r="O707" i="34" s="1"/>
  <c r="O708" i="34" s="1"/>
  <c r="O709" i="34" s="1"/>
  <c r="O710" i="34" s="1"/>
  <c r="O711" i="34" s="1"/>
  <c r="O712" i="34" s="1"/>
  <c r="O713" i="34" s="1"/>
  <c r="O714" i="34" s="1"/>
  <c r="O715" i="34" s="1"/>
  <c r="O716" i="34" s="1"/>
  <c r="O717" i="34" s="1"/>
  <c r="O718" i="34" s="1"/>
  <c r="O719" i="34" s="1"/>
  <c r="O720" i="34" s="1"/>
  <c r="O721" i="34" s="1"/>
  <c r="O722" i="34" s="1"/>
  <c r="O723" i="34" s="1"/>
  <c r="O724" i="34" s="1"/>
  <c r="O725" i="34" s="1"/>
  <c r="O726" i="34" s="1"/>
  <c r="O727" i="34" s="1"/>
  <c r="O728" i="34" s="1"/>
  <c r="O729" i="34" s="1"/>
  <c r="O730" i="34" s="1"/>
  <c r="O731" i="34" s="1"/>
  <c r="O732" i="34" s="1"/>
  <c r="O733" i="34" s="1"/>
  <c r="O734" i="34" s="1"/>
  <c r="O735" i="34" s="1"/>
  <c r="O736" i="34" s="1"/>
  <c r="O737" i="34" s="1"/>
  <c r="O738" i="34" s="1"/>
  <c r="O739" i="34" s="1"/>
  <c r="O740" i="34" s="1"/>
  <c r="O741" i="34" s="1"/>
  <c r="O742" i="34" s="1"/>
  <c r="O743" i="34" s="1"/>
  <c r="O744" i="34" s="1"/>
  <c r="O745" i="34" s="1"/>
  <c r="O746" i="34" s="1"/>
  <c r="O747" i="34" s="1"/>
  <c r="O748" i="34" s="1"/>
  <c r="I131" i="34"/>
  <c r="J131" i="34"/>
  <c r="I139" i="34"/>
  <c r="J139" i="34"/>
  <c r="I147" i="34"/>
  <c r="J147" i="34"/>
  <c r="I155" i="34"/>
  <c r="J155" i="34"/>
  <c r="I163" i="34"/>
  <c r="J163" i="34"/>
  <c r="I171" i="34"/>
  <c r="J171" i="34"/>
  <c r="G750" i="34"/>
  <c r="G754" i="34" s="1"/>
  <c r="L756" i="34" s="1"/>
  <c r="M756" i="34" s="1"/>
  <c r="T751" i="34" s="1"/>
  <c r="J14" i="34"/>
  <c r="J22" i="34"/>
  <c r="J30" i="34"/>
  <c r="J38" i="34"/>
  <c r="J46" i="34"/>
  <c r="J54" i="34"/>
  <c r="J62" i="34"/>
  <c r="J70" i="34"/>
  <c r="J78" i="34"/>
  <c r="J86" i="34"/>
  <c r="J94" i="34"/>
  <c r="J102" i="34"/>
  <c r="J110" i="34"/>
  <c r="J118" i="34"/>
  <c r="J126" i="34"/>
  <c r="J138" i="34"/>
  <c r="J146" i="34"/>
  <c r="J154" i="34"/>
  <c r="J162" i="34"/>
  <c r="J170" i="34"/>
  <c r="J344" i="34"/>
  <c r="I495" i="34"/>
  <c r="J495" i="34"/>
  <c r="I502" i="34"/>
  <c r="J502" i="34"/>
  <c r="I486" i="34"/>
  <c r="J486" i="34"/>
  <c r="I522" i="34"/>
  <c r="J522" i="34"/>
  <c r="I540" i="34"/>
  <c r="J540" i="34"/>
  <c r="I629" i="34"/>
  <c r="J629" i="34"/>
  <c r="I681" i="34"/>
  <c r="J681" i="34"/>
  <c r="I8" i="34"/>
  <c r="I10" i="34"/>
  <c r="I12" i="34"/>
  <c r="I14" i="34"/>
  <c r="I16" i="34"/>
  <c r="I18" i="34"/>
  <c r="I20" i="34"/>
  <c r="I22" i="34"/>
  <c r="I24" i="34"/>
  <c r="I26" i="34"/>
  <c r="I28" i="34"/>
  <c r="I30" i="34"/>
  <c r="I32" i="34"/>
  <c r="I34" i="34"/>
  <c r="I36" i="34"/>
  <c r="I38" i="34"/>
  <c r="I40" i="34"/>
  <c r="I42" i="34"/>
  <c r="I44" i="34"/>
  <c r="I46" i="34"/>
  <c r="I48" i="34"/>
  <c r="I50" i="34"/>
  <c r="I52" i="34"/>
  <c r="I54" i="34"/>
  <c r="I56" i="34"/>
  <c r="I58" i="34"/>
  <c r="I60" i="34"/>
  <c r="I62" i="34"/>
  <c r="I64" i="34"/>
  <c r="I66" i="34"/>
  <c r="I68" i="34"/>
  <c r="I70" i="34"/>
  <c r="I72" i="34"/>
  <c r="I74" i="34"/>
  <c r="I76" i="34"/>
  <c r="I78" i="34"/>
  <c r="I80" i="34"/>
  <c r="I82" i="34"/>
  <c r="I84" i="34"/>
  <c r="I86" i="34"/>
  <c r="I88" i="34"/>
  <c r="I90" i="34"/>
  <c r="I92" i="34"/>
  <c r="I94" i="34"/>
  <c r="I96" i="34"/>
  <c r="I98" i="34"/>
  <c r="I100" i="34"/>
  <c r="I102" i="34"/>
  <c r="I104" i="34"/>
  <c r="I106" i="34"/>
  <c r="I108" i="34"/>
  <c r="I110" i="34"/>
  <c r="I112" i="34"/>
  <c r="I114" i="34"/>
  <c r="I116" i="34"/>
  <c r="I118" i="34"/>
  <c r="I120" i="34"/>
  <c r="I122" i="34"/>
  <c r="I124" i="34"/>
  <c r="I126" i="34"/>
  <c r="I128" i="34"/>
  <c r="I130" i="34"/>
  <c r="I132" i="34"/>
  <c r="I135" i="34"/>
  <c r="I140" i="34"/>
  <c r="I143" i="34"/>
  <c r="I148" i="34"/>
  <c r="I151" i="34"/>
  <c r="I156" i="34"/>
  <c r="I159" i="34"/>
  <c r="I164" i="34"/>
  <c r="I167" i="34"/>
  <c r="I172" i="34"/>
  <c r="I175" i="34"/>
  <c r="I178" i="34"/>
  <c r="I182" i="34"/>
  <c r="I186" i="34"/>
  <c r="I190" i="34"/>
  <c r="I194" i="34"/>
  <c r="I198" i="34"/>
  <c r="I202" i="34"/>
  <c r="I206" i="34"/>
  <c r="I210" i="34"/>
  <c r="I214" i="34"/>
  <c r="I218" i="34"/>
  <c r="I222" i="34"/>
  <c r="I226" i="34"/>
  <c r="I230" i="34"/>
  <c r="I234" i="34"/>
  <c r="I238" i="34"/>
  <c r="I242" i="34"/>
  <c r="I246" i="34"/>
  <c r="I250" i="34"/>
  <c r="I254" i="34"/>
  <c r="I258" i="34"/>
  <c r="I262" i="34"/>
  <c r="I266" i="34"/>
  <c r="I270" i="34"/>
  <c r="I274" i="34"/>
  <c r="I278" i="34"/>
  <c r="I282" i="34"/>
  <c r="I286" i="34"/>
  <c r="I290" i="34"/>
  <c r="I294" i="34"/>
  <c r="I320" i="34"/>
  <c r="J322" i="34"/>
  <c r="J323" i="34"/>
  <c r="J324" i="34"/>
  <c r="J352" i="34"/>
  <c r="J368" i="34"/>
  <c r="J384" i="34"/>
  <c r="J400" i="34"/>
  <c r="J416" i="34"/>
  <c r="J432" i="34"/>
  <c r="J448" i="34"/>
  <c r="J464" i="34"/>
  <c r="J480" i="34"/>
  <c r="J501" i="34"/>
  <c r="J524" i="34"/>
  <c r="I546" i="34"/>
  <c r="J546" i="34"/>
  <c r="H750" i="34"/>
  <c r="F750" i="34"/>
  <c r="J6" i="34"/>
  <c r="M7" i="34"/>
  <c r="Q7" i="34"/>
  <c r="Q8" i="34" s="1"/>
  <c r="Q9" i="34" s="1"/>
  <c r="Q10" i="34" s="1"/>
  <c r="Q11" i="34" s="1"/>
  <c r="Q12" i="34" s="1"/>
  <c r="Q13" i="34" s="1"/>
  <c r="Q14" i="34" s="1"/>
  <c r="Q15" i="34" s="1"/>
  <c r="Q16" i="34" s="1"/>
  <c r="Q17" i="34" s="1"/>
  <c r="Q18" i="34" s="1"/>
  <c r="Q19" i="34" s="1"/>
  <c r="Q20" i="34" s="1"/>
  <c r="Q21" i="34" s="1"/>
  <c r="Q22" i="34" s="1"/>
  <c r="Q23" i="34" s="1"/>
  <c r="Q24" i="34" s="1"/>
  <c r="Q25" i="34" s="1"/>
  <c r="Q26" i="34" s="1"/>
  <c r="Q27" i="34" s="1"/>
  <c r="Q28" i="34" s="1"/>
  <c r="Q29" i="34" s="1"/>
  <c r="Q30" i="34" s="1"/>
  <c r="Q31" i="34" s="1"/>
  <c r="Q32" i="34" s="1"/>
  <c r="Q33" i="34" s="1"/>
  <c r="Q34" i="34" s="1"/>
  <c r="Q35" i="34" s="1"/>
  <c r="Q36" i="34" s="1"/>
  <c r="Q37" i="34" s="1"/>
  <c r="Q38" i="34" s="1"/>
  <c r="Q39" i="34" s="1"/>
  <c r="Q40" i="34" s="1"/>
  <c r="Q41" i="34" s="1"/>
  <c r="Q42" i="34" s="1"/>
  <c r="Q43" i="34" s="1"/>
  <c r="Q44" i="34" s="1"/>
  <c r="Q45" i="34" s="1"/>
  <c r="Q46" i="34" s="1"/>
  <c r="Q47" i="34" s="1"/>
  <c r="Q48" i="34" s="1"/>
  <c r="Q49" i="34" s="1"/>
  <c r="Q50" i="34" s="1"/>
  <c r="Q51" i="34" s="1"/>
  <c r="Q52" i="34" s="1"/>
  <c r="Q53" i="34" s="1"/>
  <c r="Q54" i="34" s="1"/>
  <c r="Q55" i="34" s="1"/>
  <c r="Q56" i="34" s="1"/>
  <c r="Q57" i="34" s="1"/>
  <c r="Q58" i="34" s="1"/>
  <c r="Q59" i="34" s="1"/>
  <c r="Q60" i="34" s="1"/>
  <c r="Q61" i="34" s="1"/>
  <c r="Q62" i="34" s="1"/>
  <c r="Q63" i="34" s="1"/>
  <c r="Q64" i="34" s="1"/>
  <c r="Q65" i="34" s="1"/>
  <c r="Q66" i="34" s="1"/>
  <c r="Q67" i="34" s="1"/>
  <c r="Q68" i="34" s="1"/>
  <c r="Q69" i="34" s="1"/>
  <c r="Q70" i="34" s="1"/>
  <c r="Q71" i="34" s="1"/>
  <c r="Q72" i="34" s="1"/>
  <c r="Q73" i="34" s="1"/>
  <c r="Q74" i="34" s="1"/>
  <c r="Q75" i="34" s="1"/>
  <c r="Q76" i="34" s="1"/>
  <c r="Q77" i="34" s="1"/>
  <c r="Q78" i="34" s="1"/>
  <c r="Q79" i="34" s="1"/>
  <c r="Q80" i="34" s="1"/>
  <c r="Q81" i="34" s="1"/>
  <c r="Q82" i="34" s="1"/>
  <c r="Q83" i="34" s="1"/>
  <c r="Q84" i="34" s="1"/>
  <c r="Q85" i="34" s="1"/>
  <c r="Q86" i="34" s="1"/>
  <c r="Q87" i="34" s="1"/>
  <c r="Q88" i="34" s="1"/>
  <c r="Q89" i="34" s="1"/>
  <c r="Q90" i="34" s="1"/>
  <c r="Q91" i="34" s="1"/>
  <c r="Q92" i="34" s="1"/>
  <c r="Q93" i="34" s="1"/>
  <c r="Q94" i="34" s="1"/>
  <c r="Q95" i="34" s="1"/>
  <c r="Q96" i="34" s="1"/>
  <c r="Q97" i="34" s="1"/>
  <c r="Q98" i="34" s="1"/>
  <c r="Q99" i="34" s="1"/>
  <c r="Q100" i="34" s="1"/>
  <c r="Q101" i="34" s="1"/>
  <c r="Q102" i="34" s="1"/>
  <c r="Q103" i="34" s="1"/>
  <c r="Q104" i="34" s="1"/>
  <c r="Q105" i="34" s="1"/>
  <c r="Q106" i="34" s="1"/>
  <c r="Q107" i="34" s="1"/>
  <c r="Q108" i="34" s="1"/>
  <c r="Q109" i="34" s="1"/>
  <c r="Q110" i="34" s="1"/>
  <c r="Q111" i="34" s="1"/>
  <c r="Q112" i="34" s="1"/>
  <c r="Q113" i="34" s="1"/>
  <c r="Q114" i="34" s="1"/>
  <c r="Q115" i="34" s="1"/>
  <c r="Q116" i="34" s="1"/>
  <c r="Q117" i="34" s="1"/>
  <c r="Q118" i="34" s="1"/>
  <c r="Q119" i="34" s="1"/>
  <c r="Q120" i="34" s="1"/>
  <c r="Q121" i="34" s="1"/>
  <c r="Q122" i="34" s="1"/>
  <c r="Q123" i="34" s="1"/>
  <c r="Q124" i="34" s="1"/>
  <c r="Q125" i="34" s="1"/>
  <c r="Q126" i="34" s="1"/>
  <c r="Q127" i="34" s="1"/>
  <c r="I133" i="34"/>
  <c r="I141" i="34"/>
  <c r="I149" i="34"/>
  <c r="I157" i="34"/>
  <c r="I165" i="34"/>
  <c r="I173" i="34"/>
  <c r="J181" i="34"/>
  <c r="J185" i="34"/>
  <c r="J189" i="34"/>
  <c r="J197" i="34"/>
  <c r="J201" i="34"/>
  <c r="J205" i="34"/>
  <c r="J213" i="34"/>
  <c r="J217" i="34"/>
  <c r="J221" i="34"/>
  <c r="J225" i="34"/>
  <c r="J229" i="34"/>
  <c r="J237" i="34"/>
  <c r="J245" i="34"/>
  <c r="J249" i="34"/>
  <c r="J253" i="34"/>
  <c r="J261" i="34"/>
  <c r="J273" i="34"/>
  <c r="J277" i="34"/>
  <c r="J289" i="34"/>
  <c r="J293" i="34"/>
  <c r="J346" i="34"/>
  <c r="J347" i="34"/>
  <c r="J348" i="34"/>
  <c r="J364" i="34"/>
  <c r="J380" i="34"/>
  <c r="J396" i="34"/>
  <c r="J412" i="34"/>
  <c r="J428" i="34"/>
  <c r="J444" i="34"/>
  <c r="J460" i="34"/>
  <c r="J476" i="34"/>
  <c r="J485" i="34"/>
  <c r="I511" i="34"/>
  <c r="J511" i="34"/>
  <c r="J516" i="34"/>
  <c r="I179" i="34"/>
  <c r="I181" i="34"/>
  <c r="I183" i="34"/>
  <c r="I185" i="34"/>
  <c r="I187" i="34"/>
  <c r="I189" i="34"/>
  <c r="I191" i="34"/>
  <c r="I193" i="34"/>
  <c r="I195" i="34"/>
  <c r="I197" i="34"/>
  <c r="I199" i="34"/>
  <c r="I201" i="34"/>
  <c r="I203" i="34"/>
  <c r="I205" i="34"/>
  <c r="I207" i="34"/>
  <c r="I209" i="34"/>
  <c r="I211" i="34"/>
  <c r="I213" i="34"/>
  <c r="I215" i="34"/>
  <c r="I217" i="34"/>
  <c r="I219" i="34"/>
  <c r="I221" i="34"/>
  <c r="I223" i="34"/>
  <c r="I225" i="34"/>
  <c r="I227" i="34"/>
  <c r="I229" i="34"/>
  <c r="I231" i="34"/>
  <c r="I233" i="34"/>
  <c r="I235" i="34"/>
  <c r="I237" i="34"/>
  <c r="I239" i="34"/>
  <c r="I241" i="34"/>
  <c r="I243" i="34"/>
  <c r="I245" i="34"/>
  <c r="I247" i="34"/>
  <c r="I249" i="34"/>
  <c r="I251" i="34"/>
  <c r="I253" i="34"/>
  <c r="I255" i="34"/>
  <c r="I257" i="34"/>
  <c r="I259" i="34"/>
  <c r="I261" i="34"/>
  <c r="I263" i="34"/>
  <c r="I265" i="34"/>
  <c r="I267" i="34"/>
  <c r="I269" i="34"/>
  <c r="I271" i="34"/>
  <c r="I273" i="34"/>
  <c r="I275" i="34"/>
  <c r="I277" i="34"/>
  <c r="I279" i="34"/>
  <c r="I281" i="34"/>
  <c r="I283" i="34"/>
  <c r="I285" i="34"/>
  <c r="I287" i="34"/>
  <c r="I289" i="34"/>
  <c r="I291" i="34"/>
  <c r="I293" i="34"/>
  <c r="I295" i="34"/>
  <c r="I297" i="34"/>
  <c r="I300" i="34"/>
  <c r="J303" i="34"/>
  <c r="I308" i="34"/>
  <c r="I316" i="34"/>
  <c r="I324" i="34"/>
  <c r="J327" i="34"/>
  <c r="I332" i="34"/>
  <c r="J335" i="34"/>
  <c r="I340" i="34"/>
  <c r="J343" i="34"/>
  <c r="I348" i="34"/>
  <c r="J351" i="34"/>
  <c r="J354" i="34"/>
  <c r="J358" i="34"/>
  <c r="J362" i="34"/>
  <c r="J366" i="34"/>
  <c r="J370" i="34"/>
  <c r="J374" i="34"/>
  <c r="J378" i="34"/>
  <c r="J382" i="34"/>
  <c r="J386" i="34"/>
  <c r="J390" i="34"/>
  <c r="J394" i="34"/>
  <c r="J398" i="34"/>
  <c r="J402" i="34"/>
  <c r="J406" i="34"/>
  <c r="J410" i="34"/>
  <c r="J414" i="34"/>
  <c r="J418" i="34"/>
  <c r="J422" i="34"/>
  <c r="J426" i="34"/>
  <c r="J430" i="34"/>
  <c r="J434" i="34"/>
  <c r="J438" i="34"/>
  <c r="J442" i="34"/>
  <c r="J446" i="34"/>
  <c r="J450" i="34"/>
  <c r="J454" i="34"/>
  <c r="J458" i="34"/>
  <c r="J462" i="34"/>
  <c r="J466" i="34"/>
  <c r="J470" i="34"/>
  <c r="J474" i="34"/>
  <c r="J478" i="34"/>
  <c r="J482" i="34"/>
  <c r="J493" i="34"/>
  <c r="J509" i="34"/>
  <c r="I570" i="34"/>
  <c r="J573" i="34"/>
  <c r="I609" i="34"/>
  <c r="J609" i="34"/>
  <c r="I637" i="34"/>
  <c r="J637" i="34"/>
  <c r="I687" i="34"/>
  <c r="J687" i="34"/>
  <c r="J301" i="34"/>
  <c r="J325" i="34"/>
  <c r="J333" i="34"/>
  <c r="J341" i="34"/>
  <c r="J349" i="34"/>
  <c r="I487" i="34"/>
  <c r="J487" i="34"/>
  <c r="J497" i="34"/>
  <c r="I503" i="34"/>
  <c r="J503" i="34"/>
  <c r="J513" i="34"/>
  <c r="J542" i="34"/>
  <c r="I548" i="34"/>
  <c r="J548" i="34"/>
  <c r="I577" i="34"/>
  <c r="J577" i="34"/>
  <c r="I488" i="34"/>
  <c r="I491" i="34"/>
  <c r="I496" i="34"/>
  <c r="I499" i="34"/>
  <c r="I504" i="34"/>
  <c r="I507" i="34"/>
  <c r="I512" i="34"/>
  <c r="I515" i="34"/>
  <c r="J525" i="34"/>
  <c r="J526" i="34"/>
  <c r="I554" i="34"/>
  <c r="J556" i="34"/>
  <c r="J557" i="34"/>
  <c r="J558" i="34"/>
  <c r="J595" i="34"/>
  <c r="J602" i="34"/>
  <c r="I605" i="34"/>
  <c r="J627" i="34"/>
  <c r="J653" i="34"/>
  <c r="I657" i="34"/>
  <c r="J657" i="34"/>
  <c r="J678" i="34"/>
  <c r="I489" i="34"/>
  <c r="I497" i="34"/>
  <c r="I505" i="34"/>
  <c r="I513" i="34"/>
  <c r="J519" i="34"/>
  <c r="J549" i="34"/>
  <c r="J550" i="34"/>
  <c r="J584" i="34"/>
  <c r="J616" i="34"/>
  <c r="I641" i="34"/>
  <c r="J641" i="34"/>
  <c r="J521" i="34"/>
  <c r="J529" i="34"/>
  <c r="I534" i="34"/>
  <c r="J537" i="34"/>
  <c r="I542" i="34"/>
  <c r="I550" i="34"/>
  <c r="J553" i="34"/>
  <c r="I558" i="34"/>
  <c r="J561" i="34"/>
  <c r="I566" i="34"/>
  <c r="J569" i="34"/>
  <c r="I574" i="34"/>
  <c r="J579" i="34"/>
  <c r="J586" i="34"/>
  <c r="I589" i="34"/>
  <c r="I591" i="34"/>
  <c r="J600" i="34"/>
  <c r="J601" i="34"/>
  <c r="J611" i="34"/>
  <c r="J618" i="34"/>
  <c r="I621" i="34"/>
  <c r="I623" i="34"/>
  <c r="J645" i="34"/>
  <c r="J661" i="34"/>
  <c r="J673" i="34"/>
  <c r="J708" i="34"/>
  <c r="J736" i="34"/>
  <c r="J535" i="34"/>
  <c r="J543" i="34"/>
  <c r="J551" i="34"/>
  <c r="J559" i="34"/>
  <c r="J576" i="34"/>
  <c r="J587" i="34"/>
  <c r="J594" i="34"/>
  <c r="J608" i="34"/>
  <c r="J619" i="34"/>
  <c r="J626" i="34"/>
  <c r="J672" i="34"/>
  <c r="I701" i="34"/>
  <c r="J701" i="34"/>
  <c r="J676" i="34"/>
  <c r="I677" i="34"/>
  <c r="J677" i="34"/>
  <c r="I680" i="34"/>
  <c r="J680" i="34"/>
  <c r="I695" i="34"/>
  <c r="J695" i="34"/>
  <c r="I711" i="34"/>
  <c r="J711" i="34"/>
  <c r="I721" i="34"/>
  <c r="J721" i="34"/>
  <c r="I722" i="34"/>
  <c r="J722" i="34"/>
  <c r="I731" i="34"/>
  <c r="J731" i="34"/>
  <c r="J580" i="34"/>
  <c r="J588" i="34"/>
  <c r="J596" i="34"/>
  <c r="J604" i="34"/>
  <c r="J612" i="34"/>
  <c r="J620" i="34"/>
  <c r="J628" i="34"/>
  <c r="I738" i="34"/>
  <c r="J738" i="34"/>
  <c r="I665" i="34"/>
  <c r="J668" i="34"/>
  <c r="I673" i="34"/>
  <c r="J679" i="34"/>
  <c r="I689" i="34"/>
  <c r="J689" i="34"/>
  <c r="I692" i="34"/>
  <c r="I693" i="34"/>
  <c r="J697" i="34"/>
  <c r="I700" i="34"/>
  <c r="J702" i="34"/>
  <c r="I703" i="34"/>
  <c r="J703" i="34"/>
  <c r="J737" i="34"/>
  <c r="J744" i="34"/>
  <c r="J666" i="34"/>
  <c r="J674" i="34"/>
  <c r="I683" i="34"/>
  <c r="I691" i="34"/>
  <c r="I696" i="34"/>
  <c r="I699" i="34"/>
  <c r="I704" i="34"/>
  <c r="I707" i="34"/>
  <c r="I712" i="34"/>
  <c r="I714" i="34"/>
  <c r="J729" i="34"/>
  <c r="J748" i="34"/>
  <c r="I697" i="34"/>
  <c r="I705" i="34"/>
  <c r="J713" i="34"/>
  <c r="J717" i="34"/>
  <c r="I723" i="34"/>
  <c r="J723" i="34"/>
  <c r="J733" i="34"/>
  <c r="I739" i="34"/>
  <c r="J739" i="34"/>
  <c r="I713" i="34"/>
  <c r="I715" i="34"/>
  <c r="I719" i="34"/>
  <c r="I724" i="34"/>
  <c r="I727" i="34"/>
  <c r="I732" i="34"/>
  <c r="I735" i="34"/>
  <c r="I740" i="34"/>
  <c r="I743" i="34"/>
  <c r="J745" i="34"/>
  <c r="I717" i="34"/>
  <c r="I725" i="34"/>
  <c r="I733" i="34"/>
  <c r="I741" i="34"/>
  <c r="I745" i="34"/>
  <c r="I747" i="34"/>
  <c r="I750" i="34" l="1"/>
  <c r="J750" i="34"/>
  <c r="S6" i="34"/>
  <c r="P129" i="34"/>
  <c r="P130" i="34" s="1"/>
  <c r="P131" i="34" s="1"/>
  <c r="P132" i="34" s="1"/>
  <c r="P133" i="34" s="1"/>
  <c r="P134" i="34" s="1"/>
  <c r="P135" i="34" s="1"/>
  <c r="P136" i="34" s="1"/>
  <c r="P137" i="34" s="1"/>
  <c r="P138" i="34" s="1"/>
  <c r="P139" i="34" s="1"/>
  <c r="P140" i="34" s="1"/>
  <c r="P141" i="34" s="1"/>
  <c r="P142" i="34" s="1"/>
  <c r="P143" i="34" s="1"/>
  <c r="P144" i="34" s="1"/>
  <c r="P145" i="34" s="1"/>
  <c r="P146" i="34" s="1"/>
  <c r="P147" i="34" s="1"/>
  <c r="P148" i="34" s="1"/>
  <c r="P149" i="34" s="1"/>
  <c r="P150" i="34" s="1"/>
  <c r="P151" i="34" s="1"/>
  <c r="P152" i="34" s="1"/>
  <c r="P153" i="34" s="1"/>
  <c r="P154" i="34" s="1"/>
  <c r="P155" i="34" s="1"/>
  <c r="P156" i="34" s="1"/>
  <c r="P157" i="34" s="1"/>
  <c r="P158" i="34" s="1"/>
  <c r="P159" i="34" s="1"/>
  <c r="P160" i="34" s="1"/>
  <c r="P161" i="34" s="1"/>
  <c r="P162" i="34" s="1"/>
  <c r="P163" i="34" s="1"/>
  <c r="P164" i="34" s="1"/>
  <c r="P165" i="34" s="1"/>
  <c r="P166" i="34" s="1"/>
  <c r="P167" i="34" s="1"/>
  <c r="P168" i="34" s="1"/>
  <c r="P169" i="34" s="1"/>
  <c r="P170" i="34" s="1"/>
  <c r="P171" i="34" s="1"/>
  <c r="P172" i="34" s="1"/>
  <c r="P173" i="34" s="1"/>
  <c r="P174" i="34" s="1"/>
  <c r="P175" i="34" s="1"/>
  <c r="P176" i="34" s="1"/>
  <c r="P177" i="34" s="1"/>
  <c r="P178" i="34" s="1"/>
  <c r="P179" i="34" s="1"/>
  <c r="P180" i="34" s="1"/>
  <c r="P181" i="34" s="1"/>
  <c r="P182" i="34" s="1"/>
  <c r="P183" i="34" s="1"/>
  <c r="P184" i="34" s="1"/>
  <c r="P185" i="34" s="1"/>
  <c r="P186" i="34" s="1"/>
  <c r="P187" i="34" s="1"/>
  <c r="P188" i="34" s="1"/>
  <c r="P189" i="34" s="1"/>
  <c r="P190" i="34" s="1"/>
  <c r="P191" i="34" s="1"/>
  <c r="P192" i="34" s="1"/>
  <c r="P193" i="34" s="1"/>
  <c r="P194" i="34" s="1"/>
  <c r="P195" i="34" s="1"/>
  <c r="P196" i="34" s="1"/>
  <c r="P197" i="34" s="1"/>
  <c r="P198" i="34" s="1"/>
  <c r="P199" i="34" s="1"/>
  <c r="P200" i="34" s="1"/>
  <c r="P201" i="34" s="1"/>
  <c r="P202" i="34" s="1"/>
  <c r="P203" i="34" s="1"/>
  <c r="P204" i="34" s="1"/>
  <c r="P205" i="34" s="1"/>
  <c r="P206" i="34" s="1"/>
  <c r="P207" i="34" s="1"/>
  <c r="P208" i="34" s="1"/>
  <c r="P209" i="34" s="1"/>
  <c r="P210" i="34" s="1"/>
  <c r="P211" i="34" s="1"/>
  <c r="P212" i="34" s="1"/>
  <c r="P213" i="34" s="1"/>
  <c r="P214" i="34" s="1"/>
  <c r="P215" i="34" s="1"/>
  <c r="P216" i="34" s="1"/>
  <c r="P217" i="34" s="1"/>
  <c r="P218" i="34" s="1"/>
  <c r="P219" i="34" s="1"/>
  <c r="P220" i="34" s="1"/>
  <c r="P221" i="34" s="1"/>
  <c r="P222" i="34" s="1"/>
  <c r="P223" i="34" s="1"/>
  <c r="P224" i="34" s="1"/>
  <c r="P225" i="34" s="1"/>
  <c r="P226" i="34" s="1"/>
  <c r="P227" i="34" s="1"/>
  <c r="P228" i="34" s="1"/>
  <c r="P229" i="34" s="1"/>
  <c r="P230" i="34" s="1"/>
  <c r="P231" i="34" s="1"/>
  <c r="P232" i="34" s="1"/>
  <c r="P233" i="34" s="1"/>
  <c r="P234" i="34" s="1"/>
  <c r="P235" i="34" s="1"/>
  <c r="P236" i="34" s="1"/>
  <c r="P237" i="34" s="1"/>
  <c r="P238" i="34" s="1"/>
  <c r="P239" i="34" s="1"/>
  <c r="P240" i="34" s="1"/>
  <c r="P241" i="34" s="1"/>
  <c r="P242" i="34" s="1"/>
  <c r="P243" i="34" s="1"/>
  <c r="P244" i="34" s="1"/>
  <c r="P245" i="34" s="1"/>
  <c r="P246" i="34" s="1"/>
  <c r="P247" i="34" s="1"/>
  <c r="P248" i="34" s="1"/>
  <c r="P249" i="34" s="1"/>
  <c r="P250" i="34" s="1"/>
  <c r="P251" i="34" s="1"/>
  <c r="P252" i="34" s="1"/>
  <c r="P253" i="34" s="1"/>
  <c r="P254" i="34" s="1"/>
  <c r="P255" i="34" s="1"/>
  <c r="P256" i="34" s="1"/>
  <c r="P257" i="34" s="1"/>
  <c r="P258" i="34" s="1"/>
  <c r="P259" i="34" s="1"/>
  <c r="P260" i="34" s="1"/>
  <c r="P261" i="34" s="1"/>
  <c r="P262" i="34" s="1"/>
  <c r="P263" i="34" s="1"/>
  <c r="P264" i="34" s="1"/>
  <c r="P265" i="34" s="1"/>
  <c r="P266" i="34" s="1"/>
  <c r="P267" i="34" s="1"/>
  <c r="P268" i="34" s="1"/>
  <c r="P269" i="34" s="1"/>
  <c r="P270" i="34" s="1"/>
  <c r="P271" i="34" s="1"/>
  <c r="P272" i="34" s="1"/>
  <c r="P273" i="34" s="1"/>
  <c r="P274" i="34" s="1"/>
  <c r="P275" i="34" s="1"/>
  <c r="P276" i="34" s="1"/>
  <c r="P277" i="34" s="1"/>
  <c r="P278" i="34" s="1"/>
  <c r="P279" i="34" s="1"/>
  <c r="P280" i="34" s="1"/>
  <c r="P281" i="34" s="1"/>
  <c r="P282" i="34" s="1"/>
  <c r="P283" i="34" s="1"/>
  <c r="P284" i="34" s="1"/>
  <c r="P285" i="34" s="1"/>
  <c r="P286" i="34" s="1"/>
  <c r="P287" i="34" s="1"/>
  <c r="P288" i="34" s="1"/>
  <c r="P289" i="34" s="1"/>
  <c r="P290" i="34" s="1"/>
  <c r="P291" i="34" s="1"/>
  <c r="P292" i="34" s="1"/>
  <c r="P293" i="34" s="1"/>
  <c r="P294" i="34" s="1"/>
  <c r="P295" i="34" s="1"/>
  <c r="P296" i="34" s="1"/>
  <c r="P297" i="34" s="1"/>
  <c r="P298" i="34" s="1"/>
  <c r="P299" i="34" s="1"/>
  <c r="P300" i="34" s="1"/>
  <c r="P301" i="34" s="1"/>
  <c r="P302" i="34" s="1"/>
  <c r="P303" i="34" s="1"/>
  <c r="P304" i="34" s="1"/>
  <c r="P305" i="34" s="1"/>
  <c r="P306" i="34" s="1"/>
  <c r="P307" i="34" s="1"/>
  <c r="P308" i="34" s="1"/>
  <c r="P309" i="34" s="1"/>
  <c r="P310" i="34" s="1"/>
  <c r="P311" i="34" s="1"/>
  <c r="P312" i="34" s="1"/>
  <c r="P313" i="34" s="1"/>
  <c r="P314" i="34" s="1"/>
  <c r="P315" i="34" s="1"/>
  <c r="P316" i="34" s="1"/>
  <c r="P317" i="34" s="1"/>
  <c r="P318" i="34" s="1"/>
  <c r="P319" i="34" s="1"/>
  <c r="P320" i="34" s="1"/>
  <c r="P321" i="34" s="1"/>
  <c r="P322" i="34" s="1"/>
  <c r="P323" i="34" s="1"/>
  <c r="P324" i="34" s="1"/>
  <c r="P325" i="34" s="1"/>
  <c r="P326" i="34" s="1"/>
  <c r="P327" i="34" s="1"/>
  <c r="P328" i="34" s="1"/>
  <c r="P329" i="34" s="1"/>
  <c r="P330" i="34" s="1"/>
  <c r="P331" i="34" s="1"/>
  <c r="P332" i="34" s="1"/>
  <c r="P333" i="34" s="1"/>
  <c r="P334" i="34" s="1"/>
  <c r="P335" i="34" s="1"/>
  <c r="P336" i="34" s="1"/>
  <c r="P337" i="34" s="1"/>
  <c r="P338" i="34" s="1"/>
  <c r="P339" i="34" s="1"/>
  <c r="P340" i="34" s="1"/>
  <c r="P341" i="34" s="1"/>
  <c r="P342" i="34" s="1"/>
  <c r="P343" i="34" s="1"/>
  <c r="P344" i="34" s="1"/>
  <c r="P345" i="34" s="1"/>
  <c r="P346" i="34" s="1"/>
  <c r="P347" i="34" s="1"/>
  <c r="P348" i="34" s="1"/>
  <c r="P349" i="34" s="1"/>
  <c r="P350" i="34" s="1"/>
  <c r="P351" i="34" s="1"/>
  <c r="P352" i="34" s="1"/>
  <c r="P353" i="34" s="1"/>
  <c r="P354" i="34" s="1"/>
  <c r="P355" i="34" s="1"/>
  <c r="P356" i="34" s="1"/>
  <c r="P357" i="34" s="1"/>
  <c r="P358" i="34" s="1"/>
  <c r="P359" i="34" s="1"/>
  <c r="P360" i="34" s="1"/>
  <c r="P361" i="34" s="1"/>
  <c r="P362" i="34" s="1"/>
  <c r="P363" i="34" s="1"/>
  <c r="P364" i="34" s="1"/>
  <c r="P365" i="34" s="1"/>
  <c r="P366" i="34" s="1"/>
  <c r="P367" i="34" s="1"/>
  <c r="P368" i="34" s="1"/>
  <c r="P369" i="34" s="1"/>
  <c r="P370" i="34" s="1"/>
  <c r="P371" i="34" s="1"/>
  <c r="P372" i="34" s="1"/>
  <c r="P373" i="34" s="1"/>
  <c r="P374" i="34" s="1"/>
  <c r="P375" i="34" s="1"/>
  <c r="P376" i="34" s="1"/>
  <c r="P377" i="34" s="1"/>
  <c r="P378" i="34" s="1"/>
  <c r="P379" i="34" s="1"/>
  <c r="P380" i="34" s="1"/>
  <c r="P381" i="34" s="1"/>
  <c r="P382" i="34" s="1"/>
  <c r="P383" i="34" s="1"/>
  <c r="P384" i="34" s="1"/>
  <c r="P385" i="34" s="1"/>
  <c r="P386" i="34" s="1"/>
  <c r="P387" i="34" s="1"/>
  <c r="P388" i="34" s="1"/>
  <c r="P389" i="34" s="1"/>
  <c r="P390" i="34" s="1"/>
  <c r="P391" i="34" s="1"/>
  <c r="P392" i="34" s="1"/>
  <c r="P393" i="34" s="1"/>
  <c r="P394" i="34" s="1"/>
  <c r="P395" i="34" s="1"/>
  <c r="P396" i="34" s="1"/>
  <c r="P397" i="34" s="1"/>
  <c r="P398" i="34" s="1"/>
  <c r="P399" i="34" s="1"/>
  <c r="P400" i="34" s="1"/>
  <c r="P401" i="34" s="1"/>
  <c r="P402" i="34" s="1"/>
  <c r="P403" i="34" s="1"/>
  <c r="P404" i="34" s="1"/>
  <c r="P405" i="34" s="1"/>
  <c r="P406" i="34" s="1"/>
  <c r="P407" i="34" s="1"/>
  <c r="P408" i="34" s="1"/>
  <c r="P409" i="34" s="1"/>
  <c r="P410" i="34" s="1"/>
  <c r="P411" i="34" s="1"/>
  <c r="P412" i="34" s="1"/>
  <c r="P413" i="34" s="1"/>
  <c r="P414" i="34" s="1"/>
  <c r="P415" i="34" s="1"/>
  <c r="P416" i="34" s="1"/>
  <c r="P417" i="34" s="1"/>
  <c r="P418" i="34" s="1"/>
  <c r="P419" i="34" s="1"/>
  <c r="P420" i="34" s="1"/>
  <c r="P421" i="34" s="1"/>
  <c r="P422" i="34" s="1"/>
  <c r="P423" i="34" s="1"/>
  <c r="P424" i="34" s="1"/>
  <c r="P425" i="34" s="1"/>
  <c r="P426" i="34" s="1"/>
  <c r="P427" i="34" s="1"/>
  <c r="P428" i="34" s="1"/>
  <c r="P429" i="34" s="1"/>
  <c r="P430" i="34" s="1"/>
  <c r="P431" i="34" s="1"/>
  <c r="P432" i="34" s="1"/>
  <c r="P433" i="34" s="1"/>
  <c r="P434" i="34" s="1"/>
  <c r="P435" i="34" s="1"/>
  <c r="P436" i="34" s="1"/>
  <c r="P437" i="34" s="1"/>
  <c r="P438" i="34" s="1"/>
  <c r="P439" i="34" s="1"/>
  <c r="P440" i="34" s="1"/>
  <c r="P441" i="34" s="1"/>
  <c r="P442" i="34" s="1"/>
  <c r="P443" i="34" s="1"/>
  <c r="P444" i="34" s="1"/>
  <c r="P445" i="34" s="1"/>
  <c r="P446" i="34" s="1"/>
  <c r="P447" i="34" s="1"/>
  <c r="P448" i="34" s="1"/>
  <c r="P449" i="34" s="1"/>
  <c r="P450" i="34" s="1"/>
  <c r="P451" i="34" s="1"/>
  <c r="P452" i="34" s="1"/>
  <c r="P453" i="34" s="1"/>
  <c r="P454" i="34" s="1"/>
  <c r="P455" i="34" s="1"/>
  <c r="P456" i="34" s="1"/>
  <c r="P457" i="34" s="1"/>
  <c r="P458" i="34" s="1"/>
  <c r="P459" i="34" s="1"/>
  <c r="P460" i="34" s="1"/>
  <c r="P461" i="34" s="1"/>
  <c r="P462" i="34" s="1"/>
  <c r="P463" i="34" s="1"/>
  <c r="P464" i="34" s="1"/>
  <c r="P465" i="34" s="1"/>
  <c r="P466" i="34" s="1"/>
  <c r="P467" i="34" s="1"/>
  <c r="P468" i="34" s="1"/>
  <c r="P469" i="34" s="1"/>
  <c r="P470" i="34" s="1"/>
  <c r="P471" i="34" s="1"/>
  <c r="P472" i="34" s="1"/>
  <c r="P473" i="34" s="1"/>
  <c r="P474" i="34" s="1"/>
  <c r="P475" i="34" s="1"/>
  <c r="P476" i="34" s="1"/>
  <c r="P477" i="34" s="1"/>
  <c r="P478" i="34" s="1"/>
  <c r="P479" i="34" s="1"/>
  <c r="P480" i="34" s="1"/>
  <c r="P481" i="34" s="1"/>
  <c r="P482" i="34" s="1"/>
  <c r="P483" i="34" s="1"/>
  <c r="P484" i="34" s="1"/>
  <c r="P485" i="34" s="1"/>
  <c r="P486" i="34" s="1"/>
  <c r="P487" i="34" s="1"/>
  <c r="P488" i="34" s="1"/>
  <c r="P489" i="34" s="1"/>
  <c r="P490" i="34" s="1"/>
  <c r="P491" i="34" s="1"/>
  <c r="P492" i="34" s="1"/>
  <c r="P493" i="34" s="1"/>
  <c r="P494" i="34" s="1"/>
  <c r="P495" i="34" s="1"/>
  <c r="P496" i="34" s="1"/>
  <c r="P497" i="34" s="1"/>
  <c r="P498" i="34" s="1"/>
  <c r="P499" i="34" s="1"/>
  <c r="P500" i="34" s="1"/>
  <c r="P501" i="34" s="1"/>
  <c r="P502" i="34" s="1"/>
  <c r="P503" i="34" s="1"/>
  <c r="P504" i="34" s="1"/>
  <c r="P505" i="34" s="1"/>
  <c r="P506" i="34" s="1"/>
  <c r="P507" i="34" s="1"/>
  <c r="P508" i="34" s="1"/>
  <c r="P509" i="34" s="1"/>
  <c r="P510" i="34" s="1"/>
  <c r="P511" i="34" s="1"/>
  <c r="P512" i="34" s="1"/>
  <c r="P513" i="34" s="1"/>
  <c r="P514" i="34" s="1"/>
  <c r="P515" i="34" s="1"/>
  <c r="P516" i="34" s="1"/>
  <c r="P517" i="34" s="1"/>
  <c r="P518" i="34" s="1"/>
  <c r="P519" i="34" s="1"/>
  <c r="P520" i="34" s="1"/>
  <c r="P521" i="34" s="1"/>
  <c r="P522" i="34" s="1"/>
  <c r="P523" i="34" s="1"/>
  <c r="P524" i="34" s="1"/>
  <c r="P525" i="34" s="1"/>
  <c r="P526" i="34" s="1"/>
  <c r="P527" i="34" s="1"/>
  <c r="P528" i="34" s="1"/>
  <c r="P529" i="34" s="1"/>
  <c r="P530" i="34" s="1"/>
  <c r="P531" i="34" s="1"/>
  <c r="P532" i="34" s="1"/>
  <c r="P533" i="34" s="1"/>
  <c r="P534" i="34" s="1"/>
  <c r="P535" i="34" s="1"/>
  <c r="P536" i="34" s="1"/>
  <c r="P537" i="34" s="1"/>
  <c r="P538" i="34" s="1"/>
  <c r="P539" i="34" s="1"/>
  <c r="P540" i="34" s="1"/>
  <c r="P541" i="34" s="1"/>
  <c r="P542" i="34" s="1"/>
  <c r="P543" i="34" s="1"/>
  <c r="P544" i="34" s="1"/>
  <c r="P545" i="34" s="1"/>
  <c r="P546" i="34" s="1"/>
  <c r="P547" i="34" s="1"/>
  <c r="P548" i="34" s="1"/>
  <c r="P549" i="34" s="1"/>
  <c r="P550" i="34" s="1"/>
  <c r="P551" i="34" s="1"/>
  <c r="P552" i="34" s="1"/>
  <c r="P553" i="34" s="1"/>
  <c r="P554" i="34" s="1"/>
  <c r="P555" i="34" s="1"/>
  <c r="P556" i="34" s="1"/>
  <c r="P557" i="34" s="1"/>
  <c r="P558" i="34" s="1"/>
  <c r="P559" i="34" s="1"/>
  <c r="P560" i="34" s="1"/>
  <c r="P561" i="34" s="1"/>
  <c r="P562" i="34" s="1"/>
  <c r="P563" i="34" s="1"/>
  <c r="P564" i="34" s="1"/>
  <c r="P565" i="34" s="1"/>
  <c r="P566" i="34" s="1"/>
  <c r="P567" i="34" s="1"/>
  <c r="P568" i="34" s="1"/>
  <c r="P569" i="34" s="1"/>
  <c r="P570" i="34" s="1"/>
  <c r="P571" i="34" s="1"/>
  <c r="P572" i="34" s="1"/>
  <c r="P573" i="34" s="1"/>
  <c r="P574" i="34" s="1"/>
  <c r="P575" i="34" s="1"/>
  <c r="P576" i="34" s="1"/>
  <c r="P577" i="34" s="1"/>
  <c r="P578" i="34" s="1"/>
  <c r="P579" i="34" s="1"/>
  <c r="P580" i="34" s="1"/>
  <c r="P581" i="34" s="1"/>
  <c r="P582" i="34" s="1"/>
  <c r="P583" i="34" s="1"/>
  <c r="P584" i="34" s="1"/>
  <c r="P585" i="34" s="1"/>
  <c r="P586" i="34" s="1"/>
  <c r="P587" i="34" s="1"/>
  <c r="P588" i="34" s="1"/>
  <c r="P589" i="34" s="1"/>
  <c r="P590" i="34" s="1"/>
  <c r="P591" i="34" s="1"/>
  <c r="P592" i="34" s="1"/>
  <c r="P593" i="34" s="1"/>
  <c r="P594" i="34" s="1"/>
  <c r="P595" i="34" s="1"/>
  <c r="P596" i="34" s="1"/>
  <c r="P597" i="34" s="1"/>
  <c r="P598" i="34" s="1"/>
  <c r="P599" i="34" s="1"/>
  <c r="P600" i="34" s="1"/>
  <c r="P601" i="34" s="1"/>
  <c r="P602" i="34" s="1"/>
  <c r="P603" i="34" s="1"/>
  <c r="P604" i="34" s="1"/>
  <c r="P605" i="34" s="1"/>
  <c r="P606" i="34" s="1"/>
  <c r="P607" i="34" s="1"/>
  <c r="P608" i="34" s="1"/>
  <c r="P609" i="34" s="1"/>
  <c r="P610" i="34" s="1"/>
  <c r="P611" i="34" s="1"/>
  <c r="P612" i="34" s="1"/>
  <c r="P613" i="34" s="1"/>
  <c r="P614" i="34" s="1"/>
  <c r="P615" i="34" s="1"/>
  <c r="P616" i="34" s="1"/>
  <c r="P617" i="34" s="1"/>
  <c r="P618" i="34" s="1"/>
  <c r="P619" i="34" s="1"/>
  <c r="P620" i="34" s="1"/>
  <c r="P621" i="34" s="1"/>
  <c r="P622" i="34" s="1"/>
  <c r="P623" i="34" s="1"/>
  <c r="P624" i="34" s="1"/>
  <c r="P625" i="34" s="1"/>
  <c r="P626" i="34" s="1"/>
  <c r="P627" i="34" s="1"/>
  <c r="P628" i="34" s="1"/>
  <c r="P629" i="34" s="1"/>
  <c r="P630" i="34" s="1"/>
  <c r="P631" i="34" s="1"/>
  <c r="P632" i="34" s="1"/>
  <c r="P633" i="34" s="1"/>
  <c r="P634" i="34" s="1"/>
  <c r="P635" i="34" s="1"/>
  <c r="P636" i="34" s="1"/>
  <c r="P637" i="34" s="1"/>
  <c r="P638" i="34" s="1"/>
  <c r="P639" i="34" s="1"/>
  <c r="P640" i="34" s="1"/>
  <c r="P641" i="34" s="1"/>
  <c r="P642" i="34" s="1"/>
  <c r="P643" i="34" s="1"/>
  <c r="P644" i="34" s="1"/>
  <c r="P645" i="34" s="1"/>
  <c r="P646" i="34" s="1"/>
  <c r="P647" i="34" s="1"/>
  <c r="P648" i="34" s="1"/>
  <c r="P649" i="34" s="1"/>
  <c r="P650" i="34" s="1"/>
  <c r="P651" i="34" s="1"/>
  <c r="P652" i="34" s="1"/>
  <c r="P653" i="34" s="1"/>
  <c r="P654" i="34" s="1"/>
  <c r="P655" i="34" s="1"/>
  <c r="P656" i="34" s="1"/>
  <c r="P657" i="34" s="1"/>
  <c r="P658" i="34" s="1"/>
  <c r="P659" i="34" s="1"/>
  <c r="P660" i="34" s="1"/>
  <c r="P661" i="34" s="1"/>
  <c r="P662" i="34" s="1"/>
  <c r="P663" i="34" s="1"/>
  <c r="P664" i="34" s="1"/>
  <c r="P665" i="34" s="1"/>
  <c r="P666" i="34" s="1"/>
  <c r="P667" i="34" s="1"/>
  <c r="P668" i="34" s="1"/>
  <c r="P669" i="34" s="1"/>
  <c r="P670" i="34" s="1"/>
  <c r="P671" i="34" s="1"/>
  <c r="P672" i="34" s="1"/>
  <c r="P673" i="34" s="1"/>
  <c r="P674" i="34" s="1"/>
  <c r="P675" i="34" s="1"/>
  <c r="P676" i="34" s="1"/>
  <c r="P677" i="34" s="1"/>
  <c r="P678" i="34" s="1"/>
  <c r="P679" i="34" s="1"/>
  <c r="P680" i="34" s="1"/>
  <c r="P681" i="34" s="1"/>
  <c r="P682" i="34" s="1"/>
  <c r="P683" i="34" s="1"/>
  <c r="P684" i="34" s="1"/>
  <c r="P685" i="34" s="1"/>
  <c r="P686" i="34" s="1"/>
  <c r="P687" i="34" s="1"/>
  <c r="P688" i="34" s="1"/>
  <c r="P689" i="34" s="1"/>
  <c r="P690" i="34" s="1"/>
  <c r="P691" i="34" s="1"/>
  <c r="P692" i="34" s="1"/>
  <c r="P693" i="34" s="1"/>
  <c r="P694" i="34" s="1"/>
  <c r="P695" i="34" s="1"/>
  <c r="P696" i="34" s="1"/>
  <c r="P697" i="34" s="1"/>
  <c r="P698" i="34" s="1"/>
  <c r="P699" i="34" s="1"/>
  <c r="P700" i="34" s="1"/>
  <c r="P701" i="34" s="1"/>
  <c r="P702" i="34" s="1"/>
  <c r="P703" i="34" s="1"/>
  <c r="P704" i="34" s="1"/>
  <c r="P705" i="34" s="1"/>
  <c r="P706" i="34" s="1"/>
  <c r="P707" i="34" s="1"/>
  <c r="P708" i="34" s="1"/>
  <c r="P709" i="34" s="1"/>
  <c r="P710" i="34" s="1"/>
  <c r="P711" i="34" s="1"/>
  <c r="P712" i="34" s="1"/>
  <c r="P713" i="34" s="1"/>
  <c r="P714" i="34" s="1"/>
  <c r="P715" i="34" s="1"/>
  <c r="P716" i="34" s="1"/>
  <c r="P717" i="34" s="1"/>
  <c r="P718" i="34" s="1"/>
  <c r="P719" i="34" s="1"/>
  <c r="P720" i="34" s="1"/>
  <c r="P721" i="34" s="1"/>
  <c r="P722" i="34" s="1"/>
  <c r="P723" i="34" s="1"/>
  <c r="P724" i="34" s="1"/>
  <c r="P725" i="34" s="1"/>
  <c r="P726" i="34" s="1"/>
  <c r="P727" i="34" s="1"/>
  <c r="P728" i="34" s="1"/>
  <c r="P729" i="34" s="1"/>
  <c r="P730" i="34" s="1"/>
  <c r="P731" i="34" s="1"/>
  <c r="P732" i="34" s="1"/>
  <c r="P733" i="34" s="1"/>
  <c r="P734" i="34" s="1"/>
  <c r="P735" i="34" s="1"/>
  <c r="P736" i="34" s="1"/>
  <c r="P737" i="34" s="1"/>
  <c r="P738" i="34" s="1"/>
  <c r="P739" i="34" s="1"/>
  <c r="P740" i="34" s="1"/>
  <c r="P741" i="34" s="1"/>
  <c r="P742" i="34" s="1"/>
  <c r="P743" i="34" s="1"/>
  <c r="P744" i="34" s="1"/>
  <c r="P745" i="34" s="1"/>
  <c r="P746" i="34" s="1"/>
  <c r="P747" i="34" s="1"/>
  <c r="P748" i="34" s="1"/>
  <c r="P128" i="34"/>
  <c r="Q129" i="34"/>
  <c r="Q130" i="34" s="1"/>
  <c r="Q131" i="34" s="1"/>
  <c r="Q132" i="34" s="1"/>
  <c r="Q133" i="34" s="1"/>
  <c r="Q134" i="34" s="1"/>
  <c r="Q135" i="34" s="1"/>
  <c r="Q136" i="34" s="1"/>
  <c r="Q137" i="34" s="1"/>
  <c r="Q138" i="34" s="1"/>
  <c r="Q139" i="34" s="1"/>
  <c r="Q140" i="34" s="1"/>
  <c r="Q141" i="34" s="1"/>
  <c r="Q142" i="34" s="1"/>
  <c r="Q143" i="34" s="1"/>
  <c r="Q144" i="34" s="1"/>
  <c r="Q145" i="34" s="1"/>
  <c r="Q146" i="34" s="1"/>
  <c r="Q147" i="34" s="1"/>
  <c r="Q148" i="34" s="1"/>
  <c r="Q149" i="34" s="1"/>
  <c r="Q150" i="34" s="1"/>
  <c r="Q151" i="34" s="1"/>
  <c r="Q152" i="34" s="1"/>
  <c r="Q153" i="34" s="1"/>
  <c r="Q154" i="34" s="1"/>
  <c r="Q155" i="34" s="1"/>
  <c r="Q156" i="34" s="1"/>
  <c r="Q157" i="34" s="1"/>
  <c r="Q158" i="34" s="1"/>
  <c r="Q159" i="34" s="1"/>
  <c r="Q160" i="34" s="1"/>
  <c r="Q161" i="34" s="1"/>
  <c r="Q162" i="34" s="1"/>
  <c r="Q163" i="34" s="1"/>
  <c r="Q164" i="34" s="1"/>
  <c r="Q165" i="34" s="1"/>
  <c r="Q166" i="34" s="1"/>
  <c r="Q167" i="34" s="1"/>
  <c r="Q168" i="34" s="1"/>
  <c r="Q169" i="34" s="1"/>
  <c r="Q170" i="34" s="1"/>
  <c r="Q171" i="34" s="1"/>
  <c r="Q172" i="34" s="1"/>
  <c r="Q173" i="34" s="1"/>
  <c r="Q174" i="34" s="1"/>
  <c r="Q175" i="34" s="1"/>
  <c r="Q176" i="34" s="1"/>
  <c r="Q177" i="34" s="1"/>
  <c r="Q178" i="34" s="1"/>
  <c r="Q179" i="34" s="1"/>
  <c r="Q180" i="34" s="1"/>
  <c r="Q181" i="34" s="1"/>
  <c r="Q182" i="34" s="1"/>
  <c r="Q183" i="34" s="1"/>
  <c r="Q184" i="34" s="1"/>
  <c r="Q185" i="34" s="1"/>
  <c r="Q186" i="34" s="1"/>
  <c r="Q187" i="34" s="1"/>
  <c r="Q188" i="34" s="1"/>
  <c r="Q189" i="34" s="1"/>
  <c r="Q190" i="34" s="1"/>
  <c r="Q191" i="34" s="1"/>
  <c r="Q192" i="34" s="1"/>
  <c r="Q193" i="34" s="1"/>
  <c r="Q194" i="34" s="1"/>
  <c r="Q195" i="34" s="1"/>
  <c r="Q196" i="34" s="1"/>
  <c r="Q197" i="34" s="1"/>
  <c r="Q198" i="34" s="1"/>
  <c r="Q199" i="34" s="1"/>
  <c r="Q200" i="34" s="1"/>
  <c r="Q201" i="34" s="1"/>
  <c r="Q202" i="34" s="1"/>
  <c r="Q203" i="34" s="1"/>
  <c r="Q204" i="34" s="1"/>
  <c r="Q205" i="34" s="1"/>
  <c r="Q206" i="34" s="1"/>
  <c r="Q207" i="34" s="1"/>
  <c r="Q208" i="34" s="1"/>
  <c r="Q209" i="34" s="1"/>
  <c r="Q210" i="34" s="1"/>
  <c r="Q211" i="34" s="1"/>
  <c r="Q212" i="34" s="1"/>
  <c r="Q213" i="34" s="1"/>
  <c r="Q214" i="34" s="1"/>
  <c r="Q215" i="34" s="1"/>
  <c r="Q216" i="34" s="1"/>
  <c r="Q217" i="34" s="1"/>
  <c r="Q218" i="34" s="1"/>
  <c r="Q219" i="34" s="1"/>
  <c r="Q220" i="34" s="1"/>
  <c r="Q221" i="34" s="1"/>
  <c r="Q222" i="34" s="1"/>
  <c r="Q223" i="34" s="1"/>
  <c r="Q224" i="34" s="1"/>
  <c r="Q225" i="34" s="1"/>
  <c r="Q226" i="34" s="1"/>
  <c r="Q227" i="34" s="1"/>
  <c r="Q228" i="34" s="1"/>
  <c r="Q229" i="34" s="1"/>
  <c r="Q230" i="34" s="1"/>
  <c r="Q231" i="34" s="1"/>
  <c r="Q232" i="34" s="1"/>
  <c r="Q233" i="34" s="1"/>
  <c r="Q234" i="34" s="1"/>
  <c r="Q235" i="34" s="1"/>
  <c r="Q236" i="34" s="1"/>
  <c r="Q237" i="34" s="1"/>
  <c r="Q238" i="34" s="1"/>
  <c r="Q239" i="34" s="1"/>
  <c r="Q240" i="34" s="1"/>
  <c r="Q241" i="34" s="1"/>
  <c r="Q242" i="34" s="1"/>
  <c r="Q243" i="34" s="1"/>
  <c r="Q244" i="34" s="1"/>
  <c r="Q245" i="34" s="1"/>
  <c r="Q246" i="34" s="1"/>
  <c r="Q247" i="34" s="1"/>
  <c r="Q248" i="34" s="1"/>
  <c r="Q249" i="34" s="1"/>
  <c r="Q250" i="34" s="1"/>
  <c r="Q251" i="34" s="1"/>
  <c r="Q252" i="34" s="1"/>
  <c r="Q253" i="34" s="1"/>
  <c r="Q254" i="34" s="1"/>
  <c r="Q255" i="34" s="1"/>
  <c r="Q256" i="34" s="1"/>
  <c r="Q257" i="34" s="1"/>
  <c r="Q258" i="34" s="1"/>
  <c r="Q259" i="34" s="1"/>
  <c r="Q260" i="34" s="1"/>
  <c r="Q261" i="34" s="1"/>
  <c r="Q262" i="34" s="1"/>
  <c r="Q263" i="34" s="1"/>
  <c r="Q264" i="34" s="1"/>
  <c r="Q265" i="34" s="1"/>
  <c r="Q266" i="34" s="1"/>
  <c r="Q267" i="34" s="1"/>
  <c r="Q268" i="34" s="1"/>
  <c r="Q269" i="34" s="1"/>
  <c r="Q270" i="34" s="1"/>
  <c r="Q271" i="34" s="1"/>
  <c r="Q272" i="34" s="1"/>
  <c r="Q273" i="34" s="1"/>
  <c r="Q274" i="34" s="1"/>
  <c r="Q275" i="34" s="1"/>
  <c r="Q276" i="34" s="1"/>
  <c r="Q277" i="34" s="1"/>
  <c r="Q278" i="34" s="1"/>
  <c r="Q279" i="34" s="1"/>
  <c r="Q280" i="34" s="1"/>
  <c r="Q281" i="34" s="1"/>
  <c r="Q282" i="34" s="1"/>
  <c r="Q283" i="34" s="1"/>
  <c r="Q284" i="34" s="1"/>
  <c r="Q285" i="34" s="1"/>
  <c r="Q286" i="34" s="1"/>
  <c r="Q287" i="34" s="1"/>
  <c r="Q288" i="34" s="1"/>
  <c r="Q289" i="34" s="1"/>
  <c r="Q290" i="34" s="1"/>
  <c r="Q291" i="34" s="1"/>
  <c r="Q292" i="34" s="1"/>
  <c r="Q293" i="34" s="1"/>
  <c r="Q294" i="34" s="1"/>
  <c r="Q295" i="34" s="1"/>
  <c r="Q296" i="34" s="1"/>
  <c r="Q297" i="34" s="1"/>
  <c r="Q298" i="34" s="1"/>
  <c r="Q299" i="34" s="1"/>
  <c r="Q300" i="34" s="1"/>
  <c r="Q301" i="34" s="1"/>
  <c r="Q302" i="34" s="1"/>
  <c r="Q303" i="34" s="1"/>
  <c r="Q304" i="34" s="1"/>
  <c r="Q305" i="34" s="1"/>
  <c r="Q306" i="34" s="1"/>
  <c r="Q307" i="34" s="1"/>
  <c r="Q308" i="34" s="1"/>
  <c r="Q309" i="34" s="1"/>
  <c r="Q310" i="34" s="1"/>
  <c r="Q311" i="34" s="1"/>
  <c r="Q312" i="34" s="1"/>
  <c r="Q313" i="34" s="1"/>
  <c r="Q314" i="34" s="1"/>
  <c r="Q315" i="34" s="1"/>
  <c r="Q316" i="34" s="1"/>
  <c r="Q317" i="34" s="1"/>
  <c r="Q318" i="34" s="1"/>
  <c r="Q319" i="34" s="1"/>
  <c r="Q320" i="34" s="1"/>
  <c r="Q321" i="34" s="1"/>
  <c r="Q322" i="34" s="1"/>
  <c r="Q323" i="34" s="1"/>
  <c r="Q324" i="34" s="1"/>
  <c r="Q325" i="34" s="1"/>
  <c r="Q326" i="34" s="1"/>
  <c r="Q327" i="34" s="1"/>
  <c r="Q328" i="34" s="1"/>
  <c r="Q329" i="34" s="1"/>
  <c r="Q330" i="34" s="1"/>
  <c r="Q331" i="34" s="1"/>
  <c r="Q332" i="34" s="1"/>
  <c r="Q333" i="34" s="1"/>
  <c r="Q334" i="34" s="1"/>
  <c r="Q335" i="34" s="1"/>
  <c r="Q336" i="34" s="1"/>
  <c r="Q337" i="34" s="1"/>
  <c r="Q338" i="34" s="1"/>
  <c r="Q339" i="34" s="1"/>
  <c r="Q340" i="34" s="1"/>
  <c r="Q341" i="34" s="1"/>
  <c r="Q342" i="34" s="1"/>
  <c r="Q343" i="34" s="1"/>
  <c r="Q344" i="34" s="1"/>
  <c r="Q345" i="34" s="1"/>
  <c r="Q346" i="34" s="1"/>
  <c r="Q347" i="34" s="1"/>
  <c r="Q348" i="34" s="1"/>
  <c r="Q349" i="34" s="1"/>
  <c r="Q350" i="34" s="1"/>
  <c r="Q351" i="34" s="1"/>
  <c r="Q352" i="34" s="1"/>
  <c r="Q353" i="34" s="1"/>
  <c r="Q354" i="34" s="1"/>
  <c r="Q355" i="34" s="1"/>
  <c r="Q356" i="34" s="1"/>
  <c r="Q357" i="34" s="1"/>
  <c r="Q358" i="34" s="1"/>
  <c r="Q359" i="34" s="1"/>
  <c r="Q360" i="34" s="1"/>
  <c r="Q361" i="34" s="1"/>
  <c r="Q362" i="34" s="1"/>
  <c r="Q363" i="34" s="1"/>
  <c r="Q364" i="34" s="1"/>
  <c r="Q365" i="34" s="1"/>
  <c r="Q366" i="34" s="1"/>
  <c r="Q367" i="34" s="1"/>
  <c r="Q368" i="34" s="1"/>
  <c r="Q369" i="34" s="1"/>
  <c r="Q370" i="34" s="1"/>
  <c r="Q371" i="34" s="1"/>
  <c r="Q372" i="34" s="1"/>
  <c r="Q373" i="34" s="1"/>
  <c r="Q374" i="34" s="1"/>
  <c r="Q375" i="34" s="1"/>
  <c r="Q376" i="34" s="1"/>
  <c r="Q377" i="34" s="1"/>
  <c r="Q378" i="34" s="1"/>
  <c r="Q379" i="34" s="1"/>
  <c r="Q380" i="34" s="1"/>
  <c r="Q381" i="34" s="1"/>
  <c r="Q382" i="34" s="1"/>
  <c r="Q383" i="34" s="1"/>
  <c r="Q384" i="34" s="1"/>
  <c r="Q385" i="34" s="1"/>
  <c r="Q386" i="34" s="1"/>
  <c r="Q387" i="34" s="1"/>
  <c r="Q388" i="34" s="1"/>
  <c r="Q389" i="34" s="1"/>
  <c r="Q390" i="34" s="1"/>
  <c r="Q391" i="34" s="1"/>
  <c r="Q392" i="34" s="1"/>
  <c r="Q393" i="34" s="1"/>
  <c r="Q394" i="34" s="1"/>
  <c r="Q395" i="34" s="1"/>
  <c r="Q396" i="34" s="1"/>
  <c r="Q397" i="34" s="1"/>
  <c r="Q398" i="34" s="1"/>
  <c r="Q399" i="34" s="1"/>
  <c r="Q400" i="34" s="1"/>
  <c r="Q401" i="34" s="1"/>
  <c r="Q402" i="34" s="1"/>
  <c r="Q403" i="34" s="1"/>
  <c r="Q404" i="34" s="1"/>
  <c r="Q405" i="34" s="1"/>
  <c r="Q406" i="34" s="1"/>
  <c r="Q407" i="34" s="1"/>
  <c r="Q408" i="34" s="1"/>
  <c r="Q409" i="34" s="1"/>
  <c r="Q410" i="34" s="1"/>
  <c r="Q411" i="34" s="1"/>
  <c r="Q412" i="34" s="1"/>
  <c r="Q413" i="34" s="1"/>
  <c r="Q414" i="34" s="1"/>
  <c r="Q415" i="34" s="1"/>
  <c r="Q416" i="34" s="1"/>
  <c r="Q417" i="34" s="1"/>
  <c r="Q418" i="34" s="1"/>
  <c r="Q419" i="34" s="1"/>
  <c r="Q420" i="34" s="1"/>
  <c r="Q421" i="34" s="1"/>
  <c r="Q422" i="34" s="1"/>
  <c r="Q423" i="34" s="1"/>
  <c r="Q424" i="34" s="1"/>
  <c r="Q425" i="34" s="1"/>
  <c r="Q426" i="34" s="1"/>
  <c r="Q427" i="34" s="1"/>
  <c r="Q428" i="34" s="1"/>
  <c r="Q429" i="34" s="1"/>
  <c r="Q430" i="34" s="1"/>
  <c r="Q431" i="34" s="1"/>
  <c r="Q432" i="34" s="1"/>
  <c r="Q433" i="34" s="1"/>
  <c r="Q434" i="34" s="1"/>
  <c r="Q435" i="34" s="1"/>
  <c r="Q436" i="34" s="1"/>
  <c r="Q437" i="34" s="1"/>
  <c r="Q438" i="34" s="1"/>
  <c r="Q439" i="34" s="1"/>
  <c r="Q440" i="34" s="1"/>
  <c r="Q441" i="34" s="1"/>
  <c r="Q442" i="34" s="1"/>
  <c r="Q443" i="34" s="1"/>
  <c r="Q444" i="34" s="1"/>
  <c r="Q445" i="34" s="1"/>
  <c r="Q446" i="34" s="1"/>
  <c r="Q447" i="34" s="1"/>
  <c r="Q448" i="34" s="1"/>
  <c r="Q449" i="34" s="1"/>
  <c r="Q450" i="34" s="1"/>
  <c r="Q451" i="34" s="1"/>
  <c r="Q452" i="34" s="1"/>
  <c r="Q453" i="34" s="1"/>
  <c r="Q454" i="34" s="1"/>
  <c r="Q455" i="34" s="1"/>
  <c r="Q456" i="34" s="1"/>
  <c r="Q457" i="34" s="1"/>
  <c r="Q458" i="34" s="1"/>
  <c r="Q459" i="34" s="1"/>
  <c r="Q460" i="34" s="1"/>
  <c r="Q461" i="34" s="1"/>
  <c r="Q462" i="34" s="1"/>
  <c r="Q463" i="34" s="1"/>
  <c r="Q464" i="34" s="1"/>
  <c r="Q465" i="34" s="1"/>
  <c r="Q466" i="34" s="1"/>
  <c r="Q467" i="34" s="1"/>
  <c r="Q468" i="34" s="1"/>
  <c r="Q469" i="34" s="1"/>
  <c r="Q470" i="34" s="1"/>
  <c r="Q471" i="34" s="1"/>
  <c r="Q472" i="34" s="1"/>
  <c r="Q473" i="34" s="1"/>
  <c r="Q474" i="34" s="1"/>
  <c r="Q475" i="34" s="1"/>
  <c r="Q476" i="34" s="1"/>
  <c r="Q477" i="34" s="1"/>
  <c r="Q478" i="34" s="1"/>
  <c r="Q479" i="34" s="1"/>
  <c r="Q480" i="34" s="1"/>
  <c r="Q481" i="34" s="1"/>
  <c r="Q482" i="34" s="1"/>
  <c r="Q483" i="34" s="1"/>
  <c r="Q484" i="34" s="1"/>
  <c r="Q485" i="34" s="1"/>
  <c r="Q486" i="34" s="1"/>
  <c r="Q487" i="34" s="1"/>
  <c r="Q488" i="34" s="1"/>
  <c r="Q489" i="34" s="1"/>
  <c r="Q490" i="34" s="1"/>
  <c r="Q491" i="34" s="1"/>
  <c r="Q492" i="34" s="1"/>
  <c r="Q493" i="34" s="1"/>
  <c r="Q494" i="34" s="1"/>
  <c r="Q495" i="34" s="1"/>
  <c r="Q496" i="34" s="1"/>
  <c r="Q497" i="34" s="1"/>
  <c r="Q498" i="34" s="1"/>
  <c r="Q499" i="34" s="1"/>
  <c r="Q500" i="34" s="1"/>
  <c r="Q501" i="34" s="1"/>
  <c r="Q502" i="34" s="1"/>
  <c r="Q503" i="34" s="1"/>
  <c r="Q504" i="34" s="1"/>
  <c r="Q505" i="34" s="1"/>
  <c r="Q506" i="34" s="1"/>
  <c r="Q507" i="34" s="1"/>
  <c r="Q508" i="34" s="1"/>
  <c r="Q509" i="34" s="1"/>
  <c r="Q510" i="34" s="1"/>
  <c r="Q511" i="34" s="1"/>
  <c r="Q512" i="34" s="1"/>
  <c r="Q513" i="34" s="1"/>
  <c r="Q514" i="34" s="1"/>
  <c r="Q515" i="34" s="1"/>
  <c r="Q516" i="34" s="1"/>
  <c r="Q517" i="34" s="1"/>
  <c r="Q518" i="34" s="1"/>
  <c r="Q519" i="34" s="1"/>
  <c r="Q520" i="34" s="1"/>
  <c r="Q521" i="34" s="1"/>
  <c r="Q522" i="34" s="1"/>
  <c r="Q523" i="34" s="1"/>
  <c r="Q524" i="34" s="1"/>
  <c r="Q525" i="34" s="1"/>
  <c r="Q526" i="34" s="1"/>
  <c r="Q527" i="34" s="1"/>
  <c r="Q528" i="34" s="1"/>
  <c r="Q529" i="34" s="1"/>
  <c r="Q530" i="34" s="1"/>
  <c r="Q531" i="34" s="1"/>
  <c r="Q532" i="34" s="1"/>
  <c r="Q533" i="34" s="1"/>
  <c r="Q534" i="34" s="1"/>
  <c r="Q535" i="34" s="1"/>
  <c r="Q536" i="34" s="1"/>
  <c r="Q537" i="34" s="1"/>
  <c r="Q538" i="34" s="1"/>
  <c r="Q539" i="34" s="1"/>
  <c r="Q540" i="34" s="1"/>
  <c r="Q541" i="34" s="1"/>
  <c r="Q542" i="34" s="1"/>
  <c r="Q543" i="34" s="1"/>
  <c r="Q544" i="34" s="1"/>
  <c r="Q545" i="34" s="1"/>
  <c r="Q546" i="34" s="1"/>
  <c r="Q547" i="34" s="1"/>
  <c r="Q548" i="34" s="1"/>
  <c r="Q549" i="34" s="1"/>
  <c r="Q550" i="34" s="1"/>
  <c r="Q551" i="34" s="1"/>
  <c r="Q552" i="34" s="1"/>
  <c r="Q553" i="34" s="1"/>
  <c r="Q554" i="34" s="1"/>
  <c r="Q555" i="34" s="1"/>
  <c r="Q556" i="34" s="1"/>
  <c r="Q557" i="34" s="1"/>
  <c r="Q558" i="34" s="1"/>
  <c r="Q559" i="34" s="1"/>
  <c r="Q560" i="34" s="1"/>
  <c r="Q561" i="34" s="1"/>
  <c r="Q562" i="34" s="1"/>
  <c r="Q563" i="34" s="1"/>
  <c r="Q564" i="34" s="1"/>
  <c r="Q565" i="34" s="1"/>
  <c r="Q566" i="34" s="1"/>
  <c r="Q567" i="34" s="1"/>
  <c r="Q568" i="34" s="1"/>
  <c r="Q569" i="34" s="1"/>
  <c r="Q570" i="34" s="1"/>
  <c r="Q571" i="34" s="1"/>
  <c r="Q572" i="34" s="1"/>
  <c r="Q573" i="34" s="1"/>
  <c r="Q574" i="34" s="1"/>
  <c r="Q575" i="34" s="1"/>
  <c r="Q576" i="34" s="1"/>
  <c r="Q577" i="34" s="1"/>
  <c r="Q578" i="34" s="1"/>
  <c r="Q579" i="34" s="1"/>
  <c r="Q580" i="34" s="1"/>
  <c r="Q581" i="34" s="1"/>
  <c r="Q582" i="34" s="1"/>
  <c r="Q583" i="34" s="1"/>
  <c r="Q584" i="34" s="1"/>
  <c r="Q585" i="34" s="1"/>
  <c r="Q586" i="34" s="1"/>
  <c r="Q587" i="34" s="1"/>
  <c r="Q588" i="34" s="1"/>
  <c r="Q589" i="34" s="1"/>
  <c r="Q590" i="34" s="1"/>
  <c r="Q591" i="34" s="1"/>
  <c r="Q592" i="34" s="1"/>
  <c r="Q593" i="34" s="1"/>
  <c r="Q594" i="34" s="1"/>
  <c r="Q595" i="34" s="1"/>
  <c r="Q596" i="34" s="1"/>
  <c r="Q597" i="34" s="1"/>
  <c r="Q598" i="34" s="1"/>
  <c r="Q599" i="34" s="1"/>
  <c r="Q600" i="34" s="1"/>
  <c r="Q601" i="34" s="1"/>
  <c r="Q602" i="34" s="1"/>
  <c r="Q603" i="34" s="1"/>
  <c r="Q604" i="34" s="1"/>
  <c r="Q605" i="34" s="1"/>
  <c r="Q606" i="34" s="1"/>
  <c r="Q607" i="34" s="1"/>
  <c r="Q608" i="34" s="1"/>
  <c r="Q609" i="34" s="1"/>
  <c r="Q610" i="34" s="1"/>
  <c r="Q611" i="34" s="1"/>
  <c r="Q612" i="34" s="1"/>
  <c r="Q613" i="34" s="1"/>
  <c r="Q614" i="34" s="1"/>
  <c r="Q615" i="34" s="1"/>
  <c r="Q616" i="34" s="1"/>
  <c r="Q617" i="34" s="1"/>
  <c r="Q618" i="34" s="1"/>
  <c r="Q619" i="34" s="1"/>
  <c r="Q620" i="34" s="1"/>
  <c r="Q621" i="34" s="1"/>
  <c r="Q622" i="34" s="1"/>
  <c r="Q623" i="34" s="1"/>
  <c r="Q624" i="34" s="1"/>
  <c r="Q625" i="34" s="1"/>
  <c r="Q626" i="34" s="1"/>
  <c r="Q627" i="34" s="1"/>
  <c r="Q628" i="34" s="1"/>
  <c r="Q629" i="34" s="1"/>
  <c r="Q630" i="34" s="1"/>
  <c r="Q631" i="34" s="1"/>
  <c r="Q632" i="34" s="1"/>
  <c r="Q633" i="34" s="1"/>
  <c r="Q634" i="34" s="1"/>
  <c r="Q635" i="34" s="1"/>
  <c r="Q636" i="34" s="1"/>
  <c r="Q637" i="34" s="1"/>
  <c r="Q638" i="34" s="1"/>
  <c r="Q639" i="34" s="1"/>
  <c r="Q640" i="34" s="1"/>
  <c r="Q641" i="34" s="1"/>
  <c r="Q642" i="34" s="1"/>
  <c r="Q643" i="34" s="1"/>
  <c r="Q644" i="34" s="1"/>
  <c r="Q645" i="34" s="1"/>
  <c r="Q646" i="34" s="1"/>
  <c r="Q647" i="34" s="1"/>
  <c r="Q648" i="34" s="1"/>
  <c r="Q649" i="34" s="1"/>
  <c r="Q650" i="34" s="1"/>
  <c r="Q651" i="34" s="1"/>
  <c r="Q652" i="34" s="1"/>
  <c r="Q653" i="34" s="1"/>
  <c r="Q654" i="34" s="1"/>
  <c r="Q655" i="34" s="1"/>
  <c r="Q656" i="34" s="1"/>
  <c r="Q657" i="34" s="1"/>
  <c r="Q658" i="34" s="1"/>
  <c r="Q659" i="34" s="1"/>
  <c r="Q660" i="34" s="1"/>
  <c r="Q661" i="34" s="1"/>
  <c r="Q662" i="34" s="1"/>
  <c r="Q663" i="34" s="1"/>
  <c r="Q664" i="34" s="1"/>
  <c r="Q665" i="34" s="1"/>
  <c r="Q666" i="34" s="1"/>
  <c r="Q667" i="34" s="1"/>
  <c r="Q668" i="34" s="1"/>
  <c r="Q669" i="34" s="1"/>
  <c r="Q670" i="34" s="1"/>
  <c r="Q671" i="34" s="1"/>
  <c r="Q672" i="34" s="1"/>
  <c r="Q673" i="34" s="1"/>
  <c r="Q674" i="34" s="1"/>
  <c r="Q675" i="34" s="1"/>
  <c r="Q676" i="34" s="1"/>
  <c r="Q677" i="34" s="1"/>
  <c r="Q678" i="34" s="1"/>
  <c r="Q679" i="34" s="1"/>
  <c r="Q680" i="34" s="1"/>
  <c r="Q681" i="34" s="1"/>
  <c r="Q682" i="34" s="1"/>
  <c r="Q683" i="34" s="1"/>
  <c r="Q684" i="34" s="1"/>
  <c r="Q685" i="34" s="1"/>
  <c r="Q686" i="34" s="1"/>
  <c r="Q687" i="34" s="1"/>
  <c r="Q688" i="34" s="1"/>
  <c r="Q689" i="34" s="1"/>
  <c r="Q690" i="34" s="1"/>
  <c r="Q691" i="34" s="1"/>
  <c r="Q692" i="34" s="1"/>
  <c r="Q693" i="34" s="1"/>
  <c r="Q694" i="34" s="1"/>
  <c r="Q695" i="34" s="1"/>
  <c r="Q696" i="34" s="1"/>
  <c r="Q697" i="34" s="1"/>
  <c r="Q698" i="34" s="1"/>
  <c r="Q699" i="34" s="1"/>
  <c r="Q700" i="34" s="1"/>
  <c r="Q701" i="34" s="1"/>
  <c r="Q702" i="34" s="1"/>
  <c r="Q703" i="34" s="1"/>
  <c r="Q704" i="34" s="1"/>
  <c r="Q705" i="34" s="1"/>
  <c r="Q706" i="34" s="1"/>
  <c r="Q707" i="34" s="1"/>
  <c r="Q708" i="34" s="1"/>
  <c r="Q709" i="34" s="1"/>
  <c r="Q710" i="34" s="1"/>
  <c r="Q711" i="34" s="1"/>
  <c r="Q712" i="34" s="1"/>
  <c r="Q713" i="34" s="1"/>
  <c r="Q714" i="34" s="1"/>
  <c r="Q715" i="34" s="1"/>
  <c r="Q716" i="34" s="1"/>
  <c r="Q717" i="34" s="1"/>
  <c r="Q718" i="34" s="1"/>
  <c r="Q719" i="34" s="1"/>
  <c r="Q720" i="34" s="1"/>
  <c r="Q721" i="34" s="1"/>
  <c r="Q722" i="34" s="1"/>
  <c r="Q723" i="34" s="1"/>
  <c r="Q724" i="34" s="1"/>
  <c r="Q725" i="34" s="1"/>
  <c r="Q726" i="34" s="1"/>
  <c r="Q727" i="34" s="1"/>
  <c r="Q728" i="34" s="1"/>
  <c r="Q729" i="34" s="1"/>
  <c r="Q730" i="34" s="1"/>
  <c r="Q731" i="34" s="1"/>
  <c r="Q732" i="34" s="1"/>
  <c r="Q733" i="34" s="1"/>
  <c r="Q734" i="34" s="1"/>
  <c r="Q735" i="34" s="1"/>
  <c r="Q736" i="34" s="1"/>
  <c r="Q737" i="34" s="1"/>
  <c r="Q738" i="34" s="1"/>
  <c r="Q739" i="34" s="1"/>
  <c r="Q740" i="34" s="1"/>
  <c r="Q741" i="34" s="1"/>
  <c r="Q742" i="34" s="1"/>
  <c r="Q743" i="34" s="1"/>
  <c r="Q744" i="34" s="1"/>
  <c r="Q745" i="34" s="1"/>
  <c r="Q746" i="34" s="1"/>
  <c r="Q747" i="34" s="1"/>
  <c r="Q748" i="34" s="1"/>
  <c r="Q128" i="34"/>
  <c r="M8" i="34"/>
  <c r="R7" i="34"/>
  <c r="S7" i="34" s="1"/>
  <c r="T7" i="34" s="1"/>
  <c r="O750" i="34"/>
  <c r="P750" i="34" l="1"/>
  <c r="Q750" i="34"/>
  <c r="M9" i="34"/>
  <c r="R8" i="34"/>
  <c r="T6" i="34"/>
  <c r="S8" i="34" l="1"/>
  <c r="M10" i="34"/>
  <c r="R9" i="34"/>
  <c r="S9" i="34" s="1"/>
  <c r="T9" i="34" s="1"/>
  <c r="M11" i="34" l="1"/>
  <c r="R10" i="34"/>
  <c r="S10" i="34" s="1"/>
  <c r="T10" i="34" s="1"/>
  <c r="T8" i="34"/>
  <c r="M12" i="34" l="1"/>
  <c r="R11" i="34"/>
  <c r="S11" i="34" l="1"/>
  <c r="M13" i="34"/>
  <c r="R12" i="34"/>
  <c r="S12" i="34" s="1"/>
  <c r="T12" i="34" s="1"/>
  <c r="M14" i="34" l="1"/>
  <c r="R13" i="34"/>
  <c r="S13" i="34" s="1"/>
  <c r="T13" i="34" s="1"/>
  <c r="T11" i="34"/>
  <c r="M15" i="34" l="1"/>
  <c r="R14" i="34"/>
  <c r="S14" i="34" s="1"/>
  <c r="T14" i="34" l="1"/>
  <c r="M16" i="34"/>
  <c r="R15" i="34"/>
  <c r="S15" i="34" s="1"/>
  <c r="T15" i="34" s="1"/>
  <c r="M17" i="34" l="1"/>
  <c r="R16" i="34"/>
  <c r="S16" i="34" s="1"/>
  <c r="T16" i="34" s="1"/>
  <c r="M18" i="34" l="1"/>
  <c r="R17" i="34"/>
  <c r="S17" i="34" s="1"/>
  <c r="T17" i="34" s="1"/>
  <c r="M19" i="34" l="1"/>
  <c r="R18" i="34"/>
  <c r="S18" i="34" s="1"/>
  <c r="T18" i="34" s="1"/>
  <c r="M20" i="34" l="1"/>
  <c r="R19" i="34"/>
  <c r="S19" i="34" s="1"/>
  <c r="T19" i="34" s="1"/>
  <c r="M21" i="34" l="1"/>
  <c r="R20" i="34"/>
  <c r="S20" i="34" s="1"/>
  <c r="T20" i="34" s="1"/>
  <c r="M22" i="34" l="1"/>
  <c r="R21" i="34"/>
  <c r="S21" i="34" s="1"/>
  <c r="T21" i="34" s="1"/>
  <c r="M23" i="34" l="1"/>
  <c r="R22" i="34"/>
  <c r="S22" i="34" s="1"/>
  <c r="T22" i="34" s="1"/>
  <c r="M24" i="34" l="1"/>
  <c r="R23" i="34"/>
  <c r="S23" i="34" s="1"/>
  <c r="T23" i="34" s="1"/>
  <c r="M25" i="34" l="1"/>
  <c r="R24" i="34"/>
  <c r="S24" i="34" s="1"/>
  <c r="T24" i="34" s="1"/>
  <c r="M26" i="34" l="1"/>
  <c r="R25" i="34"/>
  <c r="S25" i="34" s="1"/>
  <c r="T25" i="34" s="1"/>
  <c r="M27" i="34" l="1"/>
  <c r="R26" i="34"/>
  <c r="S26" i="34" s="1"/>
  <c r="T26" i="34" s="1"/>
  <c r="M28" i="34" l="1"/>
  <c r="R27" i="34"/>
  <c r="S27" i="34" s="1"/>
  <c r="T27" i="34" s="1"/>
  <c r="M29" i="34" l="1"/>
  <c r="R28" i="34"/>
  <c r="S28" i="34" s="1"/>
  <c r="T28" i="34" s="1"/>
  <c r="M30" i="34" l="1"/>
  <c r="R29" i="34"/>
  <c r="S29" i="34" s="1"/>
  <c r="T29" i="34" s="1"/>
  <c r="M31" i="34" l="1"/>
  <c r="R30" i="34"/>
  <c r="S30" i="34" s="1"/>
  <c r="T30" i="34" s="1"/>
  <c r="M32" i="34" l="1"/>
  <c r="R31" i="34"/>
  <c r="S31" i="34" s="1"/>
  <c r="T31" i="34" s="1"/>
  <c r="M33" i="34" l="1"/>
  <c r="R32" i="34"/>
  <c r="S32" i="34" s="1"/>
  <c r="T32" i="34" s="1"/>
  <c r="M34" i="34" l="1"/>
  <c r="R33" i="34"/>
  <c r="S33" i="34" s="1"/>
  <c r="T33" i="34" s="1"/>
  <c r="M35" i="34" l="1"/>
  <c r="R34" i="34"/>
  <c r="S34" i="34" s="1"/>
  <c r="T34" i="34" s="1"/>
  <c r="M36" i="34" l="1"/>
  <c r="R35" i="34"/>
  <c r="S35" i="34" s="1"/>
  <c r="T35" i="34" s="1"/>
  <c r="M37" i="34" l="1"/>
  <c r="R36" i="34"/>
  <c r="S36" i="34" s="1"/>
  <c r="T36" i="34" s="1"/>
  <c r="M38" i="34" l="1"/>
  <c r="R37" i="34"/>
  <c r="S37" i="34" s="1"/>
  <c r="T37" i="34" s="1"/>
  <c r="M39" i="34" l="1"/>
  <c r="R38" i="34"/>
  <c r="S38" i="34" s="1"/>
  <c r="T38" i="34" s="1"/>
  <c r="M40" i="34" l="1"/>
  <c r="R39" i="34"/>
  <c r="S39" i="34" s="1"/>
  <c r="T39" i="34" s="1"/>
  <c r="M41" i="34" l="1"/>
  <c r="R40" i="34"/>
  <c r="S40" i="34" s="1"/>
  <c r="T40" i="34" s="1"/>
  <c r="M42" i="34" l="1"/>
  <c r="R41" i="34"/>
  <c r="S41" i="34" s="1"/>
  <c r="T41" i="34" s="1"/>
  <c r="M43" i="34" l="1"/>
  <c r="R42" i="34"/>
  <c r="S42" i="34" s="1"/>
  <c r="T42" i="34" s="1"/>
  <c r="M44" i="34" l="1"/>
  <c r="R43" i="34"/>
  <c r="S43" i="34" s="1"/>
  <c r="T43" i="34" s="1"/>
  <c r="M45" i="34" l="1"/>
  <c r="R44" i="34"/>
  <c r="S44" i="34" s="1"/>
  <c r="T44" i="34" s="1"/>
  <c r="M46" i="34" l="1"/>
  <c r="R45" i="34"/>
  <c r="S45" i="34" s="1"/>
  <c r="T45" i="34" s="1"/>
  <c r="M47" i="34" l="1"/>
  <c r="R46" i="34"/>
  <c r="S46" i="34" s="1"/>
  <c r="T46" i="34" s="1"/>
  <c r="M48" i="34" l="1"/>
  <c r="R47" i="34"/>
  <c r="S47" i="34" s="1"/>
  <c r="T47" i="34" s="1"/>
  <c r="M49" i="34" l="1"/>
  <c r="R48" i="34"/>
  <c r="S48" i="34" s="1"/>
  <c r="T48" i="34" s="1"/>
  <c r="M50" i="34" l="1"/>
  <c r="R49" i="34"/>
  <c r="S49" i="34" s="1"/>
  <c r="T49" i="34" s="1"/>
  <c r="M51" i="34" l="1"/>
  <c r="R50" i="34"/>
  <c r="S50" i="34" s="1"/>
  <c r="T50" i="34" s="1"/>
  <c r="M52" i="34" l="1"/>
  <c r="R51" i="34"/>
  <c r="S51" i="34" s="1"/>
  <c r="T51" i="34" s="1"/>
  <c r="M53" i="34" l="1"/>
  <c r="R52" i="34"/>
  <c r="S52" i="34" s="1"/>
  <c r="T52" i="34" s="1"/>
  <c r="M54" i="34" l="1"/>
  <c r="R53" i="34"/>
  <c r="S53" i="34" s="1"/>
  <c r="T53" i="34" s="1"/>
  <c r="M55" i="34" l="1"/>
  <c r="R54" i="34"/>
  <c r="S54" i="34" s="1"/>
  <c r="T54" i="34" s="1"/>
  <c r="M56" i="34" l="1"/>
  <c r="R55" i="34"/>
  <c r="S55" i="34" s="1"/>
  <c r="T55" i="34" s="1"/>
  <c r="M57" i="34" l="1"/>
  <c r="R56" i="34"/>
  <c r="S56" i="34" s="1"/>
  <c r="T56" i="34" s="1"/>
  <c r="M58" i="34" l="1"/>
  <c r="R57" i="34"/>
  <c r="S57" i="34" s="1"/>
  <c r="T57" i="34" s="1"/>
  <c r="M59" i="34" l="1"/>
  <c r="R58" i="34"/>
  <c r="S58" i="34" s="1"/>
  <c r="T58" i="34" s="1"/>
  <c r="M60" i="34" l="1"/>
  <c r="R59" i="34"/>
  <c r="S59" i="34" s="1"/>
  <c r="T59" i="34" s="1"/>
  <c r="M61" i="34" l="1"/>
  <c r="R60" i="34"/>
  <c r="S60" i="34" s="1"/>
  <c r="T60" i="34" s="1"/>
  <c r="M62" i="34" l="1"/>
  <c r="R61" i="34"/>
  <c r="S61" i="34" s="1"/>
  <c r="T61" i="34" s="1"/>
  <c r="M63" i="34" l="1"/>
  <c r="R62" i="34"/>
  <c r="S62" i="34" s="1"/>
  <c r="T62" i="34" s="1"/>
  <c r="M64" i="34" l="1"/>
  <c r="R63" i="34"/>
  <c r="S63" i="34" s="1"/>
  <c r="T63" i="34" s="1"/>
  <c r="M65" i="34" l="1"/>
  <c r="R64" i="34"/>
  <c r="S64" i="34" s="1"/>
  <c r="T64" i="34" s="1"/>
  <c r="M66" i="34" l="1"/>
  <c r="R65" i="34"/>
  <c r="S65" i="34" s="1"/>
  <c r="T65" i="34" s="1"/>
  <c r="M67" i="34" l="1"/>
  <c r="R66" i="34"/>
  <c r="S66" i="34" s="1"/>
  <c r="T66" i="34" s="1"/>
  <c r="M68" i="34" l="1"/>
  <c r="R67" i="34"/>
  <c r="S67" i="34" s="1"/>
  <c r="T67" i="34" s="1"/>
  <c r="M69" i="34" l="1"/>
  <c r="R68" i="34"/>
  <c r="S68" i="34" s="1"/>
  <c r="T68" i="34" s="1"/>
  <c r="M70" i="34" l="1"/>
  <c r="R69" i="34"/>
  <c r="S69" i="34" s="1"/>
  <c r="T69" i="34" s="1"/>
  <c r="M71" i="34" l="1"/>
  <c r="R70" i="34"/>
  <c r="S70" i="34" s="1"/>
  <c r="T70" i="34" s="1"/>
  <c r="M72" i="34" l="1"/>
  <c r="R71" i="34"/>
  <c r="S71" i="34" s="1"/>
  <c r="T71" i="34" s="1"/>
  <c r="M73" i="34" l="1"/>
  <c r="R72" i="34"/>
  <c r="S72" i="34" s="1"/>
  <c r="T72" i="34" s="1"/>
  <c r="M74" i="34" l="1"/>
  <c r="R73" i="34"/>
  <c r="S73" i="34" s="1"/>
  <c r="T73" i="34" s="1"/>
  <c r="M75" i="34" l="1"/>
  <c r="R74" i="34"/>
  <c r="S74" i="34" s="1"/>
  <c r="T74" i="34" s="1"/>
  <c r="M76" i="34" l="1"/>
  <c r="R75" i="34"/>
  <c r="S75" i="34" s="1"/>
  <c r="T75" i="34" s="1"/>
  <c r="M77" i="34" l="1"/>
  <c r="R76" i="34"/>
  <c r="S76" i="34" s="1"/>
  <c r="T76" i="34" s="1"/>
  <c r="M78" i="34" l="1"/>
  <c r="R77" i="34"/>
  <c r="S77" i="34" s="1"/>
  <c r="T77" i="34" s="1"/>
  <c r="M79" i="34" l="1"/>
  <c r="R78" i="34"/>
  <c r="S78" i="34" s="1"/>
  <c r="T78" i="34" s="1"/>
  <c r="M80" i="34" l="1"/>
  <c r="R79" i="34"/>
  <c r="S79" i="34" s="1"/>
  <c r="T79" i="34" s="1"/>
  <c r="M81" i="34" l="1"/>
  <c r="R80" i="34"/>
  <c r="S80" i="34" s="1"/>
  <c r="T80" i="34" s="1"/>
  <c r="M82" i="34" l="1"/>
  <c r="R81" i="34"/>
  <c r="S81" i="34" s="1"/>
  <c r="T81" i="34" s="1"/>
  <c r="M83" i="34" l="1"/>
  <c r="R82" i="34"/>
  <c r="S82" i="34" s="1"/>
  <c r="T82" i="34" s="1"/>
  <c r="M84" i="34" l="1"/>
  <c r="R83" i="34"/>
  <c r="S83" i="34" s="1"/>
  <c r="T83" i="34" s="1"/>
  <c r="M85" i="34" l="1"/>
  <c r="R84" i="34"/>
  <c r="S84" i="34" s="1"/>
  <c r="T84" i="34" s="1"/>
  <c r="M86" i="34" l="1"/>
  <c r="R85" i="34"/>
  <c r="S85" i="34" s="1"/>
  <c r="T85" i="34" s="1"/>
  <c r="M87" i="34" l="1"/>
  <c r="R86" i="34"/>
  <c r="S86" i="34" s="1"/>
  <c r="T86" i="34" s="1"/>
  <c r="M88" i="34" l="1"/>
  <c r="R87" i="34"/>
  <c r="S87" i="34" s="1"/>
  <c r="T87" i="34" s="1"/>
  <c r="M89" i="34" l="1"/>
  <c r="R88" i="34"/>
  <c r="S88" i="34" s="1"/>
  <c r="T88" i="34" s="1"/>
  <c r="M90" i="34" l="1"/>
  <c r="R89" i="34"/>
  <c r="S89" i="34" s="1"/>
  <c r="T89" i="34" s="1"/>
  <c r="M91" i="34" l="1"/>
  <c r="R90" i="34"/>
  <c r="S90" i="34" s="1"/>
  <c r="T90" i="34" s="1"/>
  <c r="M92" i="34" l="1"/>
  <c r="R91" i="34"/>
  <c r="S91" i="34" s="1"/>
  <c r="T91" i="34" s="1"/>
  <c r="M93" i="34" l="1"/>
  <c r="R92" i="34"/>
  <c r="S92" i="34" s="1"/>
  <c r="T92" i="34" s="1"/>
  <c r="M94" i="34" l="1"/>
  <c r="R93" i="34"/>
  <c r="S93" i="34" s="1"/>
  <c r="T93" i="34" s="1"/>
  <c r="M95" i="34" l="1"/>
  <c r="R94" i="34"/>
  <c r="S94" i="34" s="1"/>
  <c r="T94" i="34" s="1"/>
  <c r="M96" i="34" l="1"/>
  <c r="R95" i="34"/>
  <c r="S95" i="34" s="1"/>
  <c r="T95" i="34" s="1"/>
  <c r="M97" i="34" l="1"/>
  <c r="R96" i="34"/>
  <c r="S96" i="34" s="1"/>
  <c r="T96" i="34" s="1"/>
  <c r="M98" i="34" l="1"/>
  <c r="R97" i="34"/>
  <c r="S97" i="34" s="1"/>
  <c r="T97" i="34" s="1"/>
  <c r="M99" i="34" l="1"/>
  <c r="R98" i="34"/>
  <c r="S98" i="34" s="1"/>
  <c r="T98" i="34" s="1"/>
  <c r="M100" i="34" l="1"/>
  <c r="R99" i="34"/>
  <c r="S99" i="34" s="1"/>
  <c r="T99" i="34" s="1"/>
  <c r="M101" i="34" l="1"/>
  <c r="R100" i="34"/>
  <c r="S100" i="34" s="1"/>
  <c r="T100" i="34" s="1"/>
  <c r="M102" i="34" l="1"/>
  <c r="R101" i="34"/>
  <c r="S101" i="34" s="1"/>
  <c r="T101" i="34" s="1"/>
  <c r="M103" i="34" l="1"/>
  <c r="R102" i="34"/>
  <c r="S102" i="34" s="1"/>
  <c r="T102" i="34" s="1"/>
  <c r="M104" i="34" l="1"/>
  <c r="R103" i="34"/>
  <c r="S103" i="34" s="1"/>
  <c r="T103" i="34" s="1"/>
  <c r="M105" i="34" l="1"/>
  <c r="R104" i="34"/>
  <c r="S104" i="34" s="1"/>
  <c r="T104" i="34" s="1"/>
  <c r="M106" i="34" l="1"/>
  <c r="R105" i="34"/>
  <c r="S105" i="34" s="1"/>
  <c r="T105" i="34" s="1"/>
  <c r="M107" i="34" l="1"/>
  <c r="R106" i="34"/>
  <c r="S106" i="34" s="1"/>
  <c r="T106" i="34" s="1"/>
  <c r="M108" i="34" l="1"/>
  <c r="R107" i="34"/>
  <c r="S107" i="34" s="1"/>
  <c r="T107" i="34" s="1"/>
  <c r="M109" i="34" l="1"/>
  <c r="R108" i="34"/>
  <c r="S108" i="34" s="1"/>
  <c r="T108" i="34" s="1"/>
  <c r="M110" i="34" l="1"/>
  <c r="R109" i="34"/>
  <c r="S109" i="34" s="1"/>
  <c r="T109" i="34" s="1"/>
  <c r="M111" i="34" l="1"/>
  <c r="R110" i="34"/>
  <c r="S110" i="34" s="1"/>
  <c r="T110" i="34" s="1"/>
  <c r="M112" i="34" l="1"/>
  <c r="R111" i="34"/>
  <c r="S111" i="34" s="1"/>
  <c r="T111" i="34" s="1"/>
  <c r="M113" i="34" l="1"/>
  <c r="R112" i="34"/>
  <c r="S112" i="34" s="1"/>
  <c r="T112" i="34" s="1"/>
  <c r="M114" i="34" l="1"/>
  <c r="R113" i="34"/>
  <c r="S113" i="34" s="1"/>
  <c r="T113" i="34" s="1"/>
  <c r="M115" i="34" l="1"/>
  <c r="R114" i="34"/>
  <c r="S114" i="34" s="1"/>
  <c r="T114" i="34" s="1"/>
  <c r="M116" i="34" l="1"/>
  <c r="R115" i="34"/>
  <c r="S115" i="34" s="1"/>
  <c r="T115" i="34" s="1"/>
  <c r="M117" i="34" l="1"/>
  <c r="R116" i="34"/>
  <c r="S116" i="34" s="1"/>
  <c r="T116" i="34" s="1"/>
  <c r="M118" i="34" l="1"/>
  <c r="R117" i="34"/>
  <c r="S117" i="34" s="1"/>
  <c r="T117" i="34" s="1"/>
  <c r="M119" i="34" l="1"/>
  <c r="R118" i="34"/>
  <c r="S118" i="34" s="1"/>
  <c r="T118" i="34" s="1"/>
  <c r="M120" i="34" l="1"/>
  <c r="R119" i="34"/>
  <c r="S119" i="34" s="1"/>
  <c r="T119" i="34" s="1"/>
  <c r="M121" i="34" l="1"/>
  <c r="R120" i="34"/>
  <c r="S120" i="34" s="1"/>
  <c r="T120" i="34" s="1"/>
  <c r="M122" i="34" l="1"/>
  <c r="R121" i="34"/>
  <c r="S121" i="34" s="1"/>
  <c r="T121" i="34" s="1"/>
  <c r="M123" i="34" l="1"/>
  <c r="R122" i="34"/>
  <c r="S122" i="34" s="1"/>
  <c r="T122" i="34" s="1"/>
  <c r="M124" i="34" l="1"/>
  <c r="R123" i="34"/>
  <c r="S123" i="34" s="1"/>
  <c r="T123" i="34" s="1"/>
  <c r="M125" i="34" l="1"/>
  <c r="R124" i="34"/>
  <c r="S124" i="34" s="1"/>
  <c r="T124" i="34" s="1"/>
  <c r="M126" i="34" l="1"/>
  <c r="R125" i="34"/>
  <c r="S125" i="34" s="1"/>
  <c r="T125" i="34" s="1"/>
  <c r="M127" i="34" l="1"/>
  <c r="R126" i="34"/>
  <c r="S126" i="34" s="1"/>
  <c r="T126" i="34" s="1"/>
  <c r="M129" i="34" l="1"/>
  <c r="M128" i="34"/>
  <c r="R128" i="34" s="1"/>
  <c r="S128" i="34" s="1"/>
  <c r="T128" i="34" s="1"/>
  <c r="R127" i="34"/>
  <c r="S127" i="34" s="1"/>
  <c r="T127" i="34" s="1"/>
  <c r="M130" i="34" l="1"/>
  <c r="R129" i="34"/>
  <c r="S129" i="34" s="1"/>
  <c r="T129" i="34" s="1"/>
  <c r="M131" i="34" l="1"/>
  <c r="R130" i="34"/>
  <c r="S130" i="34" s="1"/>
  <c r="T130" i="34" s="1"/>
  <c r="M132" i="34" l="1"/>
  <c r="R131" i="34"/>
  <c r="S131" i="34" s="1"/>
  <c r="T131" i="34" s="1"/>
  <c r="R132" i="34" l="1"/>
  <c r="S132" i="34" s="1"/>
  <c r="T132" i="34" s="1"/>
  <c r="M133" i="34"/>
  <c r="M134" i="34" l="1"/>
  <c r="R133" i="34"/>
  <c r="S133" i="34" s="1"/>
  <c r="T133" i="34" s="1"/>
  <c r="M135" i="34" l="1"/>
  <c r="R134" i="34"/>
  <c r="S134" i="34" s="1"/>
  <c r="T134" i="34" s="1"/>
  <c r="M136" i="34" l="1"/>
  <c r="R135" i="34"/>
  <c r="S135" i="34" s="1"/>
  <c r="T135" i="34" s="1"/>
  <c r="R136" i="34" l="1"/>
  <c r="S136" i="34" s="1"/>
  <c r="T136" i="34" s="1"/>
  <c r="M137" i="34"/>
  <c r="M138" i="34" l="1"/>
  <c r="R137" i="34"/>
  <c r="S137" i="34" s="1"/>
  <c r="T137" i="34" s="1"/>
  <c r="M139" i="34" l="1"/>
  <c r="R138" i="34"/>
  <c r="S138" i="34" s="1"/>
  <c r="T138" i="34" s="1"/>
  <c r="M140" i="34" l="1"/>
  <c r="R139" i="34"/>
  <c r="S139" i="34" s="1"/>
  <c r="T139" i="34" s="1"/>
  <c r="R140" i="34" l="1"/>
  <c r="S140" i="34" s="1"/>
  <c r="T140" i="34" s="1"/>
  <c r="M141" i="34"/>
  <c r="M142" i="34" l="1"/>
  <c r="R141" i="34"/>
  <c r="S141" i="34" s="1"/>
  <c r="T141" i="34" s="1"/>
  <c r="M143" i="34" l="1"/>
  <c r="R142" i="34"/>
  <c r="S142" i="34" s="1"/>
  <c r="T142" i="34" s="1"/>
  <c r="M144" i="34" l="1"/>
  <c r="R143" i="34"/>
  <c r="S143" i="34" s="1"/>
  <c r="T143" i="34" s="1"/>
  <c r="R144" i="34" l="1"/>
  <c r="S144" i="34" s="1"/>
  <c r="T144" i="34" s="1"/>
  <c r="M145" i="34"/>
  <c r="M146" i="34" l="1"/>
  <c r="R145" i="34"/>
  <c r="S145" i="34" s="1"/>
  <c r="T145" i="34" s="1"/>
  <c r="M147" i="34" l="1"/>
  <c r="R146" i="34"/>
  <c r="S146" i="34" s="1"/>
  <c r="T146" i="34" s="1"/>
  <c r="M148" i="34" l="1"/>
  <c r="R147" i="34"/>
  <c r="S147" i="34" s="1"/>
  <c r="T147" i="34" s="1"/>
  <c r="R148" i="34" l="1"/>
  <c r="S148" i="34" s="1"/>
  <c r="T148" i="34" s="1"/>
  <c r="M149" i="34"/>
  <c r="M150" i="34" l="1"/>
  <c r="R149" i="34"/>
  <c r="S149" i="34" s="1"/>
  <c r="T149" i="34" s="1"/>
  <c r="M151" i="34" l="1"/>
  <c r="R150" i="34"/>
  <c r="S150" i="34" s="1"/>
  <c r="T150" i="34" s="1"/>
  <c r="M152" i="34" l="1"/>
  <c r="R151" i="34"/>
  <c r="S151" i="34" s="1"/>
  <c r="T151" i="34" s="1"/>
  <c r="R152" i="34" l="1"/>
  <c r="S152" i="34" s="1"/>
  <c r="T152" i="34" s="1"/>
  <c r="M153" i="34"/>
  <c r="M154" i="34" l="1"/>
  <c r="R153" i="34"/>
  <c r="S153" i="34" s="1"/>
  <c r="T153" i="34" s="1"/>
  <c r="R154" i="34" l="1"/>
  <c r="S154" i="34" s="1"/>
  <c r="T154" i="34" s="1"/>
  <c r="M155" i="34"/>
  <c r="M156" i="34" l="1"/>
  <c r="R155" i="34"/>
  <c r="S155" i="34" s="1"/>
  <c r="T155" i="34" s="1"/>
  <c r="R156" i="34" l="1"/>
  <c r="S156" i="34" s="1"/>
  <c r="T156" i="34" s="1"/>
  <c r="M157" i="34"/>
  <c r="M158" i="34" l="1"/>
  <c r="R157" i="34"/>
  <c r="S157" i="34" s="1"/>
  <c r="T157" i="34" s="1"/>
  <c r="M159" i="34" l="1"/>
  <c r="R158" i="34"/>
  <c r="S158" i="34" s="1"/>
  <c r="T158" i="34" s="1"/>
  <c r="M160" i="34" l="1"/>
  <c r="R159" i="34"/>
  <c r="S159" i="34" s="1"/>
  <c r="T159" i="34" s="1"/>
  <c r="R160" i="34" l="1"/>
  <c r="S160" i="34" s="1"/>
  <c r="T160" i="34" s="1"/>
  <c r="M161" i="34"/>
  <c r="M162" i="34" l="1"/>
  <c r="R161" i="34"/>
  <c r="S161" i="34" s="1"/>
  <c r="T161" i="34" s="1"/>
  <c r="M163" i="34" l="1"/>
  <c r="R162" i="34"/>
  <c r="S162" i="34" s="1"/>
  <c r="T162" i="34" s="1"/>
  <c r="M164" i="34" l="1"/>
  <c r="R163" i="34"/>
  <c r="S163" i="34" s="1"/>
  <c r="T163" i="34" s="1"/>
  <c r="R164" i="34" l="1"/>
  <c r="S164" i="34" s="1"/>
  <c r="T164" i="34" s="1"/>
  <c r="M165" i="34"/>
  <c r="M166" i="34" l="1"/>
  <c r="R165" i="34"/>
  <c r="S165" i="34" s="1"/>
  <c r="T165" i="34" s="1"/>
  <c r="M167" i="34" l="1"/>
  <c r="R166" i="34"/>
  <c r="S166" i="34" s="1"/>
  <c r="T166" i="34" s="1"/>
  <c r="M168" i="34" l="1"/>
  <c r="R167" i="34"/>
  <c r="S167" i="34" s="1"/>
  <c r="T167" i="34" s="1"/>
  <c r="R168" i="34" l="1"/>
  <c r="S168" i="34" s="1"/>
  <c r="T168" i="34" s="1"/>
  <c r="M169" i="34"/>
  <c r="M170" i="34" l="1"/>
  <c r="R169" i="34"/>
  <c r="S169" i="34" s="1"/>
  <c r="T169" i="34" s="1"/>
  <c r="M171" i="34" l="1"/>
  <c r="R170" i="34"/>
  <c r="S170" i="34" s="1"/>
  <c r="T170" i="34" s="1"/>
  <c r="M172" i="34" l="1"/>
  <c r="R171" i="34"/>
  <c r="S171" i="34" s="1"/>
  <c r="T171" i="34" s="1"/>
  <c r="R172" i="34" l="1"/>
  <c r="S172" i="34" s="1"/>
  <c r="T172" i="34" s="1"/>
  <c r="M173" i="34"/>
  <c r="M174" i="34" l="1"/>
  <c r="R173" i="34"/>
  <c r="S173" i="34" s="1"/>
  <c r="T173" i="34" s="1"/>
  <c r="M175" i="34" l="1"/>
  <c r="R174" i="34"/>
  <c r="S174" i="34" s="1"/>
  <c r="T174" i="34" s="1"/>
  <c r="M176" i="34" l="1"/>
  <c r="R175" i="34"/>
  <c r="S175" i="34" s="1"/>
  <c r="T175" i="34" s="1"/>
  <c r="R176" i="34" l="1"/>
  <c r="S176" i="34" s="1"/>
  <c r="T176" i="34" s="1"/>
  <c r="M177" i="34"/>
  <c r="M178" i="34" l="1"/>
  <c r="R177" i="34"/>
  <c r="S177" i="34" s="1"/>
  <c r="T177" i="34" s="1"/>
  <c r="R178" i="34" l="1"/>
  <c r="S178" i="34" s="1"/>
  <c r="T178" i="34" s="1"/>
  <c r="M179" i="34"/>
  <c r="M180" i="34" l="1"/>
  <c r="R179" i="34"/>
  <c r="S179" i="34" s="1"/>
  <c r="T179" i="34" s="1"/>
  <c r="M181" i="34" l="1"/>
  <c r="R180" i="34"/>
  <c r="S180" i="34" s="1"/>
  <c r="T180" i="34" s="1"/>
  <c r="M182" i="34" l="1"/>
  <c r="R181" i="34"/>
  <c r="S181" i="34" s="1"/>
  <c r="T181" i="34" s="1"/>
  <c r="R182" i="34" l="1"/>
  <c r="S182" i="34" s="1"/>
  <c r="T182" i="34" s="1"/>
  <c r="M183" i="34"/>
  <c r="M184" i="34" l="1"/>
  <c r="R183" i="34"/>
  <c r="S183" i="34" s="1"/>
  <c r="T183" i="34" s="1"/>
  <c r="M185" i="34" l="1"/>
  <c r="R184" i="34"/>
  <c r="S184" i="34" s="1"/>
  <c r="T184" i="34" s="1"/>
  <c r="M186" i="34" l="1"/>
  <c r="R185" i="34"/>
  <c r="S185" i="34" s="1"/>
  <c r="T185" i="34" s="1"/>
  <c r="R186" i="34" l="1"/>
  <c r="S186" i="34" s="1"/>
  <c r="T186" i="34" s="1"/>
  <c r="M187" i="34"/>
  <c r="M188" i="34" l="1"/>
  <c r="R187" i="34"/>
  <c r="S187" i="34" s="1"/>
  <c r="T187" i="34" s="1"/>
  <c r="M189" i="34" l="1"/>
  <c r="R188" i="34"/>
  <c r="S188" i="34" s="1"/>
  <c r="T188" i="34" s="1"/>
  <c r="M190" i="34" l="1"/>
  <c r="R189" i="34"/>
  <c r="S189" i="34" s="1"/>
  <c r="T189" i="34" s="1"/>
  <c r="R190" i="34" l="1"/>
  <c r="S190" i="34" s="1"/>
  <c r="T190" i="34" s="1"/>
  <c r="M191" i="34"/>
  <c r="M192" i="34" l="1"/>
  <c r="R191" i="34"/>
  <c r="S191" i="34" s="1"/>
  <c r="T191" i="34" s="1"/>
  <c r="M193" i="34" l="1"/>
  <c r="R192" i="34"/>
  <c r="S192" i="34" s="1"/>
  <c r="T192" i="34" s="1"/>
  <c r="M194" i="34" l="1"/>
  <c r="R193" i="34"/>
  <c r="S193" i="34" s="1"/>
  <c r="T193" i="34" s="1"/>
  <c r="R194" i="34" l="1"/>
  <c r="S194" i="34" s="1"/>
  <c r="T194" i="34" s="1"/>
  <c r="M195" i="34"/>
  <c r="M196" i="34" l="1"/>
  <c r="R195" i="34"/>
  <c r="S195" i="34" s="1"/>
  <c r="T195" i="34" s="1"/>
  <c r="M197" i="34" l="1"/>
  <c r="R196" i="34"/>
  <c r="S196" i="34" s="1"/>
  <c r="T196" i="34" s="1"/>
  <c r="M198" i="34" l="1"/>
  <c r="R197" i="34"/>
  <c r="S197" i="34" s="1"/>
  <c r="T197" i="34" s="1"/>
  <c r="R198" i="34" l="1"/>
  <c r="S198" i="34" s="1"/>
  <c r="T198" i="34" s="1"/>
  <c r="M199" i="34"/>
  <c r="M200" i="34" l="1"/>
  <c r="R199" i="34"/>
  <c r="S199" i="34" s="1"/>
  <c r="T199" i="34" s="1"/>
  <c r="M201" i="34" l="1"/>
  <c r="R200" i="34"/>
  <c r="S200" i="34" s="1"/>
  <c r="T200" i="34" s="1"/>
  <c r="M202" i="34" l="1"/>
  <c r="R201" i="34"/>
  <c r="S201" i="34" s="1"/>
  <c r="T201" i="34" s="1"/>
  <c r="R202" i="34" l="1"/>
  <c r="S202" i="34" s="1"/>
  <c r="T202" i="34" s="1"/>
  <c r="M203" i="34"/>
  <c r="M204" i="34" l="1"/>
  <c r="R203" i="34"/>
  <c r="S203" i="34" s="1"/>
  <c r="T203" i="34" s="1"/>
  <c r="M205" i="34" l="1"/>
  <c r="R204" i="34"/>
  <c r="S204" i="34" s="1"/>
  <c r="T204" i="34" s="1"/>
  <c r="M206" i="34" l="1"/>
  <c r="R205" i="34"/>
  <c r="S205" i="34" s="1"/>
  <c r="T205" i="34" s="1"/>
  <c r="R206" i="34" l="1"/>
  <c r="S206" i="34" s="1"/>
  <c r="T206" i="34" s="1"/>
  <c r="M207" i="34"/>
  <c r="M208" i="34" l="1"/>
  <c r="R207" i="34"/>
  <c r="S207" i="34" s="1"/>
  <c r="T207" i="34" s="1"/>
  <c r="M209" i="34" l="1"/>
  <c r="R208" i="34"/>
  <c r="S208" i="34" s="1"/>
  <c r="T208" i="34" s="1"/>
  <c r="M210" i="34" l="1"/>
  <c r="R209" i="34"/>
  <c r="S209" i="34" s="1"/>
  <c r="T209" i="34" s="1"/>
  <c r="R210" i="34" l="1"/>
  <c r="S210" i="34" s="1"/>
  <c r="T210" i="34" s="1"/>
  <c r="M211" i="34"/>
  <c r="M212" i="34" l="1"/>
  <c r="R211" i="34"/>
  <c r="S211" i="34" s="1"/>
  <c r="T211" i="34" s="1"/>
  <c r="M213" i="34" l="1"/>
  <c r="R212" i="34"/>
  <c r="S212" i="34" s="1"/>
  <c r="T212" i="34" s="1"/>
  <c r="M214" i="34" l="1"/>
  <c r="R213" i="34"/>
  <c r="S213" i="34" s="1"/>
  <c r="T213" i="34" s="1"/>
  <c r="R214" i="34" l="1"/>
  <c r="S214" i="34" s="1"/>
  <c r="T214" i="34" s="1"/>
  <c r="M215" i="34"/>
  <c r="M216" i="34" l="1"/>
  <c r="R215" i="34"/>
  <c r="S215" i="34" s="1"/>
  <c r="T215" i="34" s="1"/>
  <c r="M217" i="34" l="1"/>
  <c r="R216" i="34"/>
  <c r="S216" i="34" s="1"/>
  <c r="T216" i="34" s="1"/>
  <c r="M218" i="34" l="1"/>
  <c r="R217" i="34"/>
  <c r="S217" i="34" s="1"/>
  <c r="T217" i="34" s="1"/>
  <c r="R218" i="34" l="1"/>
  <c r="S218" i="34" s="1"/>
  <c r="T218" i="34" s="1"/>
  <c r="M219" i="34"/>
  <c r="M220" i="34" l="1"/>
  <c r="R219" i="34"/>
  <c r="S219" i="34" s="1"/>
  <c r="T219" i="34" s="1"/>
  <c r="M221" i="34" l="1"/>
  <c r="R220" i="34"/>
  <c r="S220" i="34" s="1"/>
  <c r="T220" i="34" s="1"/>
  <c r="M222" i="34" l="1"/>
  <c r="R221" i="34"/>
  <c r="S221" i="34" s="1"/>
  <c r="T221" i="34" s="1"/>
  <c r="R222" i="34" l="1"/>
  <c r="S222" i="34" s="1"/>
  <c r="T222" i="34" s="1"/>
  <c r="M223" i="34"/>
  <c r="M224" i="34" l="1"/>
  <c r="R223" i="34"/>
  <c r="S223" i="34" s="1"/>
  <c r="T223" i="34" s="1"/>
  <c r="M225" i="34" l="1"/>
  <c r="R224" i="34"/>
  <c r="S224" i="34" s="1"/>
  <c r="T224" i="34" s="1"/>
  <c r="M226" i="34" l="1"/>
  <c r="R225" i="34"/>
  <c r="S225" i="34" s="1"/>
  <c r="T225" i="34" s="1"/>
  <c r="R226" i="34" l="1"/>
  <c r="S226" i="34" s="1"/>
  <c r="T226" i="34" s="1"/>
  <c r="M227" i="34"/>
  <c r="M228" i="34" l="1"/>
  <c r="R227" i="34"/>
  <c r="S227" i="34" s="1"/>
  <c r="T227" i="34" s="1"/>
  <c r="M229" i="34" l="1"/>
  <c r="R228" i="34"/>
  <c r="S228" i="34" s="1"/>
  <c r="T228" i="34" s="1"/>
  <c r="M230" i="34" l="1"/>
  <c r="R229" i="34"/>
  <c r="S229" i="34" s="1"/>
  <c r="T229" i="34" s="1"/>
  <c r="R230" i="34" l="1"/>
  <c r="S230" i="34" s="1"/>
  <c r="T230" i="34" s="1"/>
  <c r="M231" i="34"/>
  <c r="M232" i="34" l="1"/>
  <c r="R231" i="34"/>
  <c r="S231" i="34" s="1"/>
  <c r="T231" i="34" s="1"/>
  <c r="M233" i="34" l="1"/>
  <c r="R232" i="34"/>
  <c r="S232" i="34" s="1"/>
  <c r="T232" i="34" s="1"/>
  <c r="M234" i="34" l="1"/>
  <c r="R233" i="34"/>
  <c r="S233" i="34" s="1"/>
  <c r="T233" i="34" s="1"/>
  <c r="R234" i="34" l="1"/>
  <c r="S234" i="34" s="1"/>
  <c r="T234" i="34" s="1"/>
  <c r="M235" i="34"/>
  <c r="M236" i="34" l="1"/>
  <c r="R235" i="34"/>
  <c r="S235" i="34" s="1"/>
  <c r="T235" i="34" s="1"/>
  <c r="M237" i="34" l="1"/>
  <c r="R236" i="34"/>
  <c r="S236" i="34" s="1"/>
  <c r="T236" i="34" s="1"/>
  <c r="M238" i="34" l="1"/>
  <c r="R237" i="34"/>
  <c r="S237" i="34" s="1"/>
  <c r="T237" i="34" s="1"/>
  <c r="R238" i="34" l="1"/>
  <c r="S238" i="34" s="1"/>
  <c r="T238" i="34" s="1"/>
  <c r="M239" i="34"/>
  <c r="M240" i="34" l="1"/>
  <c r="R239" i="34"/>
  <c r="S239" i="34" s="1"/>
  <c r="T239" i="34" s="1"/>
  <c r="M241" i="34" l="1"/>
  <c r="R240" i="34"/>
  <c r="S240" i="34" s="1"/>
  <c r="T240" i="34" s="1"/>
  <c r="M242" i="34" l="1"/>
  <c r="R241" i="34"/>
  <c r="S241" i="34" s="1"/>
  <c r="T241" i="34" s="1"/>
  <c r="R242" i="34" l="1"/>
  <c r="S242" i="34" s="1"/>
  <c r="T242" i="34" s="1"/>
  <c r="M243" i="34"/>
  <c r="M244" i="34" l="1"/>
  <c r="R243" i="34"/>
  <c r="S243" i="34" s="1"/>
  <c r="T243" i="34" s="1"/>
  <c r="M245" i="34" l="1"/>
  <c r="R244" i="34"/>
  <c r="S244" i="34" s="1"/>
  <c r="T244" i="34" s="1"/>
  <c r="M246" i="34" l="1"/>
  <c r="R245" i="34"/>
  <c r="S245" i="34" s="1"/>
  <c r="T245" i="34" s="1"/>
  <c r="R246" i="34" l="1"/>
  <c r="S246" i="34" s="1"/>
  <c r="T246" i="34" s="1"/>
  <c r="M247" i="34"/>
  <c r="M248" i="34" l="1"/>
  <c r="R247" i="34"/>
  <c r="S247" i="34" s="1"/>
  <c r="T247" i="34" s="1"/>
  <c r="M249" i="34" l="1"/>
  <c r="R248" i="34"/>
  <c r="S248" i="34" s="1"/>
  <c r="T248" i="34" s="1"/>
  <c r="M250" i="34" l="1"/>
  <c r="R249" i="34"/>
  <c r="S249" i="34" s="1"/>
  <c r="T249" i="34" s="1"/>
  <c r="R250" i="34" l="1"/>
  <c r="S250" i="34" s="1"/>
  <c r="T250" i="34" s="1"/>
  <c r="M251" i="34"/>
  <c r="M252" i="34" l="1"/>
  <c r="R251" i="34"/>
  <c r="S251" i="34" s="1"/>
  <c r="T251" i="34" s="1"/>
  <c r="M253" i="34" l="1"/>
  <c r="R252" i="34"/>
  <c r="S252" i="34" s="1"/>
  <c r="T252" i="34" s="1"/>
  <c r="M254" i="34" l="1"/>
  <c r="R253" i="34"/>
  <c r="S253" i="34" s="1"/>
  <c r="T253" i="34" s="1"/>
  <c r="R254" i="34" l="1"/>
  <c r="S254" i="34" s="1"/>
  <c r="T254" i="34" s="1"/>
  <c r="M255" i="34"/>
  <c r="M256" i="34" l="1"/>
  <c r="R255" i="34"/>
  <c r="S255" i="34" s="1"/>
  <c r="T255" i="34" s="1"/>
  <c r="M257" i="34" l="1"/>
  <c r="R256" i="34"/>
  <c r="S256" i="34" s="1"/>
  <c r="T256" i="34" s="1"/>
  <c r="M258" i="34" l="1"/>
  <c r="R257" i="34"/>
  <c r="S257" i="34" s="1"/>
  <c r="T257" i="34" s="1"/>
  <c r="R258" i="34" l="1"/>
  <c r="S258" i="34" s="1"/>
  <c r="T258" i="34" s="1"/>
  <c r="M259" i="34"/>
  <c r="M260" i="34" l="1"/>
  <c r="R259" i="34"/>
  <c r="S259" i="34" s="1"/>
  <c r="T259" i="34" s="1"/>
  <c r="M261" i="34" l="1"/>
  <c r="R260" i="34"/>
  <c r="S260" i="34" s="1"/>
  <c r="T260" i="34" s="1"/>
  <c r="M262" i="34" l="1"/>
  <c r="R261" i="34"/>
  <c r="S261" i="34" s="1"/>
  <c r="T261" i="34" s="1"/>
  <c r="R262" i="34" l="1"/>
  <c r="S262" i="34" s="1"/>
  <c r="T262" i="34" s="1"/>
  <c r="M263" i="34"/>
  <c r="M264" i="34" l="1"/>
  <c r="R263" i="34"/>
  <c r="S263" i="34" s="1"/>
  <c r="T263" i="34" s="1"/>
  <c r="M265" i="34" l="1"/>
  <c r="R264" i="34"/>
  <c r="S264" i="34" s="1"/>
  <c r="T264" i="34" s="1"/>
  <c r="M266" i="34" l="1"/>
  <c r="R265" i="34"/>
  <c r="S265" i="34" s="1"/>
  <c r="T265" i="34" s="1"/>
  <c r="R266" i="34" l="1"/>
  <c r="S266" i="34" s="1"/>
  <c r="T266" i="34" s="1"/>
  <c r="M267" i="34"/>
  <c r="M268" i="34" l="1"/>
  <c r="R267" i="34"/>
  <c r="S267" i="34" s="1"/>
  <c r="T267" i="34" s="1"/>
  <c r="M269" i="34" l="1"/>
  <c r="R268" i="34"/>
  <c r="S268" i="34" s="1"/>
  <c r="T268" i="34" s="1"/>
  <c r="M270" i="34" l="1"/>
  <c r="R269" i="34"/>
  <c r="S269" i="34" s="1"/>
  <c r="T269" i="34" s="1"/>
  <c r="R270" i="34" l="1"/>
  <c r="S270" i="34" s="1"/>
  <c r="T270" i="34" s="1"/>
  <c r="M271" i="34"/>
  <c r="M272" i="34" l="1"/>
  <c r="R271" i="34"/>
  <c r="S271" i="34" s="1"/>
  <c r="T271" i="34" s="1"/>
  <c r="M273" i="34" l="1"/>
  <c r="R272" i="34"/>
  <c r="S272" i="34" s="1"/>
  <c r="T272" i="34" s="1"/>
  <c r="M274" i="34" l="1"/>
  <c r="R273" i="34"/>
  <c r="S273" i="34" s="1"/>
  <c r="T273" i="34" s="1"/>
  <c r="R274" i="34" l="1"/>
  <c r="S274" i="34" s="1"/>
  <c r="T274" i="34" s="1"/>
  <c r="M275" i="34"/>
  <c r="M276" i="34" l="1"/>
  <c r="R275" i="34"/>
  <c r="S275" i="34" s="1"/>
  <c r="T275" i="34" s="1"/>
  <c r="M277" i="34" l="1"/>
  <c r="R276" i="34"/>
  <c r="S276" i="34" s="1"/>
  <c r="T276" i="34" s="1"/>
  <c r="M278" i="34" l="1"/>
  <c r="R277" i="34"/>
  <c r="S277" i="34" s="1"/>
  <c r="T277" i="34" s="1"/>
  <c r="R278" i="34" l="1"/>
  <c r="S278" i="34" s="1"/>
  <c r="T278" i="34" s="1"/>
  <c r="M279" i="34"/>
  <c r="M280" i="34" l="1"/>
  <c r="R279" i="34"/>
  <c r="S279" i="34" s="1"/>
  <c r="T279" i="34" s="1"/>
  <c r="M281" i="34" l="1"/>
  <c r="R280" i="34"/>
  <c r="S280" i="34" s="1"/>
  <c r="T280" i="34" s="1"/>
  <c r="M282" i="34" l="1"/>
  <c r="R281" i="34"/>
  <c r="S281" i="34" s="1"/>
  <c r="T281" i="34" s="1"/>
  <c r="R282" i="34" l="1"/>
  <c r="S282" i="34" s="1"/>
  <c r="T282" i="34" s="1"/>
  <c r="M283" i="34"/>
  <c r="M284" i="34" l="1"/>
  <c r="R283" i="34"/>
  <c r="S283" i="34" s="1"/>
  <c r="T283" i="34" s="1"/>
  <c r="M285" i="34" l="1"/>
  <c r="R284" i="34"/>
  <c r="S284" i="34" s="1"/>
  <c r="T284" i="34" s="1"/>
  <c r="M286" i="34" l="1"/>
  <c r="R285" i="34"/>
  <c r="S285" i="34" s="1"/>
  <c r="T285" i="34" s="1"/>
  <c r="R286" i="34" l="1"/>
  <c r="S286" i="34" s="1"/>
  <c r="T286" i="34" s="1"/>
  <c r="M287" i="34"/>
  <c r="M288" i="34" l="1"/>
  <c r="R287" i="34"/>
  <c r="S287" i="34" s="1"/>
  <c r="T287" i="34" s="1"/>
  <c r="M289" i="34" l="1"/>
  <c r="R288" i="34"/>
  <c r="S288" i="34" s="1"/>
  <c r="T288" i="34" s="1"/>
  <c r="M290" i="34" l="1"/>
  <c r="R289" i="34"/>
  <c r="S289" i="34" s="1"/>
  <c r="T289" i="34" s="1"/>
  <c r="R290" i="34" l="1"/>
  <c r="S290" i="34" s="1"/>
  <c r="T290" i="34" s="1"/>
  <c r="M291" i="34"/>
  <c r="M292" i="34" l="1"/>
  <c r="R291" i="34"/>
  <c r="S291" i="34" s="1"/>
  <c r="T291" i="34" s="1"/>
  <c r="M293" i="34" l="1"/>
  <c r="R292" i="34"/>
  <c r="S292" i="34" s="1"/>
  <c r="T292" i="34" s="1"/>
  <c r="M294" i="34" l="1"/>
  <c r="R293" i="34"/>
  <c r="S293" i="34" s="1"/>
  <c r="T293" i="34" s="1"/>
  <c r="R294" i="34" l="1"/>
  <c r="S294" i="34" s="1"/>
  <c r="T294" i="34" s="1"/>
  <c r="M295" i="34"/>
  <c r="M296" i="34" l="1"/>
  <c r="R295" i="34"/>
  <c r="S295" i="34" s="1"/>
  <c r="T295" i="34" s="1"/>
  <c r="M297" i="34" l="1"/>
  <c r="R296" i="34"/>
  <c r="S296" i="34" s="1"/>
  <c r="T296" i="34" s="1"/>
  <c r="M298" i="34" l="1"/>
  <c r="R297" i="34"/>
  <c r="S297" i="34" s="1"/>
  <c r="T297" i="34" s="1"/>
  <c r="M299" i="34" l="1"/>
  <c r="R298" i="34"/>
  <c r="S298" i="34" s="1"/>
  <c r="T298" i="34" s="1"/>
  <c r="M300" i="34" l="1"/>
  <c r="R299" i="34"/>
  <c r="S299" i="34" s="1"/>
  <c r="T299" i="34" s="1"/>
  <c r="M301" i="34" l="1"/>
  <c r="R300" i="34"/>
  <c r="S300" i="34" s="1"/>
  <c r="T300" i="34" s="1"/>
  <c r="M302" i="34" l="1"/>
  <c r="R301" i="34"/>
  <c r="S301" i="34" s="1"/>
  <c r="T301" i="34" s="1"/>
  <c r="M303" i="34" l="1"/>
  <c r="R302" i="34"/>
  <c r="S302" i="34" s="1"/>
  <c r="T302" i="34" s="1"/>
  <c r="M304" i="34" l="1"/>
  <c r="R303" i="34"/>
  <c r="S303" i="34" s="1"/>
  <c r="T303" i="34" s="1"/>
  <c r="M305" i="34" l="1"/>
  <c r="R304" i="34"/>
  <c r="S304" i="34" s="1"/>
  <c r="T304" i="34" s="1"/>
  <c r="M306" i="34" l="1"/>
  <c r="R305" i="34"/>
  <c r="S305" i="34" s="1"/>
  <c r="T305" i="34" s="1"/>
  <c r="M307" i="34" l="1"/>
  <c r="R306" i="34"/>
  <c r="S306" i="34" s="1"/>
  <c r="T306" i="34" s="1"/>
  <c r="M308" i="34" l="1"/>
  <c r="R307" i="34"/>
  <c r="S307" i="34" s="1"/>
  <c r="T307" i="34" s="1"/>
  <c r="M309" i="34" l="1"/>
  <c r="R308" i="34"/>
  <c r="S308" i="34" s="1"/>
  <c r="T308" i="34" s="1"/>
  <c r="M310" i="34" l="1"/>
  <c r="R309" i="34"/>
  <c r="S309" i="34" s="1"/>
  <c r="T309" i="34" s="1"/>
  <c r="M311" i="34" l="1"/>
  <c r="R310" i="34"/>
  <c r="S310" i="34" s="1"/>
  <c r="T310" i="34" s="1"/>
  <c r="M312" i="34" l="1"/>
  <c r="R311" i="34"/>
  <c r="S311" i="34" s="1"/>
  <c r="T311" i="34" s="1"/>
  <c r="M313" i="34" l="1"/>
  <c r="R312" i="34"/>
  <c r="S312" i="34" s="1"/>
  <c r="T312" i="34" s="1"/>
  <c r="M314" i="34" l="1"/>
  <c r="R313" i="34"/>
  <c r="S313" i="34" s="1"/>
  <c r="T313" i="34" s="1"/>
  <c r="M315" i="34" l="1"/>
  <c r="R314" i="34"/>
  <c r="S314" i="34" s="1"/>
  <c r="T314" i="34" s="1"/>
  <c r="M316" i="34" l="1"/>
  <c r="R315" i="34"/>
  <c r="S315" i="34" s="1"/>
  <c r="T315" i="34" s="1"/>
  <c r="M317" i="34" l="1"/>
  <c r="R316" i="34"/>
  <c r="S316" i="34" s="1"/>
  <c r="T316" i="34" s="1"/>
  <c r="M318" i="34" l="1"/>
  <c r="R317" i="34"/>
  <c r="S317" i="34" s="1"/>
  <c r="T317" i="34" s="1"/>
  <c r="M319" i="34" l="1"/>
  <c r="R318" i="34"/>
  <c r="S318" i="34" s="1"/>
  <c r="T318" i="34" s="1"/>
  <c r="M320" i="34" l="1"/>
  <c r="R319" i="34"/>
  <c r="S319" i="34" s="1"/>
  <c r="T319" i="34" s="1"/>
  <c r="M321" i="34" l="1"/>
  <c r="R320" i="34"/>
  <c r="S320" i="34" s="1"/>
  <c r="T320" i="34" s="1"/>
  <c r="M322" i="34" l="1"/>
  <c r="R321" i="34"/>
  <c r="S321" i="34" s="1"/>
  <c r="T321" i="34" s="1"/>
  <c r="M323" i="34" l="1"/>
  <c r="R322" i="34"/>
  <c r="S322" i="34" s="1"/>
  <c r="T322" i="34" s="1"/>
  <c r="M324" i="34" l="1"/>
  <c r="R323" i="34"/>
  <c r="S323" i="34" s="1"/>
  <c r="T323" i="34" s="1"/>
  <c r="M325" i="34" l="1"/>
  <c r="R324" i="34"/>
  <c r="S324" i="34" s="1"/>
  <c r="T324" i="34" s="1"/>
  <c r="M326" i="34" l="1"/>
  <c r="R325" i="34"/>
  <c r="S325" i="34" s="1"/>
  <c r="T325" i="34" s="1"/>
  <c r="M327" i="34" l="1"/>
  <c r="R326" i="34"/>
  <c r="S326" i="34" s="1"/>
  <c r="T326" i="34" s="1"/>
  <c r="M328" i="34" l="1"/>
  <c r="R327" i="34"/>
  <c r="S327" i="34" s="1"/>
  <c r="T327" i="34" s="1"/>
  <c r="M329" i="34" l="1"/>
  <c r="R328" i="34"/>
  <c r="S328" i="34" s="1"/>
  <c r="T328" i="34" s="1"/>
  <c r="M330" i="34" l="1"/>
  <c r="R329" i="34"/>
  <c r="S329" i="34" s="1"/>
  <c r="T329" i="34" s="1"/>
  <c r="R330" i="34" l="1"/>
  <c r="S330" i="34" s="1"/>
  <c r="T330" i="34" s="1"/>
  <c r="M331" i="34"/>
  <c r="M332" i="34" l="1"/>
  <c r="R331" i="34"/>
  <c r="S331" i="34" s="1"/>
  <c r="T331" i="34" s="1"/>
  <c r="M333" i="34" l="1"/>
  <c r="R332" i="34"/>
  <c r="S332" i="34" s="1"/>
  <c r="T332" i="34" s="1"/>
  <c r="M334" i="34" l="1"/>
  <c r="R333" i="34"/>
  <c r="S333" i="34" s="1"/>
  <c r="T333" i="34" s="1"/>
  <c r="M335" i="34" l="1"/>
  <c r="R334" i="34"/>
  <c r="S334" i="34" s="1"/>
  <c r="T334" i="34" s="1"/>
  <c r="M336" i="34" l="1"/>
  <c r="R335" i="34"/>
  <c r="S335" i="34" s="1"/>
  <c r="T335" i="34" s="1"/>
  <c r="M337" i="34" l="1"/>
  <c r="R336" i="34"/>
  <c r="S336" i="34" s="1"/>
  <c r="T336" i="34" s="1"/>
  <c r="M338" i="34" l="1"/>
  <c r="R337" i="34"/>
  <c r="S337" i="34" s="1"/>
  <c r="T337" i="34" s="1"/>
  <c r="M339" i="34" l="1"/>
  <c r="R338" i="34"/>
  <c r="S338" i="34" s="1"/>
  <c r="T338" i="34" s="1"/>
  <c r="M340" i="34" l="1"/>
  <c r="R339" i="34"/>
  <c r="S339" i="34" s="1"/>
  <c r="T339" i="34" s="1"/>
  <c r="M341" i="34" l="1"/>
  <c r="R340" i="34"/>
  <c r="S340" i="34" s="1"/>
  <c r="T340" i="34" s="1"/>
  <c r="M342" i="34" l="1"/>
  <c r="R341" i="34"/>
  <c r="S341" i="34" s="1"/>
  <c r="T341" i="34" s="1"/>
  <c r="M343" i="34" l="1"/>
  <c r="R342" i="34"/>
  <c r="S342" i="34" s="1"/>
  <c r="T342" i="34" s="1"/>
  <c r="M344" i="34" l="1"/>
  <c r="R343" i="34"/>
  <c r="S343" i="34" s="1"/>
  <c r="T343" i="34" s="1"/>
  <c r="M345" i="34" l="1"/>
  <c r="R344" i="34"/>
  <c r="S344" i="34" s="1"/>
  <c r="T344" i="34" s="1"/>
  <c r="M346" i="34" l="1"/>
  <c r="R345" i="34"/>
  <c r="S345" i="34" s="1"/>
  <c r="T345" i="34" s="1"/>
  <c r="M347" i="34" l="1"/>
  <c r="R346" i="34"/>
  <c r="S346" i="34" s="1"/>
  <c r="T346" i="34" s="1"/>
  <c r="M348" i="34" l="1"/>
  <c r="R347" i="34"/>
  <c r="S347" i="34" s="1"/>
  <c r="T347" i="34" s="1"/>
  <c r="M349" i="34" l="1"/>
  <c r="R348" i="34"/>
  <c r="S348" i="34" s="1"/>
  <c r="T348" i="34" s="1"/>
  <c r="M350" i="34" l="1"/>
  <c r="R349" i="34"/>
  <c r="S349" i="34" s="1"/>
  <c r="T349" i="34" s="1"/>
  <c r="M351" i="34" l="1"/>
  <c r="R350" i="34"/>
  <c r="S350" i="34" s="1"/>
  <c r="T350" i="34" s="1"/>
  <c r="M352" i="34" l="1"/>
  <c r="R351" i="34"/>
  <c r="S351" i="34" s="1"/>
  <c r="T351" i="34" s="1"/>
  <c r="M353" i="34" l="1"/>
  <c r="R352" i="34"/>
  <c r="S352" i="34" s="1"/>
  <c r="T352" i="34" s="1"/>
  <c r="M354" i="34" l="1"/>
  <c r="R353" i="34"/>
  <c r="S353" i="34" s="1"/>
  <c r="T353" i="34" s="1"/>
  <c r="M355" i="34" l="1"/>
  <c r="R354" i="34"/>
  <c r="S354" i="34" s="1"/>
  <c r="T354" i="34" s="1"/>
  <c r="M356" i="34" l="1"/>
  <c r="R355" i="34"/>
  <c r="S355" i="34" s="1"/>
  <c r="T355" i="34" s="1"/>
  <c r="M357" i="34" l="1"/>
  <c r="R356" i="34"/>
  <c r="S356" i="34" s="1"/>
  <c r="T356" i="34" s="1"/>
  <c r="M358" i="34" l="1"/>
  <c r="R357" i="34"/>
  <c r="S357" i="34" s="1"/>
  <c r="T357" i="34" s="1"/>
  <c r="M359" i="34" l="1"/>
  <c r="R358" i="34"/>
  <c r="S358" i="34" s="1"/>
  <c r="T358" i="34" s="1"/>
  <c r="M360" i="34" l="1"/>
  <c r="R359" i="34"/>
  <c r="S359" i="34" s="1"/>
  <c r="T359" i="34" s="1"/>
  <c r="M361" i="34" l="1"/>
  <c r="R360" i="34"/>
  <c r="S360" i="34" s="1"/>
  <c r="T360" i="34" s="1"/>
  <c r="M362" i="34" l="1"/>
  <c r="R361" i="34"/>
  <c r="S361" i="34" s="1"/>
  <c r="T361" i="34" s="1"/>
  <c r="M363" i="34" l="1"/>
  <c r="R362" i="34"/>
  <c r="S362" i="34" s="1"/>
  <c r="T362" i="34" s="1"/>
  <c r="M364" i="34" l="1"/>
  <c r="R363" i="34"/>
  <c r="S363" i="34" s="1"/>
  <c r="T363" i="34" s="1"/>
  <c r="M365" i="34" l="1"/>
  <c r="R364" i="34"/>
  <c r="S364" i="34" s="1"/>
  <c r="T364" i="34" s="1"/>
  <c r="M366" i="34" l="1"/>
  <c r="R365" i="34"/>
  <c r="S365" i="34" s="1"/>
  <c r="T365" i="34" s="1"/>
  <c r="M367" i="34" l="1"/>
  <c r="R366" i="34"/>
  <c r="S366" i="34" s="1"/>
  <c r="T366" i="34" s="1"/>
  <c r="M368" i="34" l="1"/>
  <c r="R367" i="34"/>
  <c r="S367" i="34" s="1"/>
  <c r="T367" i="34" s="1"/>
  <c r="M369" i="34" l="1"/>
  <c r="R368" i="34"/>
  <c r="S368" i="34" s="1"/>
  <c r="T368" i="34" s="1"/>
  <c r="M370" i="34" l="1"/>
  <c r="R369" i="34"/>
  <c r="S369" i="34" s="1"/>
  <c r="T369" i="34" s="1"/>
  <c r="M371" i="34" l="1"/>
  <c r="R370" i="34"/>
  <c r="S370" i="34" s="1"/>
  <c r="T370" i="34" s="1"/>
  <c r="M372" i="34" l="1"/>
  <c r="R371" i="34"/>
  <c r="S371" i="34" s="1"/>
  <c r="T371" i="34" s="1"/>
  <c r="M373" i="34" l="1"/>
  <c r="R372" i="34"/>
  <c r="S372" i="34" s="1"/>
  <c r="T372" i="34" s="1"/>
  <c r="M374" i="34" l="1"/>
  <c r="R373" i="34"/>
  <c r="S373" i="34" s="1"/>
  <c r="T373" i="34" s="1"/>
  <c r="M375" i="34" l="1"/>
  <c r="R374" i="34"/>
  <c r="S374" i="34" s="1"/>
  <c r="T374" i="34" s="1"/>
  <c r="M376" i="34" l="1"/>
  <c r="R375" i="34"/>
  <c r="S375" i="34" s="1"/>
  <c r="T375" i="34" s="1"/>
  <c r="M377" i="34" l="1"/>
  <c r="R376" i="34"/>
  <c r="S376" i="34" s="1"/>
  <c r="T376" i="34" s="1"/>
  <c r="M378" i="34" l="1"/>
  <c r="R377" i="34"/>
  <c r="S377" i="34" s="1"/>
  <c r="T377" i="34" s="1"/>
  <c r="M379" i="34" l="1"/>
  <c r="R378" i="34"/>
  <c r="S378" i="34" s="1"/>
  <c r="T378" i="34" s="1"/>
  <c r="M380" i="34" l="1"/>
  <c r="R379" i="34"/>
  <c r="S379" i="34" s="1"/>
  <c r="T379" i="34" s="1"/>
  <c r="M381" i="34" l="1"/>
  <c r="R380" i="34"/>
  <c r="S380" i="34" s="1"/>
  <c r="T380" i="34" s="1"/>
  <c r="M382" i="34" l="1"/>
  <c r="R381" i="34"/>
  <c r="S381" i="34" s="1"/>
  <c r="T381" i="34" s="1"/>
  <c r="M383" i="34" l="1"/>
  <c r="R382" i="34"/>
  <c r="S382" i="34" s="1"/>
  <c r="T382" i="34" s="1"/>
  <c r="M384" i="34" l="1"/>
  <c r="R383" i="34"/>
  <c r="S383" i="34" s="1"/>
  <c r="T383" i="34" s="1"/>
  <c r="M385" i="34" l="1"/>
  <c r="R384" i="34"/>
  <c r="S384" i="34" s="1"/>
  <c r="T384" i="34" s="1"/>
  <c r="M386" i="34" l="1"/>
  <c r="R385" i="34"/>
  <c r="S385" i="34" s="1"/>
  <c r="T385" i="34" s="1"/>
  <c r="M387" i="34" l="1"/>
  <c r="R386" i="34"/>
  <c r="S386" i="34" s="1"/>
  <c r="T386" i="34" s="1"/>
  <c r="M388" i="34" l="1"/>
  <c r="R387" i="34"/>
  <c r="S387" i="34" s="1"/>
  <c r="T387" i="34" s="1"/>
  <c r="M389" i="34" l="1"/>
  <c r="R388" i="34"/>
  <c r="S388" i="34" s="1"/>
  <c r="T388" i="34" s="1"/>
  <c r="M390" i="34" l="1"/>
  <c r="R389" i="34"/>
  <c r="S389" i="34" s="1"/>
  <c r="T389" i="34" s="1"/>
  <c r="M391" i="34" l="1"/>
  <c r="R390" i="34"/>
  <c r="S390" i="34" s="1"/>
  <c r="T390" i="34" s="1"/>
  <c r="M392" i="34" l="1"/>
  <c r="R391" i="34"/>
  <c r="S391" i="34" s="1"/>
  <c r="T391" i="34" s="1"/>
  <c r="M393" i="34" l="1"/>
  <c r="R392" i="34"/>
  <c r="S392" i="34" s="1"/>
  <c r="T392" i="34" s="1"/>
  <c r="M394" i="34" l="1"/>
  <c r="R393" i="34"/>
  <c r="S393" i="34" s="1"/>
  <c r="T393" i="34" s="1"/>
  <c r="M395" i="34" l="1"/>
  <c r="R394" i="34"/>
  <c r="S394" i="34" s="1"/>
  <c r="T394" i="34" s="1"/>
  <c r="M396" i="34" l="1"/>
  <c r="R395" i="34"/>
  <c r="S395" i="34" s="1"/>
  <c r="T395" i="34" s="1"/>
  <c r="M397" i="34" l="1"/>
  <c r="R396" i="34"/>
  <c r="S396" i="34" s="1"/>
  <c r="T396" i="34" s="1"/>
  <c r="M398" i="34" l="1"/>
  <c r="R397" i="34"/>
  <c r="S397" i="34" s="1"/>
  <c r="T397" i="34" s="1"/>
  <c r="M399" i="34" l="1"/>
  <c r="R398" i="34"/>
  <c r="S398" i="34" s="1"/>
  <c r="T398" i="34" s="1"/>
  <c r="M400" i="34" l="1"/>
  <c r="R399" i="34"/>
  <c r="S399" i="34" s="1"/>
  <c r="T399" i="34" s="1"/>
  <c r="M401" i="34" l="1"/>
  <c r="R400" i="34"/>
  <c r="S400" i="34" s="1"/>
  <c r="T400" i="34" s="1"/>
  <c r="M402" i="34" l="1"/>
  <c r="R401" i="34"/>
  <c r="S401" i="34" s="1"/>
  <c r="T401" i="34" s="1"/>
  <c r="M403" i="34" l="1"/>
  <c r="R402" i="34"/>
  <c r="S402" i="34" s="1"/>
  <c r="T402" i="34" s="1"/>
  <c r="M404" i="34" l="1"/>
  <c r="R403" i="34"/>
  <c r="S403" i="34" s="1"/>
  <c r="T403" i="34" s="1"/>
  <c r="M405" i="34" l="1"/>
  <c r="R404" i="34"/>
  <c r="S404" i="34" s="1"/>
  <c r="T404" i="34" s="1"/>
  <c r="M406" i="34" l="1"/>
  <c r="R405" i="34"/>
  <c r="S405" i="34" s="1"/>
  <c r="T405" i="34" s="1"/>
  <c r="M407" i="34" l="1"/>
  <c r="R406" i="34"/>
  <c r="S406" i="34" s="1"/>
  <c r="T406" i="34" s="1"/>
  <c r="M408" i="34" l="1"/>
  <c r="R407" i="34"/>
  <c r="S407" i="34" s="1"/>
  <c r="T407" i="34" s="1"/>
  <c r="M409" i="34" l="1"/>
  <c r="R408" i="34"/>
  <c r="S408" i="34" s="1"/>
  <c r="T408" i="34" s="1"/>
  <c r="M410" i="34" l="1"/>
  <c r="R409" i="34"/>
  <c r="S409" i="34" s="1"/>
  <c r="T409" i="34" s="1"/>
  <c r="M411" i="34" l="1"/>
  <c r="R410" i="34"/>
  <c r="S410" i="34" s="1"/>
  <c r="T410" i="34" s="1"/>
  <c r="M412" i="34" l="1"/>
  <c r="R411" i="34"/>
  <c r="S411" i="34" s="1"/>
  <c r="T411" i="34" s="1"/>
  <c r="M413" i="34" l="1"/>
  <c r="R412" i="34"/>
  <c r="S412" i="34" s="1"/>
  <c r="T412" i="34" s="1"/>
  <c r="M414" i="34" l="1"/>
  <c r="R413" i="34"/>
  <c r="S413" i="34" s="1"/>
  <c r="T413" i="34" s="1"/>
  <c r="M415" i="34" l="1"/>
  <c r="R414" i="34"/>
  <c r="S414" i="34" s="1"/>
  <c r="T414" i="34" s="1"/>
  <c r="M416" i="34" l="1"/>
  <c r="R415" i="34"/>
  <c r="S415" i="34" s="1"/>
  <c r="T415" i="34" s="1"/>
  <c r="M417" i="34" l="1"/>
  <c r="R416" i="34"/>
  <c r="S416" i="34" s="1"/>
  <c r="T416" i="34" s="1"/>
  <c r="M418" i="34" l="1"/>
  <c r="R417" i="34"/>
  <c r="S417" i="34" s="1"/>
  <c r="T417" i="34" s="1"/>
  <c r="M419" i="34" l="1"/>
  <c r="R418" i="34"/>
  <c r="S418" i="34" s="1"/>
  <c r="T418" i="34" s="1"/>
  <c r="M420" i="34" l="1"/>
  <c r="R419" i="34"/>
  <c r="S419" i="34" s="1"/>
  <c r="T419" i="34" s="1"/>
  <c r="M421" i="34" l="1"/>
  <c r="R420" i="34"/>
  <c r="S420" i="34" s="1"/>
  <c r="T420" i="34" s="1"/>
  <c r="M422" i="34" l="1"/>
  <c r="R421" i="34"/>
  <c r="S421" i="34" s="1"/>
  <c r="T421" i="34" s="1"/>
  <c r="M423" i="34" l="1"/>
  <c r="R422" i="34"/>
  <c r="S422" i="34" s="1"/>
  <c r="T422" i="34" s="1"/>
  <c r="M424" i="34" l="1"/>
  <c r="R423" i="34"/>
  <c r="S423" i="34" s="1"/>
  <c r="T423" i="34" s="1"/>
  <c r="M425" i="34" l="1"/>
  <c r="R424" i="34"/>
  <c r="S424" i="34" s="1"/>
  <c r="T424" i="34" s="1"/>
  <c r="M426" i="34" l="1"/>
  <c r="R425" i="34"/>
  <c r="S425" i="34" s="1"/>
  <c r="T425" i="34" s="1"/>
  <c r="M427" i="34" l="1"/>
  <c r="R426" i="34"/>
  <c r="S426" i="34" s="1"/>
  <c r="T426" i="34" s="1"/>
  <c r="M428" i="34" l="1"/>
  <c r="R427" i="34"/>
  <c r="S427" i="34" s="1"/>
  <c r="T427" i="34" s="1"/>
  <c r="M429" i="34" l="1"/>
  <c r="R428" i="34"/>
  <c r="S428" i="34" s="1"/>
  <c r="T428" i="34" s="1"/>
  <c r="M430" i="34" l="1"/>
  <c r="R429" i="34"/>
  <c r="S429" i="34" s="1"/>
  <c r="T429" i="34" s="1"/>
  <c r="M431" i="34" l="1"/>
  <c r="R430" i="34"/>
  <c r="S430" i="34" s="1"/>
  <c r="T430" i="34" s="1"/>
  <c r="M432" i="34" l="1"/>
  <c r="R431" i="34"/>
  <c r="S431" i="34" s="1"/>
  <c r="T431" i="34" s="1"/>
  <c r="M433" i="34" l="1"/>
  <c r="R432" i="34"/>
  <c r="S432" i="34" s="1"/>
  <c r="T432" i="34" s="1"/>
  <c r="M434" i="34" l="1"/>
  <c r="R433" i="34"/>
  <c r="S433" i="34" s="1"/>
  <c r="T433" i="34" s="1"/>
  <c r="M435" i="34" l="1"/>
  <c r="R434" i="34"/>
  <c r="S434" i="34" s="1"/>
  <c r="T434" i="34" s="1"/>
  <c r="M436" i="34" l="1"/>
  <c r="R435" i="34"/>
  <c r="S435" i="34" s="1"/>
  <c r="T435" i="34" s="1"/>
  <c r="M437" i="34" l="1"/>
  <c r="R436" i="34"/>
  <c r="S436" i="34" s="1"/>
  <c r="T436" i="34" s="1"/>
  <c r="M438" i="34" l="1"/>
  <c r="R437" i="34"/>
  <c r="S437" i="34" s="1"/>
  <c r="T437" i="34" s="1"/>
  <c r="M439" i="34" l="1"/>
  <c r="R438" i="34"/>
  <c r="S438" i="34" s="1"/>
  <c r="T438" i="34" s="1"/>
  <c r="M440" i="34" l="1"/>
  <c r="R439" i="34"/>
  <c r="S439" i="34" s="1"/>
  <c r="T439" i="34" s="1"/>
  <c r="M441" i="34" l="1"/>
  <c r="R440" i="34"/>
  <c r="S440" i="34" s="1"/>
  <c r="T440" i="34" s="1"/>
  <c r="M442" i="34" l="1"/>
  <c r="R441" i="34"/>
  <c r="S441" i="34" s="1"/>
  <c r="T441" i="34" s="1"/>
  <c r="M443" i="34" l="1"/>
  <c r="R442" i="34"/>
  <c r="S442" i="34" s="1"/>
  <c r="T442" i="34" s="1"/>
  <c r="M444" i="34" l="1"/>
  <c r="R443" i="34"/>
  <c r="S443" i="34" s="1"/>
  <c r="T443" i="34" s="1"/>
  <c r="M445" i="34" l="1"/>
  <c r="R444" i="34"/>
  <c r="S444" i="34" s="1"/>
  <c r="T444" i="34" s="1"/>
  <c r="M446" i="34" l="1"/>
  <c r="R445" i="34"/>
  <c r="S445" i="34" s="1"/>
  <c r="T445" i="34" s="1"/>
  <c r="M447" i="34" l="1"/>
  <c r="R446" i="34"/>
  <c r="S446" i="34" s="1"/>
  <c r="T446" i="34" s="1"/>
  <c r="M448" i="34" l="1"/>
  <c r="R447" i="34"/>
  <c r="S447" i="34" s="1"/>
  <c r="T447" i="34" s="1"/>
  <c r="M449" i="34" l="1"/>
  <c r="R448" i="34"/>
  <c r="S448" i="34" s="1"/>
  <c r="T448" i="34" s="1"/>
  <c r="M450" i="34" l="1"/>
  <c r="R449" i="34"/>
  <c r="S449" i="34" s="1"/>
  <c r="T449" i="34" s="1"/>
  <c r="M451" i="34" l="1"/>
  <c r="R450" i="34"/>
  <c r="S450" i="34" s="1"/>
  <c r="T450" i="34" s="1"/>
  <c r="M452" i="34" l="1"/>
  <c r="R451" i="34"/>
  <c r="S451" i="34" s="1"/>
  <c r="T451" i="34" s="1"/>
  <c r="M453" i="34" l="1"/>
  <c r="R452" i="34"/>
  <c r="S452" i="34" s="1"/>
  <c r="T452" i="34" s="1"/>
  <c r="M454" i="34" l="1"/>
  <c r="R453" i="34"/>
  <c r="S453" i="34" s="1"/>
  <c r="T453" i="34" s="1"/>
  <c r="M455" i="34" l="1"/>
  <c r="R454" i="34"/>
  <c r="S454" i="34" s="1"/>
  <c r="T454" i="34" s="1"/>
  <c r="M456" i="34" l="1"/>
  <c r="R455" i="34"/>
  <c r="S455" i="34" s="1"/>
  <c r="T455" i="34" s="1"/>
  <c r="M457" i="34" l="1"/>
  <c r="R456" i="34"/>
  <c r="S456" i="34" s="1"/>
  <c r="T456" i="34" s="1"/>
  <c r="M458" i="34" l="1"/>
  <c r="R457" i="34"/>
  <c r="S457" i="34" s="1"/>
  <c r="T457" i="34" s="1"/>
  <c r="M459" i="34" l="1"/>
  <c r="R458" i="34"/>
  <c r="S458" i="34" s="1"/>
  <c r="T458" i="34" s="1"/>
  <c r="M460" i="34" l="1"/>
  <c r="R459" i="34"/>
  <c r="S459" i="34" s="1"/>
  <c r="T459" i="34" s="1"/>
  <c r="M461" i="34" l="1"/>
  <c r="R460" i="34"/>
  <c r="S460" i="34" s="1"/>
  <c r="T460" i="34" s="1"/>
  <c r="M462" i="34" l="1"/>
  <c r="R461" i="34"/>
  <c r="S461" i="34" s="1"/>
  <c r="T461" i="34" s="1"/>
  <c r="M463" i="34" l="1"/>
  <c r="R462" i="34"/>
  <c r="S462" i="34" s="1"/>
  <c r="T462" i="34" s="1"/>
  <c r="M464" i="34" l="1"/>
  <c r="R463" i="34"/>
  <c r="S463" i="34" s="1"/>
  <c r="T463" i="34" s="1"/>
  <c r="M465" i="34" l="1"/>
  <c r="R464" i="34"/>
  <c r="S464" i="34" s="1"/>
  <c r="T464" i="34" s="1"/>
  <c r="M466" i="34" l="1"/>
  <c r="R465" i="34"/>
  <c r="S465" i="34" s="1"/>
  <c r="T465" i="34" s="1"/>
  <c r="M467" i="34" l="1"/>
  <c r="R466" i="34"/>
  <c r="S466" i="34" s="1"/>
  <c r="T466" i="34" s="1"/>
  <c r="M468" i="34" l="1"/>
  <c r="R467" i="34"/>
  <c r="S467" i="34" s="1"/>
  <c r="T467" i="34" s="1"/>
  <c r="M469" i="34" l="1"/>
  <c r="R468" i="34"/>
  <c r="S468" i="34" s="1"/>
  <c r="T468" i="34" s="1"/>
  <c r="M470" i="34" l="1"/>
  <c r="R469" i="34"/>
  <c r="S469" i="34" s="1"/>
  <c r="T469" i="34" s="1"/>
  <c r="M471" i="34" l="1"/>
  <c r="R470" i="34"/>
  <c r="S470" i="34" s="1"/>
  <c r="T470" i="34" s="1"/>
  <c r="M472" i="34" l="1"/>
  <c r="R471" i="34"/>
  <c r="S471" i="34" s="1"/>
  <c r="T471" i="34" s="1"/>
  <c r="M473" i="34" l="1"/>
  <c r="R472" i="34"/>
  <c r="S472" i="34" s="1"/>
  <c r="T472" i="34" s="1"/>
  <c r="M474" i="34" l="1"/>
  <c r="R473" i="34"/>
  <c r="S473" i="34" s="1"/>
  <c r="T473" i="34" s="1"/>
  <c r="M475" i="34" l="1"/>
  <c r="R474" i="34"/>
  <c r="S474" i="34" s="1"/>
  <c r="T474" i="34" s="1"/>
  <c r="M476" i="34" l="1"/>
  <c r="R475" i="34"/>
  <c r="S475" i="34" s="1"/>
  <c r="T475" i="34" s="1"/>
  <c r="M477" i="34" l="1"/>
  <c r="R476" i="34"/>
  <c r="S476" i="34" s="1"/>
  <c r="T476" i="34" s="1"/>
  <c r="M478" i="34" l="1"/>
  <c r="R477" i="34"/>
  <c r="S477" i="34" s="1"/>
  <c r="T477" i="34" s="1"/>
  <c r="M479" i="34" l="1"/>
  <c r="R478" i="34"/>
  <c r="S478" i="34" s="1"/>
  <c r="T478" i="34" s="1"/>
  <c r="M480" i="34" l="1"/>
  <c r="R479" i="34"/>
  <c r="S479" i="34" s="1"/>
  <c r="T479" i="34" s="1"/>
  <c r="M481" i="34" l="1"/>
  <c r="R480" i="34"/>
  <c r="S480" i="34" s="1"/>
  <c r="T480" i="34" s="1"/>
  <c r="M482" i="34" l="1"/>
  <c r="R481" i="34"/>
  <c r="S481" i="34" s="1"/>
  <c r="T481" i="34" s="1"/>
  <c r="M483" i="34" l="1"/>
  <c r="R482" i="34"/>
  <c r="S482" i="34" s="1"/>
  <c r="T482" i="34" s="1"/>
  <c r="M484" i="34" l="1"/>
  <c r="R483" i="34"/>
  <c r="S483" i="34" s="1"/>
  <c r="T483" i="34" s="1"/>
  <c r="M485" i="34" l="1"/>
  <c r="R484" i="34"/>
  <c r="S484" i="34" s="1"/>
  <c r="T484" i="34" s="1"/>
  <c r="M486" i="34" l="1"/>
  <c r="R485" i="34"/>
  <c r="S485" i="34" s="1"/>
  <c r="T485" i="34" s="1"/>
  <c r="R486" i="34" l="1"/>
  <c r="S486" i="34" s="1"/>
  <c r="T486" i="34" s="1"/>
  <c r="M487" i="34"/>
  <c r="M488" i="34" l="1"/>
  <c r="R487" i="34"/>
  <c r="S487" i="34" s="1"/>
  <c r="T487" i="34" s="1"/>
  <c r="R488" i="34" l="1"/>
  <c r="S488" i="34" s="1"/>
  <c r="T488" i="34" s="1"/>
  <c r="M489" i="34"/>
  <c r="M490" i="34" l="1"/>
  <c r="R489" i="34"/>
  <c r="S489" i="34" s="1"/>
  <c r="T489" i="34" s="1"/>
  <c r="M491" i="34" l="1"/>
  <c r="R490" i="34"/>
  <c r="S490" i="34" s="1"/>
  <c r="T490" i="34" s="1"/>
  <c r="M492" i="34" l="1"/>
  <c r="R491" i="34"/>
  <c r="S491" i="34" s="1"/>
  <c r="T491" i="34" s="1"/>
  <c r="R492" i="34" l="1"/>
  <c r="S492" i="34" s="1"/>
  <c r="T492" i="34" s="1"/>
  <c r="M493" i="34"/>
  <c r="M494" i="34" l="1"/>
  <c r="R493" i="34"/>
  <c r="S493" i="34" s="1"/>
  <c r="T493" i="34" s="1"/>
  <c r="R494" i="34" l="1"/>
  <c r="S494" i="34" s="1"/>
  <c r="T494" i="34" s="1"/>
  <c r="M495" i="34"/>
  <c r="M496" i="34" l="1"/>
  <c r="R495" i="34"/>
  <c r="S495" i="34" s="1"/>
  <c r="T495" i="34" s="1"/>
  <c r="M497" i="34" l="1"/>
  <c r="R496" i="34"/>
  <c r="S496" i="34" s="1"/>
  <c r="T496" i="34" s="1"/>
  <c r="M498" i="34" l="1"/>
  <c r="R497" i="34"/>
  <c r="S497" i="34" s="1"/>
  <c r="T497" i="34" s="1"/>
  <c r="M499" i="34" l="1"/>
  <c r="R498" i="34"/>
  <c r="S498" i="34" s="1"/>
  <c r="T498" i="34" s="1"/>
  <c r="M500" i="34" l="1"/>
  <c r="R499" i="34"/>
  <c r="S499" i="34" s="1"/>
  <c r="T499" i="34" s="1"/>
  <c r="R500" i="34" l="1"/>
  <c r="S500" i="34" s="1"/>
  <c r="T500" i="34" s="1"/>
  <c r="M501" i="34"/>
  <c r="M502" i="34" l="1"/>
  <c r="R501" i="34"/>
  <c r="S501" i="34" s="1"/>
  <c r="T501" i="34" s="1"/>
  <c r="R502" i="34" l="1"/>
  <c r="S502" i="34" s="1"/>
  <c r="T502" i="34" s="1"/>
  <c r="M503" i="34"/>
  <c r="M504" i="34" l="1"/>
  <c r="R503" i="34"/>
  <c r="S503" i="34" s="1"/>
  <c r="T503" i="34" s="1"/>
  <c r="R504" i="34" l="1"/>
  <c r="S504" i="34" s="1"/>
  <c r="T504" i="34" s="1"/>
  <c r="M505" i="34"/>
  <c r="M506" i="34" l="1"/>
  <c r="R505" i="34"/>
  <c r="S505" i="34" s="1"/>
  <c r="T505" i="34" s="1"/>
  <c r="M507" i="34" l="1"/>
  <c r="R506" i="34"/>
  <c r="S506" i="34" s="1"/>
  <c r="T506" i="34" s="1"/>
  <c r="M508" i="34" l="1"/>
  <c r="R507" i="34"/>
  <c r="S507" i="34" s="1"/>
  <c r="T507" i="34" s="1"/>
  <c r="R508" i="34" l="1"/>
  <c r="S508" i="34" s="1"/>
  <c r="T508" i="34" s="1"/>
  <c r="M509" i="34"/>
  <c r="M510" i="34" l="1"/>
  <c r="R509" i="34"/>
  <c r="S509" i="34" s="1"/>
  <c r="T509" i="34" s="1"/>
  <c r="R510" i="34" l="1"/>
  <c r="S510" i="34" s="1"/>
  <c r="T510" i="34" s="1"/>
  <c r="M511" i="34"/>
  <c r="M512" i="34" l="1"/>
  <c r="R511" i="34"/>
  <c r="S511" i="34" s="1"/>
  <c r="T511" i="34" s="1"/>
  <c r="M513" i="34" l="1"/>
  <c r="R512" i="34"/>
  <c r="S512" i="34" s="1"/>
  <c r="T512" i="34" s="1"/>
  <c r="M514" i="34" l="1"/>
  <c r="R513" i="34"/>
  <c r="S513" i="34" s="1"/>
  <c r="T513" i="34" s="1"/>
  <c r="M515" i="34" l="1"/>
  <c r="R514" i="34"/>
  <c r="S514" i="34" s="1"/>
  <c r="T514" i="34" s="1"/>
  <c r="M516" i="34" l="1"/>
  <c r="R515" i="34"/>
  <c r="S515" i="34" s="1"/>
  <c r="T515" i="34" s="1"/>
  <c r="R516" i="34" l="1"/>
  <c r="S516" i="34" s="1"/>
  <c r="T516" i="34" s="1"/>
  <c r="M517" i="34"/>
  <c r="M518" i="34" l="1"/>
  <c r="R517" i="34"/>
  <c r="S517" i="34" s="1"/>
  <c r="T517" i="34" s="1"/>
  <c r="M519" i="34" l="1"/>
  <c r="R518" i="34"/>
  <c r="S518" i="34" s="1"/>
  <c r="T518" i="34" s="1"/>
  <c r="M520" i="34" l="1"/>
  <c r="R519" i="34"/>
  <c r="S519" i="34" s="1"/>
  <c r="T519" i="34" s="1"/>
  <c r="M521" i="34" l="1"/>
  <c r="R520" i="34"/>
  <c r="S520" i="34" s="1"/>
  <c r="T520" i="34" s="1"/>
  <c r="M522" i="34" l="1"/>
  <c r="R521" i="34"/>
  <c r="S521" i="34" s="1"/>
  <c r="T521" i="34" s="1"/>
  <c r="M523" i="34" l="1"/>
  <c r="R522" i="34"/>
  <c r="S522" i="34" s="1"/>
  <c r="T522" i="34" s="1"/>
  <c r="M524" i="34" l="1"/>
  <c r="R523" i="34"/>
  <c r="S523" i="34" s="1"/>
  <c r="T523" i="34" s="1"/>
  <c r="M525" i="34" l="1"/>
  <c r="R524" i="34"/>
  <c r="S524" i="34" s="1"/>
  <c r="T524" i="34" s="1"/>
  <c r="M526" i="34" l="1"/>
  <c r="R525" i="34"/>
  <c r="S525" i="34" s="1"/>
  <c r="T525" i="34" s="1"/>
  <c r="M527" i="34" l="1"/>
  <c r="R526" i="34"/>
  <c r="S526" i="34" s="1"/>
  <c r="T526" i="34" s="1"/>
  <c r="M528" i="34" l="1"/>
  <c r="R527" i="34"/>
  <c r="S527" i="34" s="1"/>
  <c r="T527" i="34" s="1"/>
  <c r="M529" i="34" l="1"/>
  <c r="R528" i="34"/>
  <c r="S528" i="34" s="1"/>
  <c r="T528" i="34" s="1"/>
  <c r="M530" i="34" l="1"/>
  <c r="R529" i="34"/>
  <c r="S529" i="34" s="1"/>
  <c r="T529" i="34" s="1"/>
  <c r="M531" i="34" l="1"/>
  <c r="R530" i="34"/>
  <c r="S530" i="34" s="1"/>
  <c r="T530" i="34" s="1"/>
  <c r="M532" i="34" l="1"/>
  <c r="R531" i="34"/>
  <c r="S531" i="34" s="1"/>
  <c r="T531" i="34" s="1"/>
  <c r="M533" i="34" l="1"/>
  <c r="R532" i="34"/>
  <c r="S532" i="34" s="1"/>
  <c r="T532" i="34" s="1"/>
  <c r="M534" i="34" l="1"/>
  <c r="R533" i="34"/>
  <c r="S533" i="34" s="1"/>
  <c r="T533" i="34" s="1"/>
  <c r="M535" i="34" l="1"/>
  <c r="R534" i="34"/>
  <c r="S534" i="34" s="1"/>
  <c r="T534" i="34" s="1"/>
  <c r="M536" i="34" l="1"/>
  <c r="R535" i="34"/>
  <c r="S535" i="34" s="1"/>
  <c r="T535" i="34" s="1"/>
  <c r="M537" i="34" l="1"/>
  <c r="R536" i="34"/>
  <c r="S536" i="34" s="1"/>
  <c r="T536" i="34" s="1"/>
  <c r="M538" i="34" l="1"/>
  <c r="R537" i="34"/>
  <c r="S537" i="34" s="1"/>
  <c r="T537" i="34" s="1"/>
  <c r="M539" i="34" l="1"/>
  <c r="R538" i="34"/>
  <c r="S538" i="34" s="1"/>
  <c r="T538" i="34" s="1"/>
  <c r="M540" i="34" l="1"/>
  <c r="R539" i="34"/>
  <c r="S539" i="34" s="1"/>
  <c r="T539" i="34" s="1"/>
  <c r="M541" i="34" l="1"/>
  <c r="R540" i="34"/>
  <c r="S540" i="34" s="1"/>
  <c r="T540" i="34" s="1"/>
  <c r="M542" i="34" l="1"/>
  <c r="R541" i="34"/>
  <c r="S541" i="34" s="1"/>
  <c r="T541" i="34" s="1"/>
  <c r="M543" i="34" l="1"/>
  <c r="R542" i="34"/>
  <c r="S542" i="34" s="1"/>
  <c r="T542" i="34" s="1"/>
  <c r="M544" i="34" l="1"/>
  <c r="R543" i="34"/>
  <c r="S543" i="34" s="1"/>
  <c r="T543" i="34" s="1"/>
  <c r="M545" i="34" l="1"/>
  <c r="R544" i="34"/>
  <c r="S544" i="34" s="1"/>
  <c r="T544" i="34" s="1"/>
  <c r="M546" i="34" l="1"/>
  <c r="R545" i="34"/>
  <c r="S545" i="34" s="1"/>
  <c r="T545" i="34" s="1"/>
  <c r="M547" i="34" l="1"/>
  <c r="R546" i="34"/>
  <c r="S546" i="34" s="1"/>
  <c r="T546" i="34" s="1"/>
  <c r="M548" i="34" l="1"/>
  <c r="R547" i="34"/>
  <c r="S547" i="34" s="1"/>
  <c r="T547" i="34" s="1"/>
  <c r="M549" i="34" l="1"/>
  <c r="R548" i="34"/>
  <c r="S548" i="34" s="1"/>
  <c r="T548" i="34" s="1"/>
  <c r="M550" i="34" l="1"/>
  <c r="R549" i="34"/>
  <c r="S549" i="34" s="1"/>
  <c r="T549" i="34" s="1"/>
  <c r="M551" i="34" l="1"/>
  <c r="R550" i="34"/>
  <c r="S550" i="34" s="1"/>
  <c r="T550" i="34" s="1"/>
  <c r="M552" i="34" l="1"/>
  <c r="R551" i="34"/>
  <c r="S551" i="34" s="1"/>
  <c r="T551" i="34" s="1"/>
  <c r="M553" i="34" l="1"/>
  <c r="R552" i="34"/>
  <c r="S552" i="34" s="1"/>
  <c r="T552" i="34" s="1"/>
  <c r="M554" i="34" l="1"/>
  <c r="R553" i="34"/>
  <c r="S553" i="34" s="1"/>
  <c r="T553" i="34" s="1"/>
  <c r="M555" i="34" l="1"/>
  <c r="R554" i="34"/>
  <c r="S554" i="34" s="1"/>
  <c r="T554" i="34" s="1"/>
  <c r="M556" i="34" l="1"/>
  <c r="R555" i="34"/>
  <c r="S555" i="34" s="1"/>
  <c r="T555" i="34" s="1"/>
  <c r="M557" i="34" l="1"/>
  <c r="R556" i="34"/>
  <c r="S556" i="34" s="1"/>
  <c r="T556" i="34" s="1"/>
  <c r="M558" i="34" l="1"/>
  <c r="R557" i="34"/>
  <c r="S557" i="34" s="1"/>
  <c r="T557" i="34" s="1"/>
  <c r="M559" i="34" l="1"/>
  <c r="R558" i="34"/>
  <c r="S558" i="34" s="1"/>
  <c r="T558" i="34" s="1"/>
  <c r="M560" i="34" l="1"/>
  <c r="R559" i="34"/>
  <c r="S559" i="34" s="1"/>
  <c r="T559" i="34" s="1"/>
  <c r="M561" i="34" l="1"/>
  <c r="R560" i="34"/>
  <c r="S560" i="34" s="1"/>
  <c r="T560" i="34" s="1"/>
  <c r="M562" i="34" l="1"/>
  <c r="R561" i="34"/>
  <c r="S561" i="34" s="1"/>
  <c r="T561" i="34" s="1"/>
  <c r="M563" i="34" l="1"/>
  <c r="R562" i="34"/>
  <c r="S562" i="34" s="1"/>
  <c r="T562" i="34" s="1"/>
  <c r="M564" i="34" l="1"/>
  <c r="R563" i="34"/>
  <c r="S563" i="34" s="1"/>
  <c r="T563" i="34" s="1"/>
  <c r="M565" i="34" l="1"/>
  <c r="R564" i="34"/>
  <c r="S564" i="34" s="1"/>
  <c r="T564" i="34" s="1"/>
  <c r="M566" i="34" l="1"/>
  <c r="R565" i="34"/>
  <c r="S565" i="34" s="1"/>
  <c r="T565" i="34" s="1"/>
  <c r="M567" i="34" l="1"/>
  <c r="R566" i="34"/>
  <c r="S566" i="34" s="1"/>
  <c r="T566" i="34" s="1"/>
  <c r="M568" i="34" l="1"/>
  <c r="R567" i="34"/>
  <c r="S567" i="34" s="1"/>
  <c r="T567" i="34" s="1"/>
  <c r="M569" i="34" l="1"/>
  <c r="R568" i="34"/>
  <c r="S568" i="34" s="1"/>
  <c r="T568" i="34" s="1"/>
  <c r="M570" i="34" l="1"/>
  <c r="R569" i="34"/>
  <c r="S569" i="34" s="1"/>
  <c r="T569" i="34" s="1"/>
  <c r="M571" i="34" l="1"/>
  <c r="R570" i="34"/>
  <c r="S570" i="34" s="1"/>
  <c r="T570" i="34" s="1"/>
  <c r="M572" i="34" l="1"/>
  <c r="R571" i="34"/>
  <c r="S571" i="34" s="1"/>
  <c r="T571" i="34" s="1"/>
  <c r="M573" i="34" l="1"/>
  <c r="R572" i="34"/>
  <c r="S572" i="34" s="1"/>
  <c r="T572" i="34" s="1"/>
  <c r="M574" i="34" l="1"/>
  <c r="R573" i="34"/>
  <c r="S573" i="34" s="1"/>
  <c r="T573" i="34" s="1"/>
  <c r="M575" i="34" l="1"/>
  <c r="R574" i="34"/>
  <c r="S574" i="34" s="1"/>
  <c r="T574" i="34" s="1"/>
  <c r="M576" i="34" l="1"/>
  <c r="R575" i="34"/>
  <c r="S575" i="34" s="1"/>
  <c r="T575" i="34" s="1"/>
  <c r="M577" i="34" l="1"/>
  <c r="R576" i="34"/>
  <c r="S576" i="34" s="1"/>
  <c r="T576" i="34" s="1"/>
  <c r="M578" i="34" l="1"/>
  <c r="R577" i="34"/>
  <c r="S577" i="34" s="1"/>
  <c r="T577" i="34" s="1"/>
  <c r="M579" i="34" l="1"/>
  <c r="R578" i="34"/>
  <c r="S578" i="34" s="1"/>
  <c r="T578" i="34" s="1"/>
  <c r="M580" i="34" l="1"/>
  <c r="R579" i="34"/>
  <c r="S579" i="34" s="1"/>
  <c r="T579" i="34" s="1"/>
  <c r="M581" i="34" l="1"/>
  <c r="R580" i="34"/>
  <c r="S580" i="34" s="1"/>
  <c r="T580" i="34" s="1"/>
  <c r="M582" i="34" l="1"/>
  <c r="R581" i="34"/>
  <c r="S581" i="34" s="1"/>
  <c r="T581" i="34" s="1"/>
  <c r="M583" i="34" l="1"/>
  <c r="R582" i="34"/>
  <c r="S582" i="34" s="1"/>
  <c r="T582" i="34" s="1"/>
  <c r="M584" i="34" l="1"/>
  <c r="R583" i="34"/>
  <c r="S583" i="34" s="1"/>
  <c r="T583" i="34" s="1"/>
  <c r="M585" i="34" l="1"/>
  <c r="R584" i="34"/>
  <c r="S584" i="34" s="1"/>
  <c r="T584" i="34" s="1"/>
  <c r="M586" i="34" l="1"/>
  <c r="R585" i="34"/>
  <c r="S585" i="34" s="1"/>
  <c r="T585" i="34" s="1"/>
  <c r="M587" i="34" l="1"/>
  <c r="R586" i="34"/>
  <c r="S586" i="34" s="1"/>
  <c r="T586" i="34" s="1"/>
  <c r="M588" i="34" l="1"/>
  <c r="R587" i="34"/>
  <c r="S587" i="34" s="1"/>
  <c r="T587" i="34" s="1"/>
  <c r="M589" i="34" l="1"/>
  <c r="R588" i="34"/>
  <c r="S588" i="34" s="1"/>
  <c r="T588" i="34" s="1"/>
  <c r="M590" i="34" l="1"/>
  <c r="R589" i="34"/>
  <c r="S589" i="34" s="1"/>
  <c r="T589" i="34" s="1"/>
  <c r="M591" i="34" l="1"/>
  <c r="R590" i="34"/>
  <c r="S590" i="34" s="1"/>
  <c r="T590" i="34" s="1"/>
  <c r="M592" i="34" l="1"/>
  <c r="R591" i="34"/>
  <c r="S591" i="34" s="1"/>
  <c r="T591" i="34" s="1"/>
  <c r="M593" i="34" l="1"/>
  <c r="R592" i="34"/>
  <c r="S592" i="34" s="1"/>
  <c r="T592" i="34" s="1"/>
  <c r="M594" i="34" l="1"/>
  <c r="R593" i="34"/>
  <c r="S593" i="34" s="1"/>
  <c r="T593" i="34" s="1"/>
  <c r="M595" i="34" l="1"/>
  <c r="R594" i="34"/>
  <c r="S594" i="34" s="1"/>
  <c r="T594" i="34" s="1"/>
  <c r="M596" i="34" l="1"/>
  <c r="R595" i="34"/>
  <c r="S595" i="34" s="1"/>
  <c r="T595" i="34" s="1"/>
  <c r="M597" i="34" l="1"/>
  <c r="R596" i="34"/>
  <c r="S596" i="34" s="1"/>
  <c r="T596" i="34" s="1"/>
  <c r="M598" i="34" l="1"/>
  <c r="R597" i="34"/>
  <c r="S597" i="34" s="1"/>
  <c r="T597" i="34" s="1"/>
  <c r="M599" i="34" l="1"/>
  <c r="R598" i="34"/>
  <c r="S598" i="34" s="1"/>
  <c r="T598" i="34" s="1"/>
  <c r="M600" i="34" l="1"/>
  <c r="R599" i="34"/>
  <c r="S599" i="34" s="1"/>
  <c r="T599" i="34" s="1"/>
  <c r="M601" i="34" l="1"/>
  <c r="R600" i="34"/>
  <c r="S600" i="34" s="1"/>
  <c r="T600" i="34" s="1"/>
  <c r="M602" i="34" l="1"/>
  <c r="R601" i="34"/>
  <c r="S601" i="34" s="1"/>
  <c r="T601" i="34" s="1"/>
  <c r="M603" i="34" l="1"/>
  <c r="R602" i="34"/>
  <c r="S602" i="34" s="1"/>
  <c r="T602" i="34" s="1"/>
  <c r="M604" i="34" l="1"/>
  <c r="R603" i="34"/>
  <c r="S603" i="34" s="1"/>
  <c r="T603" i="34" s="1"/>
  <c r="M605" i="34" l="1"/>
  <c r="R604" i="34"/>
  <c r="S604" i="34" s="1"/>
  <c r="T604" i="34" s="1"/>
  <c r="M606" i="34" l="1"/>
  <c r="R605" i="34"/>
  <c r="S605" i="34" s="1"/>
  <c r="T605" i="34" s="1"/>
  <c r="M607" i="34" l="1"/>
  <c r="R606" i="34"/>
  <c r="S606" i="34" s="1"/>
  <c r="T606" i="34" s="1"/>
  <c r="M608" i="34" l="1"/>
  <c r="R607" i="34"/>
  <c r="S607" i="34" s="1"/>
  <c r="T607" i="34" s="1"/>
  <c r="M609" i="34" l="1"/>
  <c r="R608" i="34"/>
  <c r="S608" i="34" s="1"/>
  <c r="T608" i="34" s="1"/>
  <c r="M610" i="34" l="1"/>
  <c r="R609" i="34"/>
  <c r="S609" i="34" s="1"/>
  <c r="T609" i="34" s="1"/>
  <c r="M611" i="34" l="1"/>
  <c r="R610" i="34"/>
  <c r="S610" i="34" s="1"/>
  <c r="T610" i="34" s="1"/>
  <c r="M612" i="34" l="1"/>
  <c r="R611" i="34"/>
  <c r="S611" i="34" s="1"/>
  <c r="T611" i="34" s="1"/>
  <c r="M613" i="34" l="1"/>
  <c r="R612" i="34"/>
  <c r="S612" i="34" s="1"/>
  <c r="T612" i="34" s="1"/>
  <c r="M614" i="34" l="1"/>
  <c r="R613" i="34"/>
  <c r="S613" i="34" s="1"/>
  <c r="T613" i="34" s="1"/>
  <c r="M615" i="34" l="1"/>
  <c r="R614" i="34"/>
  <c r="S614" i="34" s="1"/>
  <c r="T614" i="34" s="1"/>
  <c r="M616" i="34" l="1"/>
  <c r="R615" i="34"/>
  <c r="S615" i="34" s="1"/>
  <c r="T615" i="34" s="1"/>
  <c r="M617" i="34" l="1"/>
  <c r="R616" i="34"/>
  <c r="S616" i="34" s="1"/>
  <c r="T616" i="34" s="1"/>
  <c r="M618" i="34" l="1"/>
  <c r="R617" i="34"/>
  <c r="S617" i="34" s="1"/>
  <c r="T617" i="34" s="1"/>
  <c r="M619" i="34" l="1"/>
  <c r="R618" i="34"/>
  <c r="S618" i="34" s="1"/>
  <c r="T618" i="34" s="1"/>
  <c r="M620" i="34" l="1"/>
  <c r="R619" i="34"/>
  <c r="S619" i="34" s="1"/>
  <c r="T619" i="34" s="1"/>
  <c r="M621" i="34" l="1"/>
  <c r="R620" i="34"/>
  <c r="S620" i="34" s="1"/>
  <c r="T620" i="34" s="1"/>
  <c r="M622" i="34" l="1"/>
  <c r="R621" i="34"/>
  <c r="S621" i="34" s="1"/>
  <c r="T621" i="34" s="1"/>
  <c r="M623" i="34" l="1"/>
  <c r="R622" i="34"/>
  <c r="S622" i="34" s="1"/>
  <c r="T622" i="34" s="1"/>
  <c r="M624" i="34" l="1"/>
  <c r="R623" i="34"/>
  <c r="S623" i="34" s="1"/>
  <c r="T623" i="34" s="1"/>
  <c r="M625" i="34" l="1"/>
  <c r="R624" i="34"/>
  <c r="S624" i="34" s="1"/>
  <c r="T624" i="34" s="1"/>
  <c r="M626" i="34" l="1"/>
  <c r="R625" i="34"/>
  <c r="S625" i="34" s="1"/>
  <c r="T625" i="34" s="1"/>
  <c r="M627" i="34" l="1"/>
  <c r="R626" i="34"/>
  <c r="S626" i="34" s="1"/>
  <c r="T626" i="34" s="1"/>
  <c r="M628" i="34" l="1"/>
  <c r="R627" i="34"/>
  <c r="S627" i="34" s="1"/>
  <c r="T627" i="34" s="1"/>
  <c r="M629" i="34" l="1"/>
  <c r="R628" i="34"/>
  <c r="S628" i="34" s="1"/>
  <c r="T628" i="34" s="1"/>
  <c r="M630" i="34" l="1"/>
  <c r="R629" i="34"/>
  <c r="S629" i="34" s="1"/>
  <c r="T629" i="34" s="1"/>
  <c r="M631" i="34" l="1"/>
  <c r="R630" i="34"/>
  <c r="S630" i="34" s="1"/>
  <c r="T630" i="34" s="1"/>
  <c r="M632" i="34" l="1"/>
  <c r="R631" i="34"/>
  <c r="S631" i="34" s="1"/>
  <c r="T631" i="34" s="1"/>
  <c r="M633" i="34" l="1"/>
  <c r="R632" i="34"/>
  <c r="S632" i="34" s="1"/>
  <c r="T632" i="34" s="1"/>
  <c r="M634" i="34" l="1"/>
  <c r="R633" i="34"/>
  <c r="S633" i="34" s="1"/>
  <c r="T633" i="34" s="1"/>
  <c r="M635" i="34" l="1"/>
  <c r="R634" i="34"/>
  <c r="S634" i="34" s="1"/>
  <c r="T634" i="34" s="1"/>
  <c r="M636" i="34" l="1"/>
  <c r="R635" i="34"/>
  <c r="S635" i="34" s="1"/>
  <c r="T635" i="34" s="1"/>
  <c r="M637" i="34" l="1"/>
  <c r="R636" i="34"/>
  <c r="S636" i="34" s="1"/>
  <c r="T636" i="34" s="1"/>
  <c r="M638" i="34" l="1"/>
  <c r="R637" i="34"/>
  <c r="S637" i="34" s="1"/>
  <c r="T637" i="34" s="1"/>
  <c r="M639" i="34" l="1"/>
  <c r="R638" i="34"/>
  <c r="S638" i="34" s="1"/>
  <c r="T638" i="34" s="1"/>
  <c r="M640" i="34" l="1"/>
  <c r="R639" i="34"/>
  <c r="S639" i="34" s="1"/>
  <c r="T639" i="34" s="1"/>
  <c r="M641" i="34" l="1"/>
  <c r="R640" i="34"/>
  <c r="S640" i="34" s="1"/>
  <c r="T640" i="34" s="1"/>
  <c r="M642" i="34" l="1"/>
  <c r="R641" i="34"/>
  <c r="S641" i="34" s="1"/>
  <c r="T641" i="34" s="1"/>
  <c r="M643" i="34" l="1"/>
  <c r="R642" i="34"/>
  <c r="S642" i="34" s="1"/>
  <c r="T642" i="34" s="1"/>
  <c r="M644" i="34" l="1"/>
  <c r="R643" i="34"/>
  <c r="S643" i="34" s="1"/>
  <c r="T643" i="34" s="1"/>
  <c r="M645" i="34" l="1"/>
  <c r="R644" i="34"/>
  <c r="S644" i="34" s="1"/>
  <c r="T644" i="34" s="1"/>
  <c r="M646" i="34" l="1"/>
  <c r="R645" i="34"/>
  <c r="S645" i="34" s="1"/>
  <c r="T645" i="34" s="1"/>
  <c r="M647" i="34" l="1"/>
  <c r="R646" i="34"/>
  <c r="S646" i="34" s="1"/>
  <c r="T646" i="34" s="1"/>
  <c r="M648" i="34" l="1"/>
  <c r="R647" i="34"/>
  <c r="S647" i="34" s="1"/>
  <c r="T647" i="34" s="1"/>
  <c r="M649" i="34" l="1"/>
  <c r="R648" i="34"/>
  <c r="S648" i="34" s="1"/>
  <c r="T648" i="34" s="1"/>
  <c r="M650" i="34" l="1"/>
  <c r="R649" i="34"/>
  <c r="S649" i="34" s="1"/>
  <c r="T649" i="34" s="1"/>
  <c r="M651" i="34" l="1"/>
  <c r="R650" i="34"/>
  <c r="S650" i="34" s="1"/>
  <c r="T650" i="34" s="1"/>
  <c r="M652" i="34" l="1"/>
  <c r="R651" i="34"/>
  <c r="S651" i="34" s="1"/>
  <c r="T651" i="34" s="1"/>
  <c r="M653" i="34" l="1"/>
  <c r="R652" i="34"/>
  <c r="S652" i="34" s="1"/>
  <c r="T652" i="34" s="1"/>
  <c r="M654" i="34" l="1"/>
  <c r="R653" i="34"/>
  <c r="S653" i="34" s="1"/>
  <c r="T653" i="34" s="1"/>
  <c r="M655" i="34" l="1"/>
  <c r="R654" i="34"/>
  <c r="S654" i="34" s="1"/>
  <c r="T654" i="34" s="1"/>
  <c r="M656" i="34" l="1"/>
  <c r="R655" i="34"/>
  <c r="S655" i="34" s="1"/>
  <c r="T655" i="34" s="1"/>
  <c r="M657" i="34" l="1"/>
  <c r="R656" i="34"/>
  <c r="S656" i="34" s="1"/>
  <c r="T656" i="34" s="1"/>
  <c r="M658" i="34" l="1"/>
  <c r="R657" i="34"/>
  <c r="S657" i="34" s="1"/>
  <c r="T657" i="34" s="1"/>
  <c r="M659" i="34" l="1"/>
  <c r="R658" i="34"/>
  <c r="S658" i="34" s="1"/>
  <c r="T658" i="34" s="1"/>
  <c r="M660" i="34" l="1"/>
  <c r="R659" i="34"/>
  <c r="S659" i="34" s="1"/>
  <c r="T659" i="34" s="1"/>
  <c r="M661" i="34" l="1"/>
  <c r="R660" i="34"/>
  <c r="S660" i="34" s="1"/>
  <c r="T660" i="34" s="1"/>
  <c r="M662" i="34" l="1"/>
  <c r="R661" i="34"/>
  <c r="S661" i="34" s="1"/>
  <c r="T661" i="34" s="1"/>
  <c r="M663" i="34" l="1"/>
  <c r="R662" i="34"/>
  <c r="S662" i="34" s="1"/>
  <c r="T662" i="34" s="1"/>
  <c r="M664" i="34" l="1"/>
  <c r="R663" i="34"/>
  <c r="S663" i="34" s="1"/>
  <c r="T663" i="34" s="1"/>
  <c r="M665" i="34" l="1"/>
  <c r="R664" i="34"/>
  <c r="S664" i="34" s="1"/>
  <c r="T664" i="34" s="1"/>
  <c r="M666" i="34" l="1"/>
  <c r="R665" i="34"/>
  <c r="S665" i="34" s="1"/>
  <c r="T665" i="34" s="1"/>
  <c r="M667" i="34" l="1"/>
  <c r="R666" i="34"/>
  <c r="S666" i="34" s="1"/>
  <c r="T666" i="34" s="1"/>
  <c r="M668" i="34" l="1"/>
  <c r="R667" i="34"/>
  <c r="S667" i="34" s="1"/>
  <c r="T667" i="34" s="1"/>
  <c r="M669" i="34" l="1"/>
  <c r="R668" i="34"/>
  <c r="S668" i="34" s="1"/>
  <c r="T668" i="34" s="1"/>
  <c r="M670" i="34" l="1"/>
  <c r="R669" i="34"/>
  <c r="S669" i="34" s="1"/>
  <c r="T669" i="34" s="1"/>
  <c r="M671" i="34" l="1"/>
  <c r="R670" i="34"/>
  <c r="S670" i="34" s="1"/>
  <c r="T670" i="34" s="1"/>
  <c r="M672" i="34" l="1"/>
  <c r="R671" i="34"/>
  <c r="S671" i="34" s="1"/>
  <c r="T671" i="34" s="1"/>
  <c r="M673" i="34" l="1"/>
  <c r="R672" i="34"/>
  <c r="S672" i="34" s="1"/>
  <c r="T672" i="34" s="1"/>
  <c r="M674" i="34" l="1"/>
  <c r="R673" i="34"/>
  <c r="S673" i="34" s="1"/>
  <c r="T673" i="34" s="1"/>
  <c r="M675" i="34" l="1"/>
  <c r="R674" i="34"/>
  <c r="S674" i="34" s="1"/>
  <c r="T674" i="34" s="1"/>
  <c r="M676" i="34" l="1"/>
  <c r="R675" i="34"/>
  <c r="S675" i="34" s="1"/>
  <c r="T675" i="34" s="1"/>
  <c r="M677" i="34" l="1"/>
  <c r="R676" i="34"/>
  <c r="S676" i="34" s="1"/>
  <c r="T676" i="34" s="1"/>
  <c r="M678" i="34" l="1"/>
  <c r="R677" i="34"/>
  <c r="S677" i="34" s="1"/>
  <c r="T677" i="34" s="1"/>
  <c r="R678" i="34" l="1"/>
  <c r="S678" i="34" s="1"/>
  <c r="T678" i="34" s="1"/>
  <c r="M679" i="34"/>
  <c r="M680" i="34" l="1"/>
  <c r="R679" i="34"/>
  <c r="S679" i="34" s="1"/>
  <c r="T679" i="34" s="1"/>
  <c r="R680" i="34" l="1"/>
  <c r="S680" i="34" s="1"/>
  <c r="T680" i="34" s="1"/>
  <c r="M681" i="34"/>
  <c r="M682" i="34" l="1"/>
  <c r="R681" i="34"/>
  <c r="S681" i="34" s="1"/>
  <c r="T681" i="34" s="1"/>
  <c r="R682" i="34" l="1"/>
  <c r="S682" i="34" s="1"/>
  <c r="T682" i="34" s="1"/>
  <c r="M683" i="34"/>
  <c r="M684" i="34" l="1"/>
  <c r="R683" i="34"/>
  <c r="S683" i="34" s="1"/>
  <c r="T683" i="34" s="1"/>
  <c r="M685" i="34" l="1"/>
  <c r="R684" i="34"/>
  <c r="S684" i="34" s="1"/>
  <c r="T684" i="34" s="1"/>
  <c r="M686" i="34" l="1"/>
  <c r="R685" i="34"/>
  <c r="S685" i="34" s="1"/>
  <c r="T685" i="34" s="1"/>
  <c r="R686" i="34" l="1"/>
  <c r="S686" i="34" s="1"/>
  <c r="T686" i="34" s="1"/>
  <c r="M687" i="34"/>
  <c r="M688" i="34" l="1"/>
  <c r="R687" i="34"/>
  <c r="S687" i="34" s="1"/>
  <c r="T687" i="34" s="1"/>
  <c r="M689" i="34" l="1"/>
  <c r="R688" i="34"/>
  <c r="S688" i="34" s="1"/>
  <c r="T688" i="34" s="1"/>
  <c r="M690" i="34" l="1"/>
  <c r="R689" i="34"/>
  <c r="S689" i="34" s="1"/>
  <c r="T689" i="34" s="1"/>
  <c r="R690" i="34" l="1"/>
  <c r="S690" i="34" s="1"/>
  <c r="T690" i="34" s="1"/>
  <c r="M691" i="34"/>
  <c r="M692" i="34" l="1"/>
  <c r="R691" i="34"/>
  <c r="S691" i="34" s="1"/>
  <c r="T691" i="34" s="1"/>
  <c r="M693" i="34" l="1"/>
  <c r="R692" i="34"/>
  <c r="S692" i="34" s="1"/>
  <c r="T692" i="34" s="1"/>
  <c r="M694" i="34" l="1"/>
  <c r="R693" i="34"/>
  <c r="S693" i="34" s="1"/>
  <c r="T693" i="34" s="1"/>
  <c r="R694" i="34" l="1"/>
  <c r="S694" i="34" s="1"/>
  <c r="T694" i="34" s="1"/>
  <c r="M695" i="34"/>
  <c r="M696" i="34" l="1"/>
  <c r="R695" i="34"/>
  <c r="S695" i="34" s="1"/>
  <c r="T695" i="34" s="1"/>
  <c r="M697" i="34" l="1"/>
  <c r="R696" i="34"/>
  <c r="S696" i="34" s="1"/>
  <c r="T696" i="34" s="1"/>
  <c r="M698" i="34" l="1"/>
  <c r="R697" i="34"/>
  <c r="S697" i="34" s="1"/>
  <c r="T697" i="34" s="1"/>
  <c r="M699" i="34" l="1"/>
  <c r="R698" i="34"/>
  <c r="S698" i="34" s="1"/>
  <c r="T698" i="34" s="1"/>
  <c r="M700" i="34" l="1"/>
  <c r="R699" i="34"/>
  <c r="S699" i="34" s="1"/>
  <c r="T699" i="34" s="1"/>
  <c r="R700" i="34" l="1"/>
  <c r="S700" i="34" s="1"/>
  <c r="T700" i="34" s="1"/>
  <c r="M701" i="34"/>
  <c r="M702" i="34" l="1"/>
  <c r="R701" i="34"/>
  <c r="S701" i="34" s="1"/>
  <c r="T701" i="34" s="1"/>
  <c r="R702" i="34" l="1"/>
  <c r="S702" i="34" s="1"/>
  <c r="T702" i="34" s="1"/>
  <c r="M703" i="34"/>
  <c r="M704" i="34" l="1"/>
  <c r="R703" i="34"/>
  <c r="S703" i="34" s="1"/>
  <c r="T703" i="34" s="1"/>
  <c r="R704" i="34" l="1"/>
  <c r="S704" i="34" s="1"/>
  <c r="T704" i="34" s="1"/>
  <c r="M705" i="34"/>
  <c r="M706" i="34" l="1"/>
  <c r="R705" i="34"/>
  <c r="S705" i="34" s="1"/>
  <c r="T705" i="34" s="1"/>
  <c r="M707" i="34" l="1"/>
  <c r="R706" i="34"/>
  <c r="S706" i="34" s="1"/>
  <c r="T706" i="34" s="1"/>
  <c r="M708" i="34" l="1"/>
  <c r="R707" i="34"/>
  <c r="S707" i="34" s="1"/>
  <c r="T707" i="34" s="1"/>
  <c r="R708" i="34" l="1"/>
  <c r="S708" i="34" s="1"/>
  <c r="T708" i="34" s="1"/>
  <c r="M709" i="34"/>
  <c r="M710" i="34" l="1"/>
  <c r="R709" i="34"/>
  <c r="S709" i="34" s="1"/>
  <c r="T709" i="34" s="1"/>
  <c r="R710" i="34" l="1"/>
  <c r="S710" i="34" s="1"/>
  <c r="T710" i="34" s="1"/>
  <c r="M711" i="34"/>
  <c r="M712" i="34" l="1"/>
  <c r="R711" i="34"/>
  <c r="S711" i="34" s="1"/>
  <c r="T711" i="34" s="1"/>
  <c r="M713" i="34" l="1"/>
  <c r="R712" i="34"/>
  <c r="S712" i="34" s="1"/>
  <c r="T712" i="34" s="1"/>
  <c r="M714" i="34" l="1"/>
  <c r="R713" i="34"/>
  <c r="S713" i="34" s="1"/>
  <c r="T713" i="34" s="1"/>
  <c r="R714" i="34" l="1"/>
  <c r="S714" i="34" s="1"/>
  <c r="T714" i="34" s="1"/>
  <c r="M715" i="34"/>
  <c r="M716" i="34" l="1"/>
  <c r="R715" i="34"/>
  <c r="S715" i="34" s="1"/>
  <c r="T715" i="34" s="1"/>
  <c r="M717" i="34" l="1"/>
  <c r="R716" i="34"/>
  <c r="S716" i="34" s="1"/>
  <c r="T716" i="34" s="1"/>
  <c r="M718" i="34" l="1"/>
  <c r="R717" i="34"/>
  <c r="S717" i="34" s="1"/>
  <c r="T717" i="34" s="1"/>
  <c r="M719" i="34" l="1"/>
  <c r="R718" i="34"/>
  <c r="S718" i="34" s="1"/>
  <c r="T718" i="34" s="1"/>
  <c r="M720" i="34" l="1"/>
  <c r="R719" i="34"/>
  <c r="S719" i="34" s="1"/>
  <c r="T719" i="34" s="1"/>
  <c r="R720" i="34" l="1"/>
  <c r="S720" i="34" s="1"/>
  <c r="T720" i="34" s="1"/>
  <c r="M721" i="34"/>
  <c r="M722" i="34" l="1"/>
  <c r="R721" i="34"/>
  <c r="S721" i="34" s="1"/>
  <c r="T721" i="34" s="1"/>
  <c r="R722" i="34" l="1"/>
  <c r="S722" i="34" s="1"/>
  <c r="T722" i="34" s="1"/>
  <c r="M723" i="34"/>
  <c r="M724" i="34" l="1"/>
  <c r="R723" i="34"/>
  <c r="S723" i="34" s="1"/>
  <c r="T723" i="34" s="1"/>
  <c r="M725" i="34" l="1"/>
  <c r="R724" i="34"/>
  <c r="S724" i="34" s="1"/>
  <c r="T724" i="34" s="1"/>
  <c r="M726" i="34" l="1"/>
  <c r="R725" i="34"/>
  <c r="S725" i="34" s="1"/>
  <c r="T725" i="34" s="1"/>
  <c r="M727" i="34" l="1"/>
  <c r="R726" i="34"/>
  <c r="S726" i="34" s="1"/>
  <c r="T726" i="34" s="1"/>
  <c r="M728" i="34" l="1"/>
  <c r="R727" i="34"/>
  <c r="S727" i="34" s="1"/>
  <c r="T727" i="34" s="1"/>
  <c r="R728" i="34" l="1"/>
  <c r="S728" i="34" s="1"/>
  <c r="T728" i="34" s="1"/>
  <c r="M729" i="34"/>
  <c r="M730" i="34" l="1"/>
  <c r="R729" i="34"/>
  <c r="S729" i="34" s="1"/>
  <c r="T729" i="34" s="1"/>
  <c r="R730" i="34" l="1"/>
  <c r="S730" i="34" s="1"/>
  <c r="T730" i="34" s="1"/>
  <c r="M731" i="34"/>
  <c r="M732" i="34" l="1"/>
  <c r="R731" i="34"/>
  <c r="S731" i="34" s="1"/>
  <c r="T731" i="34" s="1"/>
  <c r="M733" i="34" l="1"/>
  <c r="R732" i="34"/>
  <c r="S732" i="34" s="1"/>
  <c r="T732" i="34" s="1"/>
  <c r="M734" i="34" l="1"/>
  <c r="R733" i="34"/>
  <c r="S733" i="34" s="1"/>
  <c r="T733" i="34" s="1"/>
  <c r="M735" i="34" l="1"/>
  <c r="R734" i="34"/>
  <c r="S734" i="34" s="1"/>
  <c r="T734" i="34" s="1"/>
  <c r="M736" i="34" l="1"/>
  <c r="R735" i="34"/>
  <c r="S735" i="34" s="1"/>
  <c r="T735" i="34" s="1"/>
  <c r="R736" i="34" l="1"/>
  <c r="S736" i="34" s="1"/>
  <c r="T736" i="34" s="1"/>
  <c r="M737" i="34"/>
  <c r="M738" i="34" l="1"/>
  <c r="R737" i="34"/>
  <c r="S737" i="34" s="1"/>
  <c r="T737" i="34" s="1"/>
  <c r="R738" i="34" l="1"/>
  <c r="S738" i="34" s="1"/>
  <c r="T738" i="34" s="1"/>
  <c r="M739" i="34"/>
  <c r="M740" i="34" l="1"/>
  <c r="R739" i="34"/>
  <c r="S739" i="34" s="1"/>
  <c r="T739" i="34" s="1"/>
  <c r="R740" i="34" l="1"/>
  <c r="S740" i="34" s="1"/>
  <c r="T740" i="34" s="1"/>
  <c r="M741" i="34"/>
  <c r="M742" i="34" l="1"/>
  <c r="R741" i="34"/>
  <c r="S741" i="34" s="1"/>
  <c r="T741" i="34" s="1"/>
  <c r="M743" i="34" l="1"/>
  <c r="R742" i="34"/>
  <c r="S742" i="34" s="1"/>
  <c r="T742" i="34" s="1"/>
  <c r="M744" i="34" l="1"/>
  <c r="R743" i="34"/>
  <c r="S743" i="34" s="1"/>
  <c r="T743" i="34" s="1"/>
  <c r="M745" i="34" l="1"/>
  <c r="R744" i="34"/>
  <c r="S744" i="34" s="1"/>
  <c r="T744" i="34" s="1"/>
  <c r="M746" i="34" l="1"/>
  <c r="R745" i="34"/>
  <c r="S745" i="34" s="1"/>
  <c r="T745" i="34" s="1"/>
  <c r="R746" i="34" l="1"/>
  <c r="S746" i="34" s="1"/>
  <c r="T746" i="34" s="1"/>
  <c r="M747" i="34"/>
  <c r="M748" i="34" l="1"/>
  <c r="R747" i="34"/>
  <c r="S747" i="34" s="1"/>
  <c r="T747" i="34" s="1"/>
  <c r="R748" i="34" l="1"/>
  <c r="M750" i="34"/>
  <c r="S748" i="34" l="1"/>
  <c r="R750" i="34"/>
  <c r="T748" i="34" l="1"/>
  <c r="T750" i="34" s="1"/>
  <c r="S750" i="34"/>
</calcChain>
</file>

<file path=xl/comments1.xml><?xml version="1.0" encoding="utf-8"?>
<comments xmlns="http://schemas.openxmlformats.org/spreadsheetml/2006/main">
  <authors>
    <author>Windows User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Copied from Forced Outage spreadsheet, Column P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  <comment ref="L75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Copied from Forced Outage spreadsheet, Column P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  <comment ref="L75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Copied from Forced Outage spreadsheet, Column P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  <comment ref="L75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Copied from Forced Outage spreadsheet, Column P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  <comment ref="L75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Copied from Forced Outage spreadsheet, Column P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  <comment ref="L75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Copied from Forced Outage spreadsheet, Column P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  <comment ref="L75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</commentList>
</comments>
</file>

<file path=xl/comments7.xml><?xml version="1.0" encoding="utf-8"?>
<comments xmlns="http://schemas.openxmlformats.org/spreadsheetml/2006/main">
  <authors>
    <author>Windows User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Copied from Forced Outage spreadsheet, Column P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  <comment ref="L75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</commentList>
</comments>
</file>

<file path=xl/sharedStrings.xml><?xml version="1.0" encoding="utf-8"?>
<sst xmlns="http://schemas.openxmlformats.org/spreadsheetml/2006/main" count="269" uniqueCount="39">
  <si>
    <t>Enddate</t>
  </si>
  <si>
    <t>Grand Total</t>
  </si>
  <si>
    <t>KP Mwh</t>
  </si>
  <si>
    <t>KP Dollars</t>
  </si>
  <si>
    <t>Total KP Purchases</t>
  </si>
  <si>
    <t xml:space="preserve"> KP Purchases allocated to Internal Load</t>
  </si>
  <si>
    <t>KP Purchases allocated to OSS</t>
  </si>
  <si>
    <t xml:space="preserve">Kentucky Power Purchase Allocation </t>
  </si>
  <si>
    <t>Daily Gas Price</t>
  </si>
  <si>
    <t>Difference in $/MWh</t>
  </si>
  <si>
    <t>Total Difference in PUE &amp; Purchase Price     $</t>
  </si>
  <si>
    <t>MW Generated</t>
  </si>
  <si>
    <t>Big Sandy 1 Generation Cost $/MWh</t>
  </si>
  <si>
    <t>Peaking Unit Equivalent        $/MWh</t>
  </si>
  <si>
    <t>$/ MWh of Purchases allocated to Internal Load</t>
  </si>
  <si>
    <t>Highest of PUE or Generation Cost 
$/MWh</t>
  </si>
  <si>
    <t>Generation and Fuel Cost data from NER</t>
  </si>
  <si>
    <t>Mitchell Unit 1 KP Generation Cost $/MWh</t>
  </si>
  <si>
    <t>Mitchell Unit 2 KP Generation Cost $/MWh</t>
  </si>
  <si>
    <t>Rockport 1 KP Generation Cost $/MWh</t>
  </si>
  <si>
    <t>Rockport 2 KP Generation Cost $/MWh</t>
  </si>
  <si>
    <t>Purchases Assigned to Internal Load Due to Forced Outage
MW</t>
  </si>
  <si>
    <t>Purchases Assigned to Internal Load Not Due to Forced Outage
MW</t>
  </si>
  <si>
    <t>Avg Purch Cost - Internal</t>
  </si>
  <si>
    <t>75% of Min PUE</t>
  </si>
  <si>
    <t>Min Daily Gas Price</t>
  </si>
  <si>
    <t>Difference</t>
  </si>
  <si>
    <t>Purchase Cost comparison to PUE</t>
  </si>
  <si>
    <t>Update for Jun-Aug</t>
  </si>
  <si>
    <t xml:space="preserve"> </t>
  </si>
  <si>
    <t>January 2017 Actual</t>
  </si>
  <si>
    <t>February 2017 Actual</t>
  </si>
  <si>
    <t>March 2017 Estimate</t>
  </si>
  <si>
    <t>March 2017 Actual</t>
  </si>
  <si>
    <t>April 2017 Actual</t>
  </si>
  <si>
    <t>December 2016 Actual</t>
  </si>
  <si>
    <t>November 2016 Actual</t>
  </si>
  <si>
    <t>12/01/2016 00</t>
  </si>
  <si>
    <t>PUE calc is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</si>
</sst>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"/>
    <numFmt numFmtId="165" formatCode="_(* #,##0_);_(* \(#,##0\);_(* &quot;-&quot;??_);_(@_)"/>
    <numFmt numFmtId="166" formatCode="&quot;$&quot;#,##0.00"/>
    <numFmt numFmtId="167" formatCode="0.000"/>
    <numFmt numFmtId="168" formatCode="&quot;$&quot;#,##0.000_);\(&quot;$&quot;#,##0.000\)"/>
    <numFmt numFmtId="169" formatCode="0.0000"/>
    <numFmt numFmtId="170" formatCode="General_)"/>
  </numFmts>
  <fonts count="3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9"/>
      <color rgb="FFFF0000"/>
      <name val="Calibri"/>
      <family val="2"/>
      <scheme val="minor"/>
    </font>
    <font>
      <sz val="8"/>
      <name val="Century Gothic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Helv"/>
    </font>
    <font>
      <b/>
      <sz val="10"/>
      <name val="MS Sans Serif"/>
      <family val="2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113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10" fillId="0" borderId="0"/>
    <xf numFmtId="0" fontId="1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7" applyNumberFormat="0" applyAlignment="0" applyProtection="0"/>
    <xf numFmtId="0" fontId="21" fillId="8" borderId="18" applyNumberFormat="0" applyAlignment="0" applyProtection="0"/>
    <xf numFmtId="0" fontId="22" fillId="8" borderId="17" applyNumberFormat="0" applyAlignment="0" applyProtection="0"/>
    <xf numFmtId="0" fontId="23" fillId="0" borderId="19" applyNumberFormat="0" applyFill="0" applyAlignment="0" applyProtection="0"/>
    <xf numFmtId="0" fontId="24" fillId="9" borderId="20" applyNumberFormat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22" applyNumberFormat="0" applyFill="0" applyAlignment="0" applyProtection="0"/>
    <xf numFmtId="0" fontId="2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0"/>
    <xf numFmtId="43" fontId="10" fillId="0" borderId="0" applyFont="0" applyFill="0" applyBorder="0" applyAlignment="0" applyProtection="0"/>
    <xf numFmtId="43" fontId="10" fillId="0" borderId="0" applyNumberFormat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8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NumberFormat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0" fillId="0" borderId="0" applyNumberFormat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NumberFormat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0" fillId="0" borderId="0" applyNumberFormat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30" fillId="0" borderId="0" applyNumberFormat="0" applyFont="0" applyFill="0" applyBorder="0" applyAlignment="0" applyProtection="0"/>
    <xf numFmtId="0" fontId="30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170" fontId="31" fillId="0" borderId="0" applyNumberFormat="0" applyFon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0" fillId="0" borderId="0">
      <alignment vertical="top"/>
    </xf>
    <xf numFmtId="0" fontId="10" fillId="0" borderId="0">
      <alignment vertical="top"/>
    </xf>
    <xf numFmtId="0" fontId="33" fillId="0" borderId="0"/>
    <xf numFmtId="0" fontId="33" fillId="0" borderId="0"/>
    <xf numFmtId="0" fontId="5" fillId="10" borderId="21" applyNumberFormat="0" applyFont="0" applyAlignment="0" applyProtection="0"/>
    <xf numFmtId="170" fontId="34" fillId="0" borderId="0" applyProtection="0"/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5" fillId="0" borderId="23">
      <alignment horizontal="center"/>
    </xf>
    <xf numFmtId="0" fontId="35" fillId="0" borderId="23">
      <alignment horizontal="center"/>
    </xf>
    <xf numFmtId="0" fontId="35" fillId="0" borderId="23">
      <alignment horizontal="center"/>
    </xf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33" fillId="35" borderId="0" applyNumberFormat="0" applyFont="0" applyBorder="0" applyAlignment="0" applyProtection="0"/>
    <xf numFmtId="0" fontId="33" fillId="35" borderId="0" applyNumberFormat="0" applyFont="0" applyBorder="0" applyAlignment="0" applyProtection="0"/>
  </cellStyleXfs>
  <cellXfs count="167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/>
    <xf numFmtId="0" fontId="0" fillId="0" borderId="0" xfId="0" applyBorder="1"/>
    <xf numFmtId="0" fontId="0" fillId="0" borderId="3" xfId="0" applyFill="1" applyBorder="1" applyAlignment="1">
      <alignment horizontal="center"/>
    </xf>
    <xf numFmtId="0" fontId="6" fillId="0" borderId="0" xfId="0" applyFont="1" applyFill="1"/>
    <xf numFmtId="0" fontId="0" fillId="0" borderId="0" xfId="0" quotePrefix="1" applyFill="1"/>
    <xf numFmtId="0" fontId="0" fillId="0" borderId="0" xfId="0" applyFill="1"/>
    <xf numFmtId="167" fontId="0" fillId="0" borderId="3" xfId="0" applyNumberFormat="1" applyBorder="1"/>
    <xf numFmtId="4" fontId="0" fillId="0" borderId="3" xfId="0" applyNumberFormat="1" applyBorder="1"/>
    <xf numFmtId="0" fontId="8" fillId="0" borderId="3" xfId="2" applyFont="1" applyBorder="1" applyAlignment="1">
      <alignment wrapText="1"/>
    </xf>
    <xf numFmtId="4" fontId="0" fillId="2" borderId="3" xfId="0" applyNumberFormat="1" applyFill="1" applyBorder="1"/>
    <xf numFmtId="0" fontId="0" fillId="0" borderId="3" xfId="0" applyFill="1" applyBorder="1"/>
    <xf numFmtId="164" fontId="0" fillId="0" borderId="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Fill="1"/>
    <xf numFmtId="0" fontId="0" fillId="0" borderId="3" xfId="0" quotePrefix="1" applyFill="1" applyBorder="1"/>
    <xf numFmtId="167" fontId="0" fillId="0" borderId="3" xfId="0" applyNumberFormat="1" applyFill="1" applyBorder="1"/>
    <xf numFmtId="0" fontId="0" fillId="0" borderId="3" xfId="0" applyFill="1" applyBorder="1" applyAlignment="1">
      <alignment horizontal="center" wrapText="1"/>
    </xf>
    <xf numFmtId="0" fontId="6" fillId="0" borderId="0" xfId="0" applyFont="1"/>
    <xf numFmtId="0" fontId="0" fillId="0" borderId="11" xfId="0" applyBorder="1"/>
    <xf numFmtId="0" fontId="0" fillId="0" borderId="12" xfId="0" applyFill="1" applyBorder="1"/>
    <xf numFmtId="0" fontId="0" fillId="0" borderId="12" xfId="0" applyBorder="1"/>
    <xf numFmtId="0" fontId="0" fillId="0" borderId="10" xfId="0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/>
    <xf numFmtId="0" fontId="0" fillId="0" borderId="1" xfId="0" applyBorder="1"/>
    <xf numFmtId="0" fontId="0" fillId="0" borderId="13" xfId="0" applyBorder="1"/>
    <xf numFmtId="0" fontId="0" fillId="0" borderId="13" xfId="0" applyFill="1" applyBorder="1"/>
    <xf numFmtId="166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43" fontId="0" fillId="0" borderId="0" xfId="0" applyNumberFormat="1"/>
    <xf numFmtId="4" fontId="0" fillId="0" borderId="3" xfId="0" applyNumberFormat="1" applyFill="1" applyBorder="1"/>
    <xf numFmtId="37" fontId="12" fillId="0" borderId="0" xfId="0" applyNumberFormat="1" applyFont="1" applyFill="1" applyProtection="1"/>
    <xf numFmtId="37" fontId="12" fillId="0" borderId="13" xfId="0" applyNumberFormat="1" applyFont="1" applyFill="1" applyBorder="1" applyProtection="1"/>
    <xf numFmtId="165" fontId="5" fillId="0" borderId="3" xfId="2" applyNumberFormat="1" applyFill="1" applyBorder="1" applyAlignment="1">
      <alignment horizontal="center" vertical="center" wrapText="1"/>
    </xf>
    <xf numFmtId="43" fontId="5" fillId="0" borderId="0" xfId="62" applyFont="1"/>
    <xf numFmtId="43" fontId="7" fillId="0" borderId="0" xfId="62" applyFont="1"/>
    <xf numFmtId="0" fontId="10" fillId="0" borderId="0" xfId="0" applyFont="1"/>
    <xf numFmtId="43" fontId="9" fillId="0" borderId="0" xfId="62" applyFont="1" applyFill="1"/>
    <xf numFmtId="43" fontId="5" fillId="0" borderId="3" xfId="62" applyFont="1" applyFill="1" applyBorder="1" applyAlignment="1">
      <alignment horizontal="center" wrapText="1"/>
    </xf>
    <xf numFmtId="0" fontId="10" fillId="0" borderId="3" xfId="0" applyFont="1" applyFill="1" applyBorder="1"/>
    <xf numFmtId="0" fontId="10" fillId="0" borderId="3" xfId="0" applyFont="1" applyBorder="1"/>
    <xf numFmtId="165" fontId="5" fillId="0" borderId="3" xfId="62" applyNumberFormat="1" applyFont="1" applyFill="1" applyBorder="1"/>
    <xf numFmtId="43" fontId="5" fillId="0" borderId="7" xfId="62" applyFont="1" applyBorder="1"/>
    <xf numFmtId="43" fontId="5" fillId="0" borderId="6" xfId="62" applyFont="1" applyBorder="1"/>
    <xf numFmtId="43" fontId="5" fillId="0" borderId="3" xfId="62" applyFont="1" applyBorder="1"/>
    <xf numFmtId="43" fontId="5" fillId="0" borderId="3" xfId="62" applyFont="1" applyFill="1" applyBorder="1"/>
    <xf numFmtId="168" fontId="10" fillId="0" borderId="3" xfId="3" applyNumberFormat="1" applyFont="1" applyBorder="1"/>
    <xf numFmtId="43" fontId="5" fillId="0" borderId="7" xfId="62" applyFont="1" applyFill="1" applyBorder="1"/>
    <xf numFmtId="43" fontId="5" fillId="0" borderId="6" xfId="62" applyFont="1" applyFill="1" applyBorder="1"/>
    <xf numFmtId="43" fontId="5" fillId="0" borderId="0" xfId="62" applyFont="1" applyBorder="1"/>
    <xf numFmtId="43" fontId="5" fillId="0" borderId="4" xfId="62" applyFont="1" applyBorder="1"/>
    <xf numFmtId="43" fontId="5" fillId="0" borderId="5" xfId="62" applyFont="1" applyBorder="1"/>
    <xf numFmtId="43" fontId="5" fillId="0" borderId="5" xfId="62" applyFont="1" applyFill="1" applyBorder="1"/>
    <xf numFmtId="43" fontId="5" fillId="0" borderId="0" xfId="62" applyFont="1" applyFill="1" applyBorder="1" applyAlignment="1">
      <alignment horizontal="right"/>
    </xf>
    <xf numFmtId="43" fontId="5" fillId="0" borderId="12" xfId="62" applyFont="1" applyBorder="1" applyAlignment="1">
      <alignment horizontal="right"/>
    </xf>
    <xf numFmtId="43" fontId="5" fillId="0" borderId="0" xfId="62" applyFont="1" applyFill="1" applyBorder="1"/>
    <xf numFmtId="43" fontId="5" fillId="0" borderId="0" xfId="62" applyFont="1" applyFill="1"/>
    <xf numFmtId="0" fontId="10" fillId="0" borderId="0" xfId="0" applyFont="1" applyFill="1"/>
    <xf numFmtId="4" fontId="4" fillId="0" borderId="9" xfId="0" applyNumberFormat="1" applyFont="1" applyFill="1" applyBorder="1" applyAlignment="1">
      <alignment horizontal="right"/>
    </xf>
    <xf numFmtId="168" fontId="10" fillId="0" borderId="3" xfId="3" applyNumberFormat="1" applyFont="1" applyFill="1" applyBorder="1"/>
    <xf numFmtId="169" fontId="0" fillId="0" borderId="3" xfId="0" applyNumberFormat="1" applyBorder="1"/>
    <xf numFmtId="0" fontId="10" fillId="0" borderId="0" xfId="0" quotePrefix="1" applyFont="1" applyFill="1"/>
    <xf numFmtId="1" fontId="0" fillId="0" borderId="3" xfId="0" applyNumberFormat="1" applyBorder="1"/>
    <xf numFmtId="0" fontId="6" fillId="0" borderId="0" xfId="74" applyFont="1" applyFill="1"/>
    <xf numFmtId="0" fontId="30" fillId="0" borderId="0" xfId="74"/>
    <xf numFmtId="0" fontId="30" fillId="0" borderId="0" xfId="74" applyFill="1"/>
    <xf numFmtId="0" fontId="7" fillId="0" borderId="0" xfId="74" applyFont="1" applyFill="1"/>
    <xf numFmtId="0" fontId="10" fillId="0" borderId="0" xfId="74" applyFont="1"/>
    <xf numFmtId="0" fontId="10" fillId="0" borderId="0" xfId="74" quotePrefix="1" applyFont="1" applyFill="1"/>
    <xf numFmtId="0" fontId="7" fillId="0" borderId="0" xfId="74" applyFont="1" applyFill="1" applyBorder="1" applyAlignment="1">
      <alignment horizontal="left"/>
    </xf>
    <xf numFmtId="0" fontId="30" fillId="0" borderId="3" xfId="74" applyFill="1" applyBorder="1" applyAlignment="1">
      <alignment horizontal="center"/>
    </xf>
    <xf numFmtId="0" fontId="10" fillId="0" borderId="0" xfId="74" applyFont="1" applyFill="1"/>
    <xf numFmtId="37" fontId="12" fillId="0" borderId="0" xfId="74" applyNumberFormat="1" applyFont="1" applyFill="1" applyProtection="1"/>
    <xf numFmtId="37" fontId="12" fillId="0" borderId="13" xfId="74" applyNumberFormat="1" applyFont="1" applyFill="1" applyBorder="1" applyProtection="1"/>
    <xf numFmtId="0" fontId="7" fillId="0" borderId="0" xfId="74" applyFont="1"/>
    <xf numFmtId="0" fontId="30" fillId="0" borderId="3" xfId="74" applyFill="1" applyBorder="1" applyAlignment="1">
      <alignment horizontal="center" wrapText="1"/>
    </xf>
    <xf numFmtId="0" fontId="10" fillId="0" borderId="3" xfId="74" applyFont="1" applyFill="1" applyBorder="1"/>
    <xf numFmtId="0" fontId="30" fillId="0" borderId="3" xfId="74" applyBorder="1" applyAlignment="1">
      <alignment horizontal="center" wrapText="1"/>
    </xf>
    <xf numFmtId="0" fontId="30" fillId="0" borderId="3" xfId="74" applyBorder="1" applyAlignment="1">
      <alignment horizontal="center"/>
    </xf>
    <xf numFmtId="0" fontId="10" fillId="0" borderId="3" xfId="74" applyFont="1" applyBorder="1"/>
    <xf numFmtId="0" fontId="11" fillId="3" borderId="3" xfId="74" applyFont="1" applyFill="1" applyBorder="1" applyAlignment="1">
      <alignment horizontal="center"/>
    </xf>
    <xf numFmtId="0" fontId="30" fillId="0" borderId="3" xfId="74" applyBorder="1"/>
    <xf numFmtId="0" fontId="30" fillId="0" borderId="3" xfId="74" quotePrefix="1" applyFill="1" applyBorder="1"/>
    <xf numFmtId="164" fontId="30" fillId="0" borderId="8" xfId="74" applyNumberFormat="1" applyFont="1" applyFill="1" applyBorder="1" applyAlignment="1">
      <alignment horizontal="center"/>
    </xf>
    <xf numFmtId="167" fontId="30" fillId="0" borderId="3" xfId="74" applyNumberFormat="1" applyBorder="1"/>
    <xf numFmtId="167" fontId="30" fillId="0" borderId="3" xfId="74" applyNumberFormat="1" applyFill="1" applyBorder="1"/>
    <xf numFmtId="4" fontId="30" fillId="0" borderId="3" xfId="74" applyNumberFormat="1" applyBorder="1"/>
    <xf numFmtId="1" fontId="30" fillId="0" borderId="3" xfId="74" applyNumberFormat="1" applyBorder="1"/>
    <xf numFmtId="4" fontId="4" fillId="0" borderId="9" xfId="74" applyNumberFormat="1" applyFont="1" applyFill="1" applyBorder="1" applyAlignment="1">
      <alignment horizontal="right"/>
    </xf>
    <xf numFmtId="0" fontId="30" fillId="0" borderId="3" xfId="74" applyFill="1" applyBorder="1"/>
    <xf numFmtId="4" fontId="30" fillId="2" borderId="3" xfId="74" applyNumberFormat="1" applyFill="1" applyBorder="1"/>
    <xf numFmtId="4" fontId="30" fillId="0" borderId="3" xfId="74" applyNumberFormat="1" applyFill="1" applyBorder="1"/>
    <xf numFmtId="0" fontId="6" fillId="0" borderId="0" xfId="74" applyFont="1"/>
    <xf numFmtId="0" fontId="30" fillId="0" borderId="11" xfId="74" applyBorder="1"/>
    <xf numFmtId="0" fontId="30" fillId="0" borderId="12" xfId="74" applyFill="1" applyBorder="1"/>
    <xf numFmtId="0" fontId="30" fillId="0" borderId="12" xfId="74" applyBorder="1"/>
    <xf numFmtId="7" fontId="10" fillId="0" borderId="12" xfId="74" applyNumberFormat="1" applyFont="1" applyBorder="1" applyAlignment="1">
      <alignment horizontal="right"/>
    </xf>
    <xf numFmtId="0" fontId="30" fillId="0" borderId="12" xfId="74" applyBorder="1" applyAlignment="1">
      <alignment horizontal="right"/>
    </xf>
    <xf numFmtId="0" fontId="30" fillId="0" borderId="10" xfId="74" applyBorder="1"/>
    <xf numFmtId="0" fontId="30" fillId="0" borderId="0" xfId="74" applyBorder="1"/>
    <xf numFmtId="166" fontId="30" fillId="0" borderId="0" xfId="74" applyNumberFormat="1" applyBorder="1" applyAlignment="1">
      <alignment horizontal="right"/>
    </xf>
    <xf numFmtId="167" fontId="10" fillId="0" borderId="0" xfId="74" applyNumberFormat="1" applyFont="1" applyBorder="1"/>
    <xf numFmtId="166" fontId="30" fillId="0" borderId="0" xfId="74" applyNumberFormat="1" applyBorder="1"/>
    <xf numFmtId="0" fontId="11" fillId="3" borderId="6" xfId="74" applyFont="1" applyFill="1" applyBorder="1" applyAlignment="1">
      <alignment horizontal="center"/>
    </xf>
    <xf numFmtId="0" fontId="30" fillId="0" borderId="7" xfId="74" applyBorder="1"/>
    <xf numFmtId="0" fontId="30" fillId="0" borderId="0" xfId="74" applyFill="1" applyBorder="1"/>
    <xf numFmtId="0" fontId="10" fillId="0" borderId="0" xfId="74" applyFont="1" applyBorder="1"/>
    <xf numFmtId="0" fontId="30" fillId="0" borderId="0" xfId="74" quotePrefix="1" applyBorder="1" applyAlignment="1">
      <alignment horizontal="right"/>
    </xf>
    <xf numFmtId="0" fontId="30" fillId="0" borderId="6" xfId="74" applyBorder="1"/>
    <xf numFmtId="0" fontId="30" fillId="0" borderId="1" xfId="74" applyBorder="1"/>
    <xf numFmtId="0" fontId="30" fillId="0" borderId="13" xfId="74" applyBorder="1"/>
    <xf numFmtId="0" fontId="30" fillId="0" borderId="13" xfId="74" applyFill="1" applyBorder="1"/>
    <xf numFmtId="167" fontId="10" fillId="0" borderId="13" xfId="74" applyNumberFormat="1" applyFont="1" applyBorder="1"/>
    <xf numFmtId="8" fontId="30" fillId="0" borderId="13" xfId="74" applyNumberFormat="1" applyBorder="1"/>
    <xf numFmtId="0" fontId="30" fillId="0" borderId="2" xfId="74" applyBorder="1" applyAlignment="1">
      <alignment horizontal="center"/>
    </xf>
    <xf numFmtId="43" fontId="30" fillId="0" borderId="0" xfId="74" applyNumberFormat="1"/>
    <xf numFmtId="0" fontId="11" fillId="0" borderId="3" xfId="0" applyFont="1" applyFill="1" applyBorder="1" applyAlignment="1">
      <alignment horizontal="center"/>
    </xf>
    <xf numFmtId="0" fontId="11" fillId="0" borderId="6" xfId="74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167" fontId="0" fillId="3" borderId="3" xfId="0" applyNumberFormat="1" applyFill="1" applyBorder="1"/>
    <xf numFmtId="4" fontId="4" fillId="36" borderId="9" xfId="0" applyNumberFormat="1" applyFont="1" applyFill="1" applyBorder="1" applyAlignment="1">
      <alignment horizontal="right"/>
    </xf>
    <xf numFmtId="167" fontId="0" fillId="37" borderId="3" xfId="0" applyNumberFormat="1" applyFill="1" applyBorder="1"/>
    <xf numFmtId="168" fontId="10" fillId="37" borderId="3" xfId="3" applyNumberFormat="1" applyFont="1" applyFill="1" applyBorder="1"/>
    <xf numFmtId="0" fontId="0" fillId="37" borderId="3" xfId="0" applyFill="1" applyBorder="1"/>
    <xf numFmtId="0" fontId="0" fillId="37" borderId="0" xfId="0" applyFill="1"/>
    <xf numFmtId="0" fontId="10" fillId="37" borderId="3" xfId="0" applyFont="1" applyFill="1" applyBorder="1"/>
    <xf numFmtId="0" fontId="11" fillId="37" borderId="3" xfId="0" applyFont="1" applyFill="1" applyBorder="1" applyAlignment="1">
      <alignment horizontal="center"/>
    </xf>
    <xf numFmtId="7" fontId="29" fillId="37" borderId="3" xfId="2" applyNumberFormat="1" applyFont="1" applyFill="1" applyBorder="1" applyAlignment="1">
      <alignment wrapText="1"/>
    </xf>
    <xf numFmtId="0" fontId="10" fillId="37" borderId="0" xfId="0" applyFont="1" applyFill="1"/>
    <xf numFmtId="7" fontId="10" fillId="37" borderId="12" xfId="0" applyNumberFormat="1" applyFont="1" applyFill="1" applyBorder="1" applyAlignment="1">
      <alignment horizontal="right"/>
    </xf>
    <xf numFmtId="0" fontId="0" fillId="37" borderId="12" xfId="0" applyFill="1" applyBorder="1" applyAlignment="1">
      <alignment horizontal="right"/>
    </xf>
    <xf numFmtId="167" fontId="10" fillId="37" borderId="0" xfId="0" applyNumberFormat="1" applyFont="1" applyFill="1" applyBorder="1"/>
    <xf numFmtId="166" fontId="0" fillId="37" borderId="0" xfId="0" applyNumberFormat="1" applyFill="1" applyBorder="1"/>
    <xf numFmtId="0" fontId="10" fillId="37" borderId="0" xfId="0" applyFont="1" applyFill="1" applyBorder="1"/>
    <xf numFmtId="0" fontId="0" fillId="37" borderId="0" xfId="0" quotePrefix="1" applyFill="1" applyBorder="1" applyAlignment="1">
      <alignment horizontal="right"/>
    </xf>
    <xf numFmtId="167" fontId="10" fillId="37" borderId="13" xfId="0" applyNumberFormat="1" applyFont="1" applyFill="1" applyBorder="1"/>
    <xf numFmtId="8" fontId="0" fillId="37" borderId="13" xfId="0" applyNumberFormat="1" applyFill="1" applyBorder="1"/>
    <xf numFmtId="0" fontId="10" fillId="37" borderId="3" xfId="74" applyFont="1" applyFill="1" applyBorder="1"/>
    <xf numFmtId="0" fontId="11" fillId="37" borderId="3" xfId="74" applyFont="1" applyFill="1" applyBorder="1" applyAlignment="1">
      <alignment horizontal="center"/>
    </xf>
    <xf numFmtId="167" fontId="30" fillId="37" borderId="3" xfId="74" applyNumberFormat="1" applyFill="1" applyBorder="1"/>
    <xf numFmtId="43" fontId="5" fillId="37" borderId="5" xfId="62" applyFont="1" applyFill="1" applyBorder="1"/>
    <xf numFmtId="0" fontId="10" fillId="37" borderId="0" xfId="74" applyFont="1" applyFill="1"/>
    <xf numFmtId="0" fontId="30" fillId="37" borderId="0" xfId="74" applyFill="1"/>
    <xf numFmtId="7" fontId="10" fillId="37" borderId="12" xfId="74" applyNumberFormat="1" applyFont="1" applyFill="1" applyBorder="1" applyAlignment="1">
      <alignment horizontal="right"/>
    </xf>
    <xf numFmtId="0" fontId="30" fillId="37" borderId="12" xfId="74" applyFill="1" applyBorder="1" applyAlignment="1">
      <alignment horizontal="right"/>
    </xf>
    <xf numFmtId="167" fontId="10" fillId="37" borderId="0" xfId="74" applyNumberFormat="1" applyFont="1" applyFill="1" applyBorder="1"/>
    <xf numFmtId="166" fontId="30" fillId="37" borderId="0" xfId="74" applyNumberFormat="1" applyFill="1" applyBorder="1"/>
    <xf numFmtId="0" fontId="10" fillId="37" borderId="0" xfId="74" applyFont="1" applyFill="1" applyBorder="1"/>
    <xf numFmtId="0" fontId="30" fillId="37" borderId="0" xfId="74" quotePrefix="1" applyFill="1" applyBorder="1" applyAlignment="1">
      <alignment horizontal="right"/>
    </xf>
    <xf numFmtId="167" fontId="10" fillId="37" borderId="13" xfId="74" applyNumberFormat="1" applyFont="1" applyFill="1" applyBorder="1"/>
    <xf numFmtId="8" fontId="30" fillId="37" borderId="13" xfId="74" applyNumberFormat="1" applyFill="1" applyBorder="1"/>
    <xf numFmtId="43" fontId="5" fillId="0" borderId="13" xfId="62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3" fontId="5" fillId="0" borderId="4" xfId="62" applyFont="1" applyFill="1" applyBorder="1" applyAlignment="1">
      <alignment horizontal="center"/>
    </xf>
    <xf numFmtId="43" fontId="5" fillId="0" borderId="5" xfId="62" applyFont="1" applyFill="1" applyBorder="1" applyAlignment="1">
      <alignment horizontal="center"/>
    </xf>
    <xf numFmtId="43" fontId="5" fillId="0" borderId="4" xfId="62" applyFont="1" applyFill="1" applyBorder="1" applyAlignment="1">
      <alignment horizontal="center" wrapText="1"/>
    </xf>
    <xf numFmtId="43" fontId="5" fillId="0" borderId="5" xfId="62" applyFont="1" applyFill="1" applyBorder="1" applyAlignment="1">
      <alignment horizontal="center" wrapText="1"/>
    </xf>
    <xf numFmtId="0" fontId="30" fillId="0" borderId="4" xfId="74" applyFill="1" applyBorder="1" applyAlignment="1">
      <alignment horizontal="center"/>
    </xf>
    <xf numFmtId="0" fontId="30" fillId="0" borderId="5" xfId="74" applyFill="1" applyBorder="1" applyAlignment="1">
      <alignment horizontal="center"/>
    </xf>
    <xf numFmtId="0" fontId="0" fillId="37" borderId="3" xfId="0" quotePrefix="1" applyFill="1" applyBorder="1"/>
    <xf numFmtId="4" fontId="0" fillId="37" borderId="3" xfId="0" applyNumberFormat="1" applyFill="1" applyBorder="1"/>
  </cellXfs>
  <cellStyles count="113">
    <cellStyle name="20% - Accent1" xfId="22" builtinId="30" customBuiltin="1"/>
    <cellStyle name="20% - Accent1 2" xfId="75"/>
    <cellStyle name="20% - Accent2" xfId="26" builtinId="34" customBuiltin="1"/>
    <cellStyle name="20% - Accent2 2" xfId="76"/>
    <cellStyle name="20% - Accent3" xfId="30" builtinId="38" customBuiltin="1"/>
    <cellStyle name="20% - Accent3 2" xfId="77"/>
    <cellStyle name="20% - Accent4" xfId="34" builtinId="42" customBuiltin="1"/>
    <cellStyle name="20% - Accent4 2" xfId="78"/>
    <cellStyle name="20% - Accent5" xfId="38" builtinId="46" customBuiltin="1"/>
    <cellStyle name="20% - Accent5 2" xfId="79"/>
    <cellStyle name="20% - Accent6" xfId="42" builtinId="50" customBuiltin="1"/>
    <cellStyle name="20% - Accent6 2" xfId="80"/>
    <cellStyle name="40% - Accent1" xfId="23" builtinId="31" customBuiltin="1"/>
    <cellStyle name="40% - Accent1 2" xfId="81"/>
    <cellStyle name="40% - Accent2" xfId="27" builtinId="35" customBuiltin="1"/>
    <cellStyle name="40% - Accent2 2" xfId="82"/>
    <cellStyle name="40% - Accent3" xfId="31" builtinId="39" customBuiltin="1"/>
    <cellStyle name="40% - Accent3 2" xfId="83"/>
    <cellStyle name="40% - Accent4" xfId="35" builtinId="43" customBuiltin="1"/>
    <cellStyle name="40% - Accent4 2" xfId="84"/>
    <cellStyle name="40% - Accent5" xfId="39" builtinId="47" customBuiltin="1"/>
    <cellStyle name="40% - Accent5 2" xfId="85"/>
    <cellStyle name="40% - Accent6" xfId="43" builtinId="51" customBuiltin="1"/>
    <cellStyle name="40% - Accent6 2" xfId="86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jun" xfId="87"/>
    <cellStyle name="Calculation" xfId="15" builtinId="22" customBuiltin="1"/>
    <cellStyle name="Check Cell" xfId="17" builtinId="23" customBuiltin="1"/>
    <cellStyle name="Comma 2" xfId="1"/>
    <cellStyle name="Comma 2 2" xfId="54"/>
    <cellStyle name="Comma 2 2 2" xfId="70"/>
    <cellStyle name="Comma 2 3" xfId="63"/>
    <cellStyle name="Comma 2 4" xfId="57"/>
    <cellStyle name="Comma 2 5" xfId="88"/>
    <cellStyle name="Comma 3" xfId="47"/>
    <cellStyle name="Comma 3 2" xfId="64"/>
    <cellStyle name="Comma 3 3" xfId="58"/>
    <cellStyle name="Comma 3 4" xfId="89"/>
    <cellStyle name="Comma 4" xfId="53"/>
    <cellStyle name="Comma 4 2" xfId="69"/>
    <cellStyle name="Comma 5" xfId="62"/>
    <cellStyle name="Comma 6" xfId="56"/>
    <cellStyle name="Comma 7" xfId="46"/>
    <cellStyle name="Comma 7 2" xfId="90"/>
    <cellStyle name="Currency 2" xfId="48"/>
    <cellStyle name="Currency 2 2" xfId="65"/>
    <cellStyle name="Currency 2 3" xfId="59"/>
    <cellStyle name="Currency 2 4" xfId="91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 2" xfId="92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74"/>
    <cellStyle name="Normal 2" xfId="4"/>
    <cellStyle name="Normal 3" xfId="2"/>
    <cellStyle name="Normal 3 2" xfId="55"/>
    <cellStyle name="Normal 3 2 2" xfId="71"/>
    <cellStyle name="Normal 3 2 3" xfId="93"/>
    <cellStyle name="Normal 3 3" xfId="66"/>
    <cellStyle name="Normal 3 4" xfId="60"/>
    <cellStyle name="Normal 3 5" xfId="94"/>
    <cellStyle name="Normal 4" xfId="49"/>
    <cellStyle name="Normal 4 2" xfId="95"/>
    <cellStyle name="Normal 5" xfId="50"/>
    <cellStyle name="Normal 5 2" xfId="67"/>
    <cellStyle name="Normal 5 3" xfId="61"/>
    <cellStyle name="Normal 5 4" xfId="96"/>
    <cellStyle name="Normal 6" xfId="51"/>
    <cellStyle name="Normal 7" xfId="52"/>
    <cellStyle name="Normal 7 2" xfId="68"/>
    <cellStyle name="Normal 8" xfId="45"/>
    <cellStyle name="Normal 9" xfId="73"/>
    <cellStyle name="Normal_Sheet1" xfId="3"/>
    <cellStyle name="Note 2" xfId="72"/>
    <cellStyle name="Note 3" xfId="97"/>
    <cellStyle name="ntec" xfId="98"/>
    <cellStyle name="Output" xfId="14" builtinId="21" customBuiltin="1"/>
    <cellStyle name="PSChar" xfId="99"/>
    <cellStyle name="PSChar 2" xfId="100"/>
    <cellStyle name="PSChar 3" xfId="101"/>
    <cellStyle name="PSDate" xfId="102"/>
    <cellStyle name="PSDate 2" xfId="103"/>
    <cellStyle name="PSDec" xfId="104"/>
    <cellStyle name="PSDec 2" xfId="105"/>
    <cellStyle name="PSHeading" xfId="106"/>
    <cellStyle name="PSHeading 2" xfId="107"/>
    <cellStyle name="PSHeading 3" xfId="108"/>
    <cellStyle name="PSInt" xfId="109"/>
    <cellStyle name="PSInt 2" xfId="110"/>
    <cellStyle name="PSSpacer" xfId="111"/>
    <cellStyle name="PSSpacer 2" xfId="112"/>
    <cellStyle name="Title" xfId="5" builtinId="15" customBuiltin="1"/>
    <cellStyle name="Total" xfId="20" builtinId="25" customBuiltin="1"/>
    <cellStyle name="Warning Text" xfId="18" builtinId="11" customBuiltin="1"/>
  </cellStyles>
  <dxfs count="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14286\AppData\Local\Microsoft\Windows\Temporary%20Internet%20Files\Content.Outlook\FNVBLJG6\03-17\03-17%20Est%20FO%20Analysis%202017%20KP%20Load%20vs%20Actual%20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2017"/>
      <sheetName val="03-17 GADS Forced Outages"/>
      <sheetName val="03-17 Hourly Purch Alloc"/>
      <sheetName val="Gen less Load"/>
      <sheetName val="Generation (EcoMax)"/>
      <sheetName val="KP Internal Load"/>
      <sheetName val="Gen Data by plant"/>
      <sheetName val="03-17 Gen Pivot"/>
      <sheetName val="03-17 KPCo Gen Data"/>
      <sheetName val="03-17 KP Int Load &amp; Marg Loss"/>
    </sheetNames>
    <sheetDataSet>
      <sheetData sheetId="0">
        <row r="12">
          <cell r="P12">
            <v>0</v>
          </cell>
        </row>
        <row r="13">
          <cell r="P13">
            <v>28.491999999999962</v>
          </cell>
        </row>
        <row r="14">
          <cell r="P14">
            <v>102.03800000000007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24.695999999999913</v>
          </cell>
        </row>
        <row r="19">
          <cell r="P19">
            <v>37.72199999999998</v>
          </cell>
        </row>
        <row r="20">
          <cell r="P20">
            <v>34.004000000000019</v>
          </cell>
        </row>
        <row r="21">
          <cell r="P21">
            <v>41.125</v>
          </cell>
        </row>
        <row r="22">
          <cell r="P22">
            <v>56.447999999999865</v>
          </cell>
        </row>
        <row r="23">
          <cell r="P23">
            <v>75.468000000000075</v>
          </cell>
        </row>
        <row r="24">
          <cell r="P24">
            <v>67.72199999999998</v>
          </cell>
        </row>
        <row r="25">
          <cell r="P25">
            <v>73.006999999999948</v>
          </cell>
        </row>
        <row r="26">
          <cell r="P26">
            <v>80.434999999999945</v>
          </cell>
        </row>
        <row r="27">
          <cell r="P27">
            <v>60.591999999999985</v>
          </cell>
        </row>
        <row r="28">
          <cell r="P28">
            <v>51.148000000000025</v>
          </cell>
        </row>
        <row r="29">
          <cell r="P29">
            <v>43.505999999999972</v>
          </cell>
        </row>
        <row r="30">
          <cell r="P30">
            <v>44.433000000000106</v>
          </cell>
        </row>
        <row r="31">
          <cell r="P31">
            <v>73.6400000000001</v>
          </cell>
        </row>
        <row r="32">
          <cell r="P32">
            <v>97.475999999999999</v>
          </cell>
        </row>
        <row r="33">
          <cell r="P33">
            <v>106.30100000000004</v>
          </cell>
        </row>
        <row r="34">
          <cell r="P34">
            <v>96.856999999999971</v>
          </cell>
        </row>
        <row r="35">
          <cell r="P35">
            <v>94.635999999999967</v>
          </cell>
        </row>
        <row r="36">
          <cell r="P36">
            <v>77.441000000000031</v>
          </cell>
        </row>
        <row r="37">
          <cell r="P37">
            <v>35.061000000000035</v>
          </cell>
        </row>
        <row r="38">
          <cell r="P38">
            <v>37.568000000000097</v>
          </cell>
        </row>
        <row r="39">
          <cell r="P39">
            <v>108.87400000000002</v>
          </cell>
        </row>
        <row r="40">
          <cell r="P40">
            <v>79.234000000000037</v>
          </cell>
        </row>
        <row r="41">
          <cell r="P41">
            <v>96.865000000000009</v>
          </cell>
        </row>
        <row r="42">
          <cell r="P42">
            <v>171.18700000000001</v>
          </cell>
        </row>
        <row r="43">
          <cell r="P43">
            <v>203.12100000000009</v>
          </cell>
        </row>
        <row r="44">
          <cell r="P44">
            <v>207.69499999999994</v>
          </cell>
        </row>
        <row r="45">
          <cell r="P45">
            <v>202.58600000000013</v>
          </cell>
        </row>
        <row r="46">
          <cell r="P46">
            <v>187.1450000000001</v>
          </cell>
        </row>
        <row r="47">
          <cell r="P47">
            <v>162.01600000000008</v>
          </cell>
        </row>
        <row r="48">
          <cell r="P48">
            <v>141.89700000000005</v>
          </cell>
        </row>
        <row r="49">
          <cell r="P49">
            <v>134.09400000000005</v>
          </cell>
        </row>
        <row r="50">
          <cell r="P50">
            <v>122.952</v>
          </cell>
        </row>
        <row r="51">
          <cell r="P51">
            <v>112.81600000000003</v>
          </cell>
        </row>
        <row r="52">
          <cell r="P52">
            <v>119.0200000000001</v>
          </cell>
        </row>
        <row r="53">
          <cell r="P53">
            <v>137.63900000000001</v>
          </cell>
        </row>
        <row r="54">
          <cell r="P54">
            <v>172.37400000000002</v>
          </cell>
        </row>
        <row r="55">
          <cell r="P55">
            <v>210.00500000000011</v>
          </cell>
        </row>
        <row r="56">
          <cell r="P56">
            <v>209.60700000000008</v>
          </cell>
        </row>
        <row r="57">
          <cell r="P57">
            <v>209.63800000000003</v>
          </cell>
        </row>
        <row r="58">
          <cell r="P58">
            <v>193.26800000000003</v>
          </cell>
        </row>
        <row r="59">
          <cell r="P59">
            <v>178.07900000000006</v>
          </cell>
        </row>
        <row r="60">
          <cell r="P60">
            <v>183.13200000000006</v>
          </cell>
        </row>
        <row r="61">
          <cell r="P61">
            <v>168.45600000000002</v>
          </cell>
        </row>
        <row r="62">
          <cell r="P62">
            <v>154.63400000000001</v>
          </cell>
        </row>
        <row r="63">
          <cell r="P63">
            <v>151.65999999999997</v>
          </cell>
        </row>
        <row r="64">
          <cell r="P64">
            <v>155.9079999999999</v>
          </cell>
        </row>
        <row r="65">
          <cell r="P65">
            <v>199.36400000000003</v>
          </cell>
        </row>
        <row r="66">
          <cell r="P66">
            <v>274.678</v>
          </cell>
        </row>
        <row r="67">
          <cell r="P67">
            <v>286.58999999999992</v>
          </cell>
        </row>
        <row r="68">
          <cell r="P68">
            <v>281.19200000000001</v>
          </cell>
        </row>
        <row r="69">
          <cell r="P69">
            <v>275.72299999999996</v>
          </cell>
        </row>
        <row r="70">
          <cell r="P70">
            <v>264.50200000000007</v>
          </cell>
        </row>
        <row r="71">
          <cell r="P71">
            <v>246.66800000000012</v>
          </cell>
        </row>
        <row r="72">
          <cell r="P72">
            <v>225.50599999999997</v>
          </cell>
        </row>
        <row r="73">
          <cell r="P73">
            <v>201.73099999999999</v>
          </cell>
        </row>
        <row r="74">
          <cell r="P74">
            <v>183.48299999999983</v>
          </cell>
        </row>
        <row r="75">
          <cell r="P75">
            <v>173.02799999999991</v>
          </cell>
        </row>
        <row r="76">
          <cell r="P76">
            <v>162.19899999999996</v>
          </cell>
        </row>
        <row r="77">
          <cell r="P77">
            <v>185.25300000000004</v>
          </cell>
        </row>
        <row r="78">
          <cell r="P78">
            <v>225.20799999999997</v>
          </cell>
        </row>
        <row r="79">
          <cell r="P79">
            <v>262.60500000000002</v>
          </cell>
        </row>
        <row r="80">
          <cell r="P80">
            <v>280.48300000000006</v>
          </cell>
        </row>
        <row r="81">
          <cell r="P81">
            <v>296.02700000000004</v>
          </cell>
        </row>
        <row r="82">
          <cell r="P82">
            <v>281.79999999999995</v>
          </cell>
        </row>
        <row r="83">
          <cell r="P83">
            <v>255.45699999999988</v>
          </cell>
        </row>
        <row r="84">
          <cell r="P84">
            <v>248.43999999999997</v>
          </cell>
        </row>
        <row r="85">
          <cell r="P85">
            <v>253.46699999999987</v>
          </cell>
        </row>
        <row r="86">
          <cell r="P86">
            <v>255.41899999999998</v>
          </cell>
        </row>
        <row r="87">
          <cell r="P87">
            <v>268.14300000000003</v>
          </cell>
        </row>
        <row r="88">
          <cell r="P88">
            <v>279.44099999999992</v>
          </cell>
        </row>
        <row r="89">
          <cell r="P89">
            <v>302.83799999999997</v>
          </cell>
        </row>
        <row r="90">
          <cell r="P90">
            <v>315.35000000000002</v>
          </cell>
        </row>
        <row r="91">
          <cell r="P91">
            <v>322.45100000000002</v>
          </cell>
        </row>
        <row r="92">
          <cell r="P92">
            <v>321.37099999999998</v>
          </cell>
        </row>
        <row r="93">
          <cell r="P93">
            <v>287.14600000000007</v>
          </cell>
        </row>
        <row r="94">
          <cell r="P94">
            <v>229.40600000000006</v>
          </cell>
        </row>
        <row r="95">
          <cell r="P95">
            <v>180.03100000000006</v>
          </cell>
        </row>
        <row r="96">
          <cell r="P96">
            <v>129.101</v>
          </cell>
        </row>
        <row r="97">
          <cell r="P97">
            <v>102.33799999999997</v>
          </cell>
        </row>
        <row r="98">
          <cell r="P98">
            <v>69.975999999999999</v>
          </cell>
        </row>
        <row r="99">
          <cell r="P99">
            <v>56.22199999999998</v>
          </cell>
        </row>
        <row r="100">
          <cell r="P100">
            <v>57.31799999999987</v>
          </cell>
        </row>
        <row r="101">
          <cell r="P101">
            <v>73.539999999999964</v>
          </cell>
        </row>
        <row r="102">
          <cell r="P102">
            <v>114.08799999999997</v>
          </cell>
        </row>
        <row r="103">
          <cell r="P103">
            <v>163.7299999999999</v>
          </cell>
        </row>
        <row r="104">
          <cell r="P104">
            <v>170.54000000000002</v>
          </cell>
        </row>
        <row r="105">
          <cell r="P105">
            <v>179.01999999999998</v>
          </cell>
        </row>
        <row r="106">
          <cell r="P106">
            <v>187.97000000000003</v>
          </cell>
        </row>
        <row r="107">
          <cell r="P107">
            <v>191.59199999999998</v>
          </cell>
        </row>
        <row r="108">
          <cell r="P108">
            <v>195.38699999999994</v>
          </cell>
        </row>
        <row r="109">
          <cell r="P109">
            <v>206.05899999999997</v>
          </cell>
        </row>
        <row r="110">
          <cell r="P110">
            <v>211.43799999999987</v>
          </cell>
        </row>
        <row r="111">
          <cell r="P111">
            <v>210.32</v>
          </cell>
        </row>
        <row r="112">
          <cell r="P112">
            <v>223.72999999999996</v>
          </cell>
        </row>
        <row r="113">
          <cell r="P113">
            <v>241.81000000000003</v>
          </cell>
        </row>
        <row r="114">
          <cell r="P114">
            <v>266.52</v>
          </cell>
        </row>
        <row r="115">
          <cell r="P115">
            <v>294.5</v>
          </cell>
        </row>
        <row r="116">
          <cell r="P116">
            <v>291.93700000000001</v>
          </cell>
        </row>
        <row r="117">
          <cell r="P117">
            <v>229.13</v>
          </cell>
        </row>
        <row r="118">
          <cell r="P118">
            <v>146.995</v>
          </cell>
        </row>
        <row r="119">
          <cell r="P119">
            <v>74.336999999999989</v>
          </cell>
        </row>
        <row r="120">
          <cell r="P120">
            <v>36.240999999999985</v>
          </cell>
        </row>
        <row r="121">
          <cell r="P121">
            <v>23.260999999999967</v>
          </cell>
        </row>
        <row r="122">
          <cell r="P122">
            <v>16.586999999999989</v>
          </cell>
        </row>
        <row r="123">
          <cell r="P123">
            <v>4.2669999999999391</v>
          </cell>
        </row>
        <row r="124">
          <cell r="P124">
            <v>16.744000000000028</v>
          </cell>
        </row>
        <row r="125">
          <cell r="P125">
            <v>17.920999999999935</v>
          </cell>
        </row>
        <row r="126">
          <cell r="P126">
            <v>30.09599999999989</v>
          </cell>
        </row>
        <row r="127">
          <cell r="P127">
            <v>83.073999999999955</v>
          </cell>
        </row>
        <row r="128">
          <cell r="P128">
            <v>95.447999999999979</v>
          </cell>
        </row>
        <row r="129">
          <cell r="P129">
            <v>99.650999999999954</v>
          </cell>
        </row>
        <row r="130">
          <cell r="P130">
            <v>83.878999999999905</v>
          </cell>
        </row>
        <row r="131">
          <cell r="P131">
            <v>82.59699999999998</v>
          </cell>
        </row>
        <row r="132">
          <cell r="P132">
            <v>110.30700000000002</v>
          </cell>
        </row>
        <row r="133">
          <cell r="P133">
            <v>79.371999999999844</v>
          </cell>
        </row>
        <row r="134">
          <cell r="P134">
            <v>69.344999999999914</v>
          </cell>
        </row>
        <row r="135">
          <cell r="P135">
            <v>42.293000000000006</v>
          </cell>
        </row>
        <row r="136">
          <cell r="P136">
            <v>49.949999999999932</v>
          </cell>
        </row>
        <row r="137">
          <cell r="P137">
            <v>82.116999999999962</v>
          </cell>
        </row>
        <row r="138">
          <cell r="P138">
            <v>141.97099999999989</v>
          </cell>
        </row>
        <row r="139">
          <cell r="P139">
            <v>156.22799999999995</v>
          </cell>
        </row>
        <row r="140">
          <cell r="P140">
            <v>150.40499999999997</v>
          </cell>
        </row>
        <row r="141">
          <cell r="P141">
            <v>157.38699999999994</v>
          </cell>
        </row>
        <row r="142">
          <cell r="P142">
            <v>154.86599999999999</v>
          </cell>
        </row>
        <row r="143">
          <cell r="P143">
            <v>126.07299999999998</v>
          </cell>
        </row>
        <row r="144">
          <cell r="P144">
            <v>59.942999999999984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-3.9999999999977831E-3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-2.0000000000006679E-3</v>
          </cell>
        </row>
        <row r="167">
          <cell r="P167">
            <v>0</v>
          </cell>
        </row>
        <row r="168">
          <cell r="P168">
            <v>-5.000000000002558E-3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P174">
            <v>-9.9999999999766942E-4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114.51199999999994</v>
          </cell>
        </row>
        <row r="191">
          <cell r="P191">
            <v>70.871999999999957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-9.9999999999944578E-4</v>
          </cell>
        </row>
        <row r="199">
          <cell r="P199">
            <v>-2.0000000000006679E-3</v>
          </cell>
        </row>
        <row r="200">
          <cell r="P200">
            <v>0</v>
          </cell>
        </row>
        <row r="201">
          <cell r="P201">
            <v>-3.0000000000001137E-3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P213">
            <v>0</v>
          </cell>
        </row>
        <row r="214"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P227">
            <v>0</v>
          </cell>
        </row>
        <row r="228">
          <cell r="P228">
            <v>0</v>
          </cell>
        </row>
        <row r="229">
          <cell r="P229">
            <v>0</v>
          </cell>
        </row>
        <row r="230">
          <cell r="P230">
            <v>0</v>
          </cell>
        </row>
        <row r="231">
          <cell r="P231">
            <v>0</v>
          </cell>
        </row>
        <row r="232"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-1.9999999999953388E-3</v>
          </cell>
        </row>
        <row r="238">
          <cell r="P238">
            <v>-9.9999999999766942E-4</v>
          </cell>
        </row>
        <row r="239">
          <cell r="P239">
            <v>-1.9999999999997797E-3</v>
          </cell>
        </row>
        <row r="240">
          <cell r="P240">
            <v>-1.0000000000012221E-3</v>
          </cell>
        </row>
        <row r="241"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P245">
            <v>0</v>
          </cell>
        </row>
        <row r="246">
          <cell r="P246">
            <v>0</v>
          </cell>
        </row>
        <row r="247">
          <cell r="P247">
            <v>-5.000000000002558E-3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P252">
            <v>-3.9999999999977831E-3</v>
          </cell>
        </row>
        <row r="253">
          <cell r="P253">
            <v>-5.000000000002558E-3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>
            <v>0</v>
          </cell>
        </row>
        <row r="257">
          <cell r="P257">
            <v>0</v>
          </cell>
        </row>
        <row r="258">
          <cell r="P258">
            <v>0</v>
          </cell>
        </row>
        <row r="259">
          <cell r="P259">
            <v>1.3300000000000409</v>
          </cell>
        </row>
        <row r="260">
          <cell r="P260">
            <v>9.5669999999998936</v>
          </cell>
        </row>
        <row r="261">
          <cell r="P261">
            <v>0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>
            <v>0</v>
          </cell>
        </row>
        <row r="265">
          <cell r="P265">
            <v>0</v>
          </cell>
        </row>
        <row r="266">
          <cell r="P266">
            <v>0</v>
          </cell>
        </row>
        <row r="267">
          <cell r="P267">
            <v>0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>
            <v>0</v>
          </cell>
        </row>
        <row r="276">
          <cell r="P276">
            <v>0</v>
          </cell>
        </row>
        <row r="277">
          <cell r="P277">
            <v>0</v>
          </cell>
        </row>
        <row r="278">
          <cell r="P278">
            <v>0</v>
          </cell>
        </row>
        <row r="279">
          <cell r="P279">
            <v>0</v>
          </cell>
        </row>
        <row r="280">
          <cell r="P280">
            <v>0</v>
          </cell>
        </row>
        <row r="281">
          <cell r="P281">
            <v>0</v>
          </cell>
        </row>
        <row r="282">
          <cell r="P282">
            <v>0</v>
          </cell>
        </row>
        <row r="283">
          <cell r="P283">
            <v>0</v>
          </cell>
        </row>
        <row r="284">
          <cell r="P284">
            <v>0</v>
          </cell>
        </row>
        <row r="285">
          <cell r="P285">
            <v>0</v>
          </cell>
        </row>
        <row r="286">
          <cell r="P286">
            <v>0</v>
          </cell>
        </row>
        <row r="287">
          <cell r="P287">
            <v>0</v>
          </cell>
        </row>
        <row r="288">
          <cell r="P288">
            <v>0</v>
          </cell>
        </row>
        <row r="289">
          <cell r="P289">
            <v>0</v>
          </cell>
        </row>
        <row r="290">
          <cell r="P290">
            <v>0</v>
          </cell>
        </row>
        <row r="291">
          <cell r="P291">
            <v>0</v>
          </cell>
        </row>
        <row r="292">
          <cell r="P292">
            <v>0</v>
          </cell>
        </row>
        <row r="293">
          <cell r="P293">
            <v>0</v>
          </cell>
        </row>
        <row r="294">
          <cell r="P294">
            <v>0</v>
          </cell>
        </row>
        <row r="295">
          <cell r="P295">
            <v>0</v>
          </cell>
        </row>
        <row r="296">
          <cell r="P296">
            <v>0</v>
          </cell>
        </row>
        <row r="297">
          <cell r="P297">
            <v>0</v>
          </cell>
        </row>
        <row r="298">
          <cell r="P298">
            <v>0</v>
          </cell>
        </row>
        <row r="299">
          <cell r="P299">
            <v>0</v>
          </cell>
        </row>
        <row r="300">
          <cell r="P300">
            <v>0</v>
          </cell>
        </row>
        <row r="301">
          <cell r="P301">
            <v>0</v>
          </cell>
        </row>
        <row r="302">
          <cell r="P302">
            <v>0</v>
          </cell>
        </row>
        <row r="303">
          <cell r="P303">
            <v>0</v>
          </cell>
        </row>
        <row r="304">
          <cell r="P304">
            <v>0</v>
          </cell>
        </row>
        <row r="305">
          <cell r="P305">
            <v>0</v>
          </cell>
        </row>
        <row r="306">
          <cell r="P306">
            <v>0</v>
          </cell>
        </row>
        <row r="307">
          <cell r="P307">
            <v>0</v>
          </cell>
        </row>
        <row r="308">
          <cell r="P308">
            <v>0</v>
          </cell>
        </row>
        <row r="309">
          <cell r="P309">
            <v>0</v>
          </cell>
        </row>
        <row r="310">
          <cell r="P310">
            <v>0</v>
          </cell>
        </row>
        <row r="311">
          <cell r="P311">
            <v>0</v>
          </cell>
        </row>
        <row r="312">
          <cell r="P312">
            <v>0</v>
          </cell>
        </row>
        <row r="313">
          <cell r="P313">
            <v>0</v>
          </cell>
        </row>
        <row r="314">
          <cell r="P314">
            <v>0</v>
          </cell>
        </row>
        <row r="315">
          <cell r="P315">
            <v>0</v>
          </cell>
        </row>
        <row r="316">
          <cell r="P316">
            <v>0</v>
          </cell>
        </row>
        <row r="317">
          <cell r="P317">
            <v>0</v>
          </cell>
        </row>
        <row r="318">
          <cell r="P318">
            <v>0</v>
          </cell>
        </row>
        <row r="319">
          <cell r="P319">
            <v>0</v>
          </cell>
        </row>
        <row r="320">
          <cell r="P320">
            <v>0</v>
          </cell>
        </row>
        <row r="321">
          <cell r="P321">
            <v>0</v>
          </cell>
        </row>
        <row r="322">
          <cell r="P322">
            <v>0</v>
          </cell>
        </row>
        <row r="323">
          <cell r="P323">
            <v>0</v>
          </cell>
        </row>
        <row r="324">
          <cell r="P324">
            <v>0</v>
          </cell>
        </row>
        <row r="325">
          <cell r="P325">
            <v>0</v>
          </cell>
        </row>
        <row r="326">
          <cell r="P326">
            <v>0</v>
          </cell>
        </row>
        <row r="327">
          <cell r="P327">
            <v>0</v>
          </cell>
        </row>
        <row r="328">
          <cell r="P328">
            <v>0</v>
          </cell>
        </row>
        <row r="329">
          <cell r="P329">
            <v>0</v>
          </cell>
        </row>
        <row r="330">
          <cell r="P330">
            <v>0</v>
          </cell>
        </row>
        <row r="331">
          <cell r="P331">
            <v>0</v>
          </cell>
        </row>
        <row r="332">
          <cell r="P332">
            <v>0</v>
          </cell>
        </row>
        <row r="333">
          <cell r="P333">
            <v>0</v>
          </cell>
        </row>
        <row r="334">
          <cell r="P334">
            <v>0</v>
          </cell>
        </row>
        <row r="335">
          <cell r="P335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  <row r="347">
          <cell r="P347">
            <v>0</v>
          </cell>
        </row>
        <row r="348">
          <cell r="P348">
            <v>0</v>
          </cell>
        </row>
        <row r="349">
          <cell r="P349">
            <v>0</v>
          </cell>
        </row>
        <row r="350">
          <cell r="P350">
            <v>0</v>
          </cell>
        </row>
        <row r="351">
          <cell r="P351">
            <v>0</v>
          </cell>
        </row>
        <row r="352">
          <cell r="P352">
            <v>0</v>
          </cell>
        </row>
        <row r="353">
          <cell r="P353">
            <v>0</v>
          </cell>
        </row>
        <row r="354">
          <cell r="P354">
            <v>0</v>
          </cell>
        </row>
        <row r="355">
          <cell r="P355">
            <v>0</v>
          </cell>
        </row>
        <row r="356">
          <cell r="P356">
            <v>0</v>
          </cell>
        </row>
        <row r="357">
          <cell r="P357">
            <v>0</v>
          </cell>
        </row>
        <row r="358">
          <cell r="P358">
            <v>0</v>
          </cell>
        </row>
        <row r="359">
          <cell r="P359">
            <v>0</v>
          </cell>
        </row>
        <row r="360">
          <cell r="P360">
            <v>0</v>
          </cell>
        </row>
        <row r="361">
          <cell r="P361">
            <v>0</v>
          </cell>
        </row>
        <row r="362">
          <cell r="P362">
            <v>0</v>
          </cell>
        </row>
        <row r="363">
          <cell r="P363">
            <v>0</v>
          </cell>
        </row>
        <row r="364">
          <cell r="P364">
            <v>0</v>
          </cell>
        </row>
        <row r="365">
          <cell r="P365">
            <v>0</v>
          </cell>
        </row>
        <row r="366">
          <cell r="P366">
            <v>0</v>
          </cell>
        </row>
        <row r="367">
          <cell r="P367">
            <v>0</v>
          </cell>
        </row>
        <row r="368">
          <cell r="P368">
            <v>0</v>
          </cell>
        </row>
        <row r="369">
          <cell r="P369">
            <v>0</v>
          </cell>
        </row>
        <row r="370">
          <cell r="P370">
            <v>0</v>
          </cell>
        </row>
        <row r="371">
          <cell r="P371">
            <v>0</v>
          </cell>
        </row>
        <row r="372">
          <cell r="P372">
            <v>0</v>
          </cell>
        </row>
        <row r="373">
          <cell r="P373">
            <v>0</v>
          </cell>
        </row>
        <row r="374">
          <cell r="P374">
            <v>0</v>
          </cell>
        </row>
        <row r="375">
          <cell r="P375">
            <v>0</v>
          </cell>
        </row>
        <row r="376">
          <cell r="P376">
            <v>0</v>
          </cell>
        </row>
        <row r="377">
          <cell r="P377">
            <v>0</v>
          </cell>
        </row>
        <row r="378">
          <cell r="P378">
            <v>0</v>
          </cell>
        </row>
        <row r="379">
          <cell r="P379">
            <v>0</v>
          </cell>
        </row>
        <row r="380">
          <cell r="P380">
            <v>0</v>
          </cell>
        </row>
        <row r="381">
          <cell r="P381">
            <v>0</v>
          </cell>
        </row>
        <row r="382">
          <cell r="P382">
            <v>0</v>
          </cell>
        </row>
        <row r="383">
          <cell r="P383">
            <v>0</v>
          </cell>
        </row>
        <row r="384">
          <cell r="P384">
            <v>0</v>
          </cell>
        </row>
        <row r="385">
          <cell r="P385">
            <v>0</v>
          </cell>
        </row>
        <row r="386">
          <cell r="P386">
            <v>0</v>
          </cell>
        </row>
        <row r="387">
          <cell r="P387">
            <v>0</v>
          </cell>
        </row>
        <row r="388">
          <cell r="P388">
            <v>0</v>
          </cell>
        </row>
        <row r="389">
          <cell r="P389">
            <v>0</v>
          </cell>
        </row>
        <row r="390">
          <cell r="P390">
            <v>0</v>
          </cell>
        </row>
        <row r="391">
          <cell r="P391">
            <v>0</v>
          </cell>
        </row>
        <row r="392">
          <cell r="P392">
            <v>0</v>
          </cell>
        </row>
        <row r="393">
          <cell r="P393">
            <v>0</v>
          </cell>
        </row>
        <row r="394">
          <cell r="P394">
            <v>0</v>
          </cell>
        </row>
        <row r="395">
          <cell r="P395">
            <v>0</v>
          </cell>
        </row>
        <row r="396">
          <cell r="P396">
            <v>0</v>
          </cell>
        </row>
        <row r="397">
          <cell r="P397">
            <v>0</v>
          </cell>
        </row>
        <row r="398">
          <cell r="P398">
            <v>0</v>
          </cell>
        </row>
        <row r="399">
          <cell r="P399">
            <v>0</v>
          </cell>
        </row>
        <row r="400">
          <cell r="P400">
            <v>0</v>
          </cell>
        </row>
        <row r="401">
          <cell r="P401">
            <v>0</v>
          </cell>
        </row>
        <row r="402">
          <cell r="P402">
            <v>0</v>
          </cell>
        </row>
        <row r="403">
          <cell r="P403">
            <v>0</v>
          </cell>
        </row>
        <row r="404">
          <cell r="P404">
            <v>0</v>
          </cell>
        </row>
        <row r="405">
          <cell r="P405">
            <v>0</v>
          </cell>
        </row>
        <row r="406">
          <cell r="P406">
            <v>0</v>
          </cell>
        </row>
        <row r="407">
          <cell r="P407">
            <v>0</v>
          </cell>
        </row>
        <row r="408">
          <cell r="P408">
            <v>0</v>
          </cell>
        </row>
        <row r="409">
          <cell r="P409">
            <v>0</v>
          </cell>
        </row>
        <row r="410">
          <cell r="P410">
            <v>0</v>
          </cell>
        </row>
        <row r="411">
          <cell r="P411">
            <v>0</v>
          </cell>
        </row>
        <row r="412">
          <cell r="P412">
            <v>0</v>
          </cell>
        </row>
        <row r="413">
          <cell r="P413">
            <v>0</v>
          </cell>
        </row>
        <row r="414">
          <cell r="P414">
            <v>0</v>
          </cell>
        </row>
        <row r="415">
          <cell r="P415">
            <v>0</v>
          </cell>
        </row>
        <row r="416">
          <cell r="P416">
            <v>0</v>
          </cell>
        </row>
        <row r="417">
          <cell r="P417">
            <v>0</v>
          </cell>
        </row>
        <row r="418">
          <cell r="P418">
            <v>0</v>
          </cell>
        </row>
        <row r="419">
          <cell r="P419">
            <v>0</v>
          </cell>
        </row>
        <row r="420">
          <cell r="P420">
            <v>0</v>
          </cell>
        </row>
        <row r="421">
          <cell r="P421">
            <v>0</v>
          </cell>
        </row>
        <row r="422">
          <cell r="P422">
            <v>0</v>
          </cell>
        </row>
        <row r="423">
          <cell r="P423">
            <v>0</v>
          </cell>
        </row>
        <row r="424">
          <cell r="P424">
            <v>0</v>
          </cell>
        </row>
        <row r="425">
          <cell r="P425">
            <v>0</v>
          </cell>
        </row>
        <row r="426">
          <cell r="P426">
            <v>0</v>
          </cell>
        </row>
        <row r="427">
          <cell r="P427">
            <v>0</v>
          </cell>
        </row>
        <row r="428">
          <cell r="P428">
            <v>0</v>
          </cell>
        </row>
        <row r="429">
          <cell r="P429">
            <v>0</v>
          </cell>
        </row>
        <row r="430">
          <cell r="P430">
            <v>0</v>
          </cell>
        </row>
        <row r="431">
          <cell r="P431">
            <v>0</v>
          </cell>
        </row>
        <row r="432">
          <cell r="P432">
            <v>0</v>
          </cell>
        </row>
        <row r="433">
          <cell r="P433">
            <v>0</v>
          </cell>
        </row>
        <row r="434">
          <cell r="P434">
            <v>0</v>
          </cell>
        </row>
        <row r="435">
          <cell r="P435">
            <v>0</v>
          </cell>
        </row>
        <row r="436">
          <cell r="P436">
            <v>0</v>
          </cell>
        </row>
        <row r="437">
          <cell r="P437">
            <v>0</v>
          </cell>
        </row>
        <row r="438">
          <cell r="P438">
            <v>0</v>
          </cell>
        </row>
        <row r="439">
          <cell r="P439">
            <v>0</v>
          </cell>
        </row>
        <row r="440">
          <cell r="P440">
            <v>0</v>
          </cell>
        </row>
        <row r="441">
          <cell r="P441">
            <v>0</v>
          </cell>
        </row>
        <row r="442">
          <cell r="P442">
            <v>0</v>
          </cell>
        </row>
        <row r="443">
          <cell r="P443">
            <v>0</v>
          </cell>
        </row>
        <row r="444">
          <cell r="P444">
            <v>0</v>
          </cell>
        </row>
        <row r="445">
          <cell r="P445">
            <v>0</v>
          </cell>
        </row>
        <row r="446">
          <cell r="P446">
            <v>0</v>
          </cell>
        </row>
        <row r="447">
          <cell r="P447">
            <v>0</v>
          </cell>
        </row>
        <row r="448">
          <cell r="P448">
            <v>0</v>
          </cell>
        </row>
        <row r="449">
          <cell r="P449">
            <v>0</v>
          </cell>
        </row>
        <row r="450">
          <cell r="P450">
            <v>0</v>
          </cell>
        </row>
        <row r="451">
          <cell r="P451">
            <v>0</v>
          </cell>
        </row>
        <row r="452">
          <cell r="P452">
            <v>0</v>
          </cell>
        </row>
        <row r="453">
          <cell r="P453">
            <v>0</v>
          </cell>
        </row>
        <row r="454">
          <cell r="P454">
            <v>0</v>
          </cell>
        </row>
        <row r="455">
          <cell r="P455">
            <v>0</v>
          </cell>
        </row>
        <row r="456">
          <cell r="P456">
            <v>0</v>
          </cell>
        </row>
        <row r="457">
          <cell r="P457">
            <v>0</v>
          </cell>
        </row>
        <row r="458">
          <cell r="P458">
            <v>0</v>
          </cell>
        </row>
        <row r="459">
          <cell r="P459">
            <v>0</v>
          </cell>
        </row>
        <row r="460">
          <cell r="P460">
            <v>0</v>
          </cell>
        </row>
        <row r="461">
          <cell r="P461">
            <v>0</v>
          </cell>
        </row>
        <row r="462">
          <cell r="P462">
            <v>0</v>
          </cell>
        </row>
        <row r="463">
          <cell r="P463">
            <v>0</v>
          </cell>
        </row>
        <row r="464">
          <cell r="P464">
            <v>0</v>
          </cell>
        </row>
        <row r="465">
          <cell r="P465">
            <v>0</v>
          </cell>
        </row>
        <row r="466">
          <cell r="P466">
            <v>0</v>
          </cell>
        </row>
        <row r="467">
          <cell r="P467">
            <v>0</v>
          </cell>
        </row>
        <row r="468">
          <cell r="P468">
            <v>0</v>
          </cell>
        </row>
        <row r="469">
          <cell r="P469">
            <v>0</v>
          </cell>
        </row>
        <row r="470">
          <cell r="P470">
            <v>0</v>
          </cell>
        </row>
        <row r="471">
          <cell r="P471">
            <v>0</v>
          </cell>
        </row>
        <row r="472">
          <cell r="P472">
            <v>0</v>
          </cell>
        </row>
        <row r="473">
          <cell r="P473">
            <v>0</v>
          </cell>
        </row>
        <row r="474">
          <cell r="P474">
            <v>0</v>
          </cell>
        </row>
        <row r="475">
          <cell r="P475">
            <v>0</v>
          </cell>
        </row>
        <row r="476">
          <cell r="P476">
            <v>0</v>
          </cell>
        </row>
        <row r="477">
          <cell r="P477">
            <v>0</v>
          </cell>
        </row>
        <row r="478">
          <cell r="P478">
            <v>0</v>
          </cell>
        </row>
        <row r="479">
          <cell r="P479">
            <v>0</v>
          </cell>
        </row>
        <row r="480">
          <cell r="P480">
            <v>0</v>
          </cell>
        </row>
        <row r="481">
          <cell r="P481">
            <v>0</v>
          </cell>
        </row>
        <row r="482">
          <cell r="P482">
            <v>0</v>
          </cell>
        </row>
        <row r="483">
          <cell r="P483">
            <v>0</v>
          </cell>
        </row>
        <row r="484">
          <cell r="P484">
            <v>0</v>
          </cell>
        </row>
        <row r="485">
          <cell r="P485">
            <v>0</v>
          </cell>
        </row>
        <row r="486">
          <cell r="P486">
            <v>0</v>
          </cell>
        </row>
        <row r="487">
          <cell r="P487">
            <v>0</v>
          </cell>
        </row>
        <row r="488">
          <cell r="P488">
            <v>0</v>
          </cell>
        </row>
        <row r="489">
          <cell r="P489">
            <v>0</v>
          </cell>
        </row>
        <row r="490">
          <cell r="P490">
            <v>0</v>
          </cell>
        </row>
        <row r="491">
          <cell r="P491">
            <v>0</v>
          </cell>
        </row>
        <row r="492">
          <cell r="P492">
            <v>0</v>
          </cell>
        </row>
        <row r="493">
          <cell r="P493">
            <v>0</v>
          </cell>
        </row>
        <row r="494">
          <cell r="P494">
            <v>0</v>
          </cell>
        </row>
        <row r="495">
          <cell r="P495">
            <v>0</v>
          </cell>
        </row>
        <row r="496">
          <cell r="P496">
            <v>0</v>
          </cell>
        </row>
        <row r="497">
          <cell r="P497">
            <v>0</v>
          </cell>
        </row>
        <row r="498">
          <cell r="P498">
            <v>0</v>
          </cell>
        </row>
        <row r="499">
          <cell r="P499">
            <v>0</v>
          </cell>
        </row>
        <row r="500">
          <cell r="P500">
            <v>0</v>
          </cell>
        </row>
        <row r="501">
          <cell r="P501">
            <v>0</v>
          </cell>
        </row>
        <row r="502">
          <cell r="P502">
            <v>0</v>
          </cell>
        </row>
        <row r="503">
          <cell r="P503">
            <v>0</v>
          </cell>
        </row>
        <row r="504">
          <cell r="P504">
            <v>0</v>
          </cell>
        </row>
        <row r="505">
          <cell r="P505">
            <v>0</v>
          </cell>
        </row>
        <row r="506">
          <cell r="P506">
            <v>0</v>
          </cell>
        </row>
        <row r="507">
          <cell r="P507">
            <v>0</v>
          </cell>
        </row>
        <row r="508">
          <cell r="P508">
            <v>0</v>
          </cell>
        </row>
        <row r="509">
          <cell r="P509">
            <v>0</v>
          </cell>
        </row>
        <row r="510">
          <cell r="P510">
            <v>0</v>
          </cell>
        </row>
        <row r="511">
          <cell r="P511">
            <v>0</v>
          </cell>
        </row>
        <row r="512">
          <cell r="P512">
            <v>0</v>
          </cell>
        </row>
        <row r="513">
          <cell r="P513">
            <v>0</v>
          </cell>
        </row>
        <row r="514">
          <cell r="P514">
            <v>0</v>
          </cell>
        </row>
        <row r="515">
          <cell r="P515">
            <v>0</v>
          </cell>
        </row>
        <row r="516">
          <cell r="P516">
            <v>0</v>
          </cell>
        </row>
        <row r="517">
          <cell r="P517">
            <v>0</v>
          </cell>
        </row>
        <row r="518">
          <cell r="P518">
            <v>0</v>
          </cell>
        </row>
        <row r="519">
          <cell r="P519">
            <v>0</v>
          </cell>
        </row>
        <row r="520">
          <cell r="P520">
            <v>0</v>
          </cell>
        </row>
        <row r="521">
          <cell r="P521">
            <v>0</v>
          </cell>
        </row>
        <row r="522">
          <cell r="P522">
            <v>0</v>
          </cell>
        </row>
        <row r="523">
          <cell r="P523">
            <v>0</v>
          </cell>
        </row>
        <row r="524">
          <cell r="P524">
            <v>0</v>
          </cell>
        </row>
        <row r="525">
          <cell r="P525">
            <v>0</v>
          </cell>
        </row>
        <row r="526">
          <cell r="P526">
            <v>0</v>
          </cell>
        </row>
        <row r="527">
          <cell r="P527">
            <v>0</v>
          </cell>
        </row>
        <row r="528">
          <cell r="P528">
            <v>0</v>
          </cell>
        </row>
        <row r="529">
          <cell r="P529">
            <v>0</v>
          </cell>
        </row>
        <row r="530">
          <cell r="P530">
            <v>0</v>
          </cell>
        </row>
        <row r="531">
          <cell r="P531">
            <v>0</v>
          </cell>
        </row>
        <row r="532">
          <cell r="P532">
            <v>0</v>
          </cell>
        </row>
        <row r="533">
          <cell r="P533">
            <v>0</v>
          </cell>
        </row>
        <row r="534">
          <cell r="P534">
            <v>0</v>
          </cell>
        </row>
        <row r="535">
          <cell r="P535">
            <v>0</v>
          </cell>
        </row>
        <row r="536">
          <cell r="P536">
            <v>0</v>
          </cell>
        </row>
        <row r="537">
          <cell r="P537">
            <v>0</v>
          </cell>
        </row>
        <row r="538">
          <cell r="P538">
            <v>0</v>
          </cell>
        </row>
        <row r="539">
          <cell r="P539">
            <v>0</v>
          </cell>
        </row>
        <row r="540">
          <cell r="P540">
            <v>0</v>
          </cell>
        </row>
        <row r="541">
          <cell r="P541">
            <v>0</v>
          </cell>
        </row>
        <row r="542">
          <cell r="P542">
            <v>0</v>
          </cell>
        </row>
        <row r="543">
          <cell r="P543">
            <v>0</v>
          </cell>
        </row>
        <row r="544">
          <cell r="P544">
            <v>0</v>
          </cell>
        </row>
        <row r="545">
          <cell r="P545">
            <v>0</v>
          </cell>
        </row>
        <row r="546">
          <cell r="P546">
            <v>0</v>
          </cell>
        </row>
        <row r="547">
          <cell r="P547">
            <v>0</v>
          </cell>
        </row>
        <row r="548">
          <cell r="P548">
            <v>0</v>
          </cell>
        </row>
        <row r="549">
          <cell r="P549">
            <v>0</v>
          </cell>
        </row>
        <row r="550">
          <cell r="P550">
            <v>0</v>
          </cell>
        </row>
        <row r="551">
          <cell r="P551">
            <v>0</v>
          </cell>
        </row>
        <row r="552">
          <cell r="P552">
            <v>0</v>
          </cell>
        </row>
        <row r="553">
          <cell r="P553">
            <v>0</v>
          </cell>
        </row>
        <row r="554">
          <cell r="P554">
            <v>0</v>
          </cell>
        </row>
        <row r="555">
          <cell r="P555">
            <v>0</v>
          </cell>
        </row>
        <row r="556">
          <cell r="P556">
            <v>0</v>
          </cell>
        </row>
        <row r="557">
          <cell r="P557">
            <v>0</v>
          </cell>
        </row>
        <row r="558">
          <cell r="P558">
            <v>0</v>
          </cell>
        </row>
        <row r="559">
          <cell r="P559">
            <v>0</v>
          </cell>
        </row>
        <row r="560">
          <cell r="P560">
            <v>0</v>
          </cell>
        </row>
        <row r="561">
          <cell r="P561">
            <v>0</v>
          </cell>
        </row>
        <row r="562">
          <cell r="P562">
            <v>0</v>
          </cell>
        </row>
        <row r="563">
          <cell r="P563">
            <v>0</v>
          </cell>
        </row>
        <row r="564">
          <cell r="P564">
            <v>0</v>
          </cell>
        </row>
        <row r="565">
          <cell r="P565">
            <v>0</v>
          </cell>
        </row>
        <row r="566">
          <cell r="P566">
            <v>0</v>
          </cell>
        </row>
        <row r="567">
          <cell r="P567">
            <v>0</v>
          </cell>
        </row>
        <row r="568">
          <cell r="P568">
            <v>0</v>
          </cell>
        </row>
        <row r="569">
          <cell r="P569">
            <v>0</v>
          </cell>
        </row>
        <row r="570">
          <cell r="P570">
            <v>0</v>
          </cell>
        </row>
        <row r="571">
          <cell r="P571">
            <v>0</v>
          </cell>
        </row>
        <row r="572">
          <cell r="P572">
            <v>0</v>
          </cell>
        </row>
        <row r="573">
          <cell r="P573">
            <v>0</v>
          </cell>
        </row>
        <row r="574">
          <cell r="P574">
            <v>0</v>
          </cell>
        </row>
        <row r="575">
          <cell r="P575">
            <v>0</v>
          </cell>
        </row>
        <row r="576">
          <cell r="P576">
            <v>0</v>
          </cell>
        </row>
        <row r="577">
          <cell r="P577">
            <v>0</v>
          </cell>
        </row>
        <row r="578">
          <cell r="P578">
            <v>0</v>
          </cell>
        </row>
        <row r="579">
          <cell r="P579">
            <v>0</v>
          </cell>
        </row>
        <row r="580">
          <cell r="P580">
            <v>0</v>
          </cell>
        </row>
        <row r="581">
          <cell r="P581">
            <v>0</v>
          </cell>
        </row>
        <row r="582">
          <cell r="P582">
            <v>0</v>
          </cell>
        </row>
        <row r="583">
          <cell r="P583">
            <v>0</v>
          </cell>
        </row>
        <row r="584">
          <cell r="P584">
            <v>0</v>
          </cell>
        </row>
        <row r="585">
          <cell r="P585">
            <v>0</v>
          </cell>
        </row>
        <row r="586">
          <cell r="P586">
            <v>0</v>
          </cell>
        </row>
        <row r="587">
          <cell r="P587">
            <v>0</v>
          </cell>
        </row>
        <row r="588">
          <cell r="P588">
            <v>0</v>
          </cell>
        </row>
        <row r="589">
          <cell r="P589">
            <v>0</v>
          </cell>
        </row>
        <row r="590">
          <cell r="P590">
            <v>0</v>
          </cell>
        </row>
        <row r="591">
          <cell r="P591">
            <v>0</v>
          </cell>
        </row>
        <row r="592">
          <cell r="P592">
            <v>0</v>
          </cell>
        </row>
        <row r="593">
          <cell r="P593">
            <v>0</v>
          </cell>
        </row>
        <row r="594">
          <cell r="P594">
            <v>0</v>
          </cell>
        </row>
        <row r="595">
          <cell r="P595">
            <v>0</v>
          </cell>
        </row>
        <row r="596">
          <cell r="P596">
            <v>0</v>
          </cell>
        </row>
        <row r="597">
          <cell r="P597">
            <v>0</v>
          </cell>
        </row>
        <row r="598">
          <cell r="P598">
            <v>0</v>
          </cell>
        </row>
        <row r="599">
          <cell r="P599">
            <v>0</v>
          </cell>
        </row>
        <row r="600">
          <cell r="P600">
            <v>0</v>
          </cell>
        </row>
        <row r="601">
          <cell r="P601">
            <v>0</v>
          </cell>
        </row>
        <row r="602">
          <cell r="P602">
            <v>0</v>
          </cell>
        </row>
        <row r="603">
          <cell r="P603">
            <v>0</v>
          </cell>
        </row>
        <row r="604">
          <cell r="P604">
            <v>0</v>
          </cell>
        </row>
        <row r="605">
          <cell r="P605">
            <v>0</v>
          </cell>
        </row>
        <row r="606">
          <cell r="P606">
            <v>0</v>
          </cell>
        </row>
        <row r="607">
          <cell r="P607">
            <v>0</v>
          </cell>
        </row>
        <row r="608">
          <cell r="P608">
            <v>0</v>
          </cell>
        </row>
        <row r="609">
          <cell r="P609">
            <v>0</v>
          </cell>
        </row>
        <row r="610">
          <cell r="P610">
            <v>0</v>
          </cell>
        </row>
        <row r="611">
          <cell r="P611">
            <v>0</v>
          </cell>
        </row>
        <row r="612">
          <cell r="P612">
            <v>0</v>
          </cell>
        </row>
        <row r="613">
          <cell r="P613">
            <v>0</v>
          </cell>
        </row>
        <row r="614">
          <cell r="P614">
            <v>0</v>
          </cell>
        </row>
        <row r="615">
          <cell r="P615">
            <v>0</v>
          </cell>
        </row>
        <row r="616">
          <cell r="P616">
            <v>0</v>
          </cell>
        </row>
        <row r="617">
          <cell r="P617">
            <v>0</v>
          </cell>
        </row>
        <row r="618">
          <cell r="P618">
            <v>0</v>
          </cell>
        </row>
        <row r="619">
          <cell r="P619">
            <v>0</v>
          </cell>
        </row>
        <row r="620">
          <cell r="P620">
            <v>0</v>
          </cell>
        </row>
        <row r="621">
          <cell r="P621">
            <v>0</v>
          </cell>
        </row>
        <row r="622">
          <cell r="P622">
            <v>0</v>
          </cell>
        </row>
        <row r="623">
          <cell r="P623">
            <v>0</v>
          </cell>
        </row>
        <row r="624">
          <cell r="P624">
            <v>0</v>
          </cell>
        </row>
        <row r="625">
          <cell r="P625">
            <v>0</v>
          </cell>
        </row>
        <row r="626">
          <cell r="P626">
            <v>0</v>
          </cell>
        </row>
        <row r="627">
          <cell r="P627">
            <v>0</v>
          </cell>
        </row>
        <row r="628">
          <cell r="P628">
            <v>0</v>
          </cell>
        </row>
        <row r="629">
          <cell r="P629">
            <v>0</v>
          </cell>
        </row>
        <row r="630">
          <cell r="P630">
            <v>0</v>
          </cell>
        </row>
        <row r="631">
          <cell r="P631">
            <v>0</v>
          </cell>
        </row>
        <row r="632">
          <cell r="P632">
            <v>0</v>
          </cell>
        </row>
        <row r="633">
          <cell r="P633">
            <v>0</v>
          </cell>
        </row>
        <row r="634">
          <cell r="P634">
            <v>0</v>
          </cell>
        </row>
        <row r="635">
          <cell r="P635">
            <v>0</v>
          </cell>
        </row>
        <row r="636">
          <cell r="P636">
            <v>0</v>
          </cell>
        </row>
        <row r="637">
          <cell r="P637">
            <v>0</v>
          </cell>
        </row>
        <row r="638">
          <cell r="P638">
            <v>0</v>
          </cell>
        </row>
        <row r="639">
          <cell r="P639">
            <v>0</v>
          </cell>
        </row>
        <row r="640">
          <cell r="P640">
            <v>0</v>
          </cell>
        </row>
        <row r="641">
          <cell r="P641">
            <v>0</v>
          </cell>
        </row>
        <row r="642">
          <cell r="P642">
            <v>0</v>
          </cell>
        </row>
        <row r="643">
          <cell r="P643">
            <v>0</v>
          </cell>
        </row>
        <row r="644">
          <cell r="P644">
            <v>0</v>
          </cell>
        </row>
        <row r="645">
          <cell r="P645">
            <v>0</v>
          </cell>
        </row>
        <row r="646">
          <cell r="P646">
            <v>0</v>
          </cell>
        </row>
        <row r="647">
          <cell r="P647">
            <v>0</v>
          </cell>
        </row>
        <row r="648">
          <cell r="P648">
            <v>0</v>
          </cell>
        </row>
        <row r="649">
          <cell r="P649">
            <v>0</v>
          </cell>
        </row>
        <row r="650">
          <cell r="P650">
            <v>0</v>
          </cell>
        </row>
        <row r="651">
          <cell r="P651">
            <v>0</v>
          </cell>
        </row>
        <row r="652">
          <cell r="P652">
            <v>0</v>
          </cell>
        </row>
        <row r="653">
          <cell r="P653">
            <v>0</v>
          </cell>
        </row>
        <row r="654">
          <cell r="P654">
            <v>0</v>
          </cell>
        </row>
        <row r="655">
          <cell r="P655">
            <v>0</v>
          </cell>
        </row>
        <row r="656">
          <cell r="P656">
            <v>0</v>
          </cell>
        </row>
        <row r="657">
          <cell r="P657">
            <v>0</v>
          </cell>
        </row>
        <row r="658">
          <cell r="P658">
            <v>0</v>
          </cell>
        </row>
        <row r="659">
          <cell r="P659">
            <v>0</v>
          </cell>
        </row>
        <row r="660">
          <cell r="P660">
            <v>0</v>
          </cell>
        </row>
        <row r="661">
          <cell r="P661">
            <v>0</v>
          </cell>
        </row>
        <row r="662">
          <cell r="P662">
            <v>0</v>
          </cell>
        </row>
        <row r="663">
          <cell r="P663">
            <v>0</v>
          </cell>
        </row>
        <row r="664">
          <cell r="P664">
            <v>0</v>
          </cell>
        </row>
        <row r="665">
          <cell r="P665">
            <v>0</v>
          </cell>
        </row>
        <row r="666">
          <cell r="P666">
            <v>0</v>
          </cell>
        </row>
        <row r="667">
          <cell r="P667">
            <v>0</v>
          </cell>
        </row>
        <row r="668">
          <cell r="P668">
            <v>0</v>
          </cell>
        </row>
        <row r="669">
          <cell r="P669">
            <v>0</v>
          </cell>
        </row>
        <row r="670">
          <cell r="P670">
            <v>0</v>
          </cell>
        </row>
        <row r="671">
          <cell r="P671">
            <v>0</v>
          </cell>
        </row>
        <row r="672">
          <cell r="P672">
            <v>0</v>
          </cell>
        </row>
        <row r="673">
          <cell r="P673">
            <v>0</v>
          </cell>
        </row>
        <row r="674">
          <cell r="P674">
            <v>0</v>
          </cell>
        </row>
        <row r="675">
          <cell r="P675">
            <v>0</v>
          </cell>
        </row>
        <row r="676">
          <cell r="P676">
            <v>0</v>
          </cell>
        </row>
        <row r="677">
          <cell r="P677">
            <v>0</v>
          </cell>
        </row>
        <row r="678">
          <cell r="P678">
            <v>0</v>
          </cell>
        </row>
        <row r="679">
          <cell r="P679">
            <v>0</v>
          </cell>
        </row>
        <row r="680">
          <cell r="P680">
            <v>0</v>
          </cell>
        </row>
        <row r="681">
          <cell r="P681">
            <v>0</v>
          </cell>
        </row>
        <row r="682">
          <cell r="P682">
            <v>0</v>
          </cell>
        </row>
        <row r="683">
          <cell r="P683">
            <v>0</v>
          </cell>
        </row>
        <row r="684">
          <cell r="P684">
            <v>0</v>
          </cell>
        </row>
        <row r="685">
          <cell r="P685">
            <v>0</v>
          </cell>
        </row>
        <row r="686">
          <cell r="P686">
            <v>0</v>
          </cell>
        </row>
        <row r="687">
          <cell r="P687">
            <v>0</v>
          </cell>
        </row>
        <row r="688">
          <cell r="P688">
            <v>0</v>
          </cell>
        </row>
        <row r="689">
          <cell r="P689">
            <v>0</v>
          </cell>
        </row>
        <row r="690">
          <cell r="P690">
            <v>0</v>
          </cell>
        </row>
        <row r="691">
          <cell r="P691">
            <v>0</v>
          </cell>
        </row>
        <row r="692">
          <cell r="P692">
            <v>0</v>
          </cell>
        </row>
        <row r="693">
          <cell r="P693">
            <v>0</v>
          </cell>
        </row>
        <row r="694">
          <cell r="P694">
            <v>0</v>
          </cell>
        </row>
        <row r="695">
          <cell r="P695">
            <v>0</v>
          </cell>
        </row>
        <row r="696">
          <cell r="P696">
            <v>0</v>
          </cell>
        </row>
        <row r="697">
          <cell r="P697">
            <v>0</v>
          </cell>
        </row>
        <row r="698">
          <cell r="P698">
            <v>0</v>
          </cell>
        </row>
        <row r="699">
          <cell r="P699">
            <v>0</v>
          </cell>
        </row>
        <row r="700">
          <cell r="P700">
            <v>0</v>
          </cell>
        </row>
        <row r="701">
          <cell r="P701">
            <v>0</v>
          </cell>
        </row>
        <row r="702">
          <cell r="P702">
            <v>0</v>
          </cell>
        </row>
        <row r="703">
          <cell r="P703">
            <v>0</v>
          </cell>
        </row>
        <row r="704">
          <cell r="P704">
            <v>0</v>
          </cell>
        </row>
        <row r="705">
          <cell r="P705">
            <v>0</v>
          </cell>
        </row>
        <row r="706">
          <cell r="P706">
            <v>0</v>
          </cell>
        </row>
        <row r="707">
          <cell r="P707">
            <v>0</v>
          </cell>
        </row>
        <row r="708">
          <cell r="P708">
            <v>0</v>
          </cell>
        </row>
        <row r="709">
          <cell r="P709">
            <v>0</v>
          </cell>
        </row>
        <row r="710">
          <cell r="P710">
            <v>0</v>
          </cell>
        </row>
        <row r="711">
          <cell r="P711">
            <v>0</v>
          </cell>
        </row>
        <row r="712">
          <cell r="P712">
            <v>0</v>
          </cell>
        </row>
        <row r="713">
          <cell r="P713">
            <v>0</v>
          </cell>
        </row>
        <row r="714">
          <cell r="P714">
            <v>0</v>
          </cell>
        </row>
        <row r="715">
          <cell r="P715">
            <v>0</v>
          </cell>
        </row>
        <row r="716">
          <cell r="P716">
            <v>0</v>
          </cell>
        </row>
        <row r="717">
          <cell r="P717">
            <v>0</v>
          </cell>
        </row>
        <row r="718">
          <cell r="P718">
            <v>0</v>
          </cell>
        </row>
        <row r="719">
          <cell r="P719">
            <v>0</v>
          </cell>
        </row>
        <row r="720">
          <cell r="P720">
            <v>0</v>
          </cell>
        </row>
        <row r="721">
          <cell r="P721">
            <v>0</v>
          </cell>
        </row>
        <row r="722">
          <cell r="P722">
            <v>0</v>
          </cell>
        </row>
        <row r="723">
          <cell r="P723">
            <v>0</v>
          </cell>
        </row>
        <row r="724">
          <cell r="P724">
            <v>0</v>
          </cell>
        </row>
        <row r="725">
          <cell r="P725">
            <v>0</v>
          </cell>
        </row>
        <row r="726">
          <cell r="P726">
            <v>0</v>
          </cell>
        </row>
        <row r="727">
          <cell r="P727">
            <v>0</v>
          </cell>
        </row>
        <row r="728">
          <cell r="P728">
            <v>0</v>
          </cell>
        </row>
        <row r="729">
          <cell r="P729">
            <v>0</v>
          </cell>
        </row>
        <row r="730">
          <cell r="P730">
            <v>0</v>
          </cell>
        </row>
        <row r="731">
          <cell r="P731">
            <v>0</v>
          </cell>
        </row>
        <row r="732">
          <cell r="P732">
            <v>0</v>
          </cell>
        </row>
        <row r="733">
          <cell r="P733">
            <v>0</v>
          </cell>
        </row>
        <row r="734">
          <cell r="P734">
            <v>0</v>
          </cell>
        </row>
        <row r="735">
          <cell r="P735">
            <v>0</v>
          </cell>
        </row>
        <row r="736">
          <cell r="P736">
            <v>0</v>
          </cell>
        </row>
        <row r="737">
          <cell r="P737">
            <v>0</v>
          </cell>
        </row>
        <row r="738">
          <cell r="P738">
            <v>0</v>
          </cell>
        </row>
        <row r="739">
          <cell r="P739">
            <v>0</v>
          </cell>
        </row>
        <row r="740">
          <cell r="P740">
            <v>0</v>
          </cell>
        </row>
        <row r="741">
          <cell r="P741">
            <v>0</v>
          </cell>
        </row>
        <row r="742">
          <cell r="P742">
            <v>0</v>
          </cell>
        </row>
        <row r="743">
          <cell r="P743">
            <v>0</v>
          </cell>
        </row>
        <row r="744">
          <cell r="P744">
            <v>0</v>
          </cell>
        </row>
        <row r="745">
          <cell r="P745">
            <v>0</v>
          </cell>
        </row>
        <row r="746">
          <cell r="P746">
            <v>0</v>
          </cell>
        </row>
        <row r="747">
          <cell r="P747">
            <v>0</v>
          </cell>
        </row>
        <row r="748">
          <cell r="P748">
            <v>0</v>
          </cell>
        </row>
        <row r="749">
          <cell r="P749">
            <v>0</v>
          </cell>
        </row>
        <row r="750">
          <cell r="P750">
            <v>0</v>
          </cell>
        </row>
        <row r="751">
          <cell r="P751">
            <v>0</v>
          </cell>
        </row>
        <row r="752">
          <cell r="P752">
            <v>0</v>
          </cell>
        </row>
        <row r="753">
          <cell r="P753">
            <v>0</v>
          </cell>
        </row>
        <row r="755">
          <cell r="P75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84"/>
  <sheetViews>
    <sheetView tabSelected="1" zoomScale="85" zoomScaleNormal="85" workbookViewId="0">
      <pane xSplit="1" ySplit="5" topLeftCell="J705" activePane="bottomRight" state="frozen"/>
      <selection pane="topRight" activeCell="B1" sqref="B1"/>
      <selection pane="bottomLeft" activeCell="A6" sqref="A6"/>
      <selection pane="bottomRight" activeCell="T751" sqref="T751"/>
    </sheetView>
  </sheetViews>
  <sheetFormatPr defaultRowHeight="14.4" x14ac:dyDescent="0.3"/>
  <cols>
    <col min="1" max="1" width="14.5546875" style="8" customWidth="1"/>
    <col min="2" max="2" width="11.5546875" bestFit="1" customWidth="1"/>
    <col min="3" max="3" width="14.5546875" customWidth="1"/>
    <col min="4" max="4" width="10.6640625" style="39" customWidth="1"/>
    <col min="5" max="5" width="16.6640625" style="39" customWidth="1"/>
    <col min="6" max="6" width="11.5546875" bestFit="1" customWidth="1"/>
    <col min="7" max="7" width="16.6640625" customWidth="1"/>
    <col min="8" max="8" width="16.88671875" style="8" customWidth="1"/>
    <col min="9" max="9" width="19" style="8" customWidth="1"/>
    <col min="10" max="10" width="20.6640625" customWidth="1"/>
    <col min="11" max="11" width="16" style="41" customWidth="1"/>
    <col min="12" max="12" width="18" customWidth="1"/>
    <col min="13" max="13" width="22.6640625" customWidth="1"/>
    <col min="14" max="17" width="20.6640625" customWidth="1"/>
    <col min="18" max="18" width="17.33203125" customWidth="1"/>
    <col min="19" max="19" width="16" customWidth="1"/>
    <col min="20" max="20" width="24.5546875" bestFit="1" customWidth="1"/>
  </cols>
  <sheetData>
    <row r="1" spans="1:20" x14ac:dyDescent="0.3">
      <c r="A1" s="6" t="s">
        <v>7</v>
      </c>
      <c r="E1" s="40"/>
      <c r="J1" s="17"/>
      <c r="L1" s="8"/>
      <c r="M1" s="156" t="s">
        <v>16</v>
      </c>
      <c r="N1" s="156"/>
      <c r="O1" s="156"/>
      <c r="P1" s="156"/>
      <c r="Q1" s="156"/>
    </row>
    <row r="2" spans="1:20" x14ac:dyDescent="0.3">
      <c r="A2" s="7" t="s">
        <v>36</v>
      </c>
      <c r="E2" s="42"/>
      <c r="L2" s="15"/>
      <c r="M2" s="5" t="s">
        <v>11</v>
      </c>
      <c r="N2" s="5" t="s">
        <v>11</v>
      </c>
      <c r="O2" s="5" t="s">
        <v>11</v>
      </c>
      <c r="P2" s="5" t="s">
        <v>11</v>
      </c>
      <c r="Q2" s="5" t="s">
        <v>11</v>
      </c>
    </row>
    <row r="3" spans="1:20" x14ac:dyDescent="0.3">
      <c r="A3" s="8" t="s">
        <v>29</v>
      </c>
      <c r="L3" s="8"/>
      <c r="M3" s="36">
        <v>122461</v>
      </c>
      <c r="N3" s="36">
        <v>213394</v>
      </c>
      <c r="O3" s="36">
        <v>225087</v>
      </c>
      <c r="P3" s="36">
        <v>66492</v>
      </c>
      <c r="Q3" s="37">
        <v>87155</v>
      </c>
      <c r="S3" s="16"/>
    </row>
    <row r="4" spans="1:20" ht="72" x14ac:dyDescent="0.3">
      <c r="B4" s="157" t="s">
        <v>4</v>
      </c>
      <c r="C4" s="158"/>
      <c r="D4" s="159" t="s">
        <v>6</v>
      </c>
      <c r="E4" s="160"/>
      <c r="F4" s="161" t="s">
        <v>5</v>
      </c>
      <c r="G4" s="162"/>
      <c r="H4" s="43" t="s">
        <v>21</v>
      </c>
      <c r="I4" s="43" t="s">
        <v>22</v>
      </c>
      <c r="J4" s="20" t="s">
        <v>14</v>
      </c>
      <c r="K4" s="44" t="s">
        <v>8</v>
      </c>
      <c r="L4" s="20" t="s">
        <v>13</v>
      </c>
      <c r="M4" s="20" t="s">
        <v>12</v>
      </c>
      <c r="N4" s="20" t="s">
        <v>17</v>
      </c>
      <c r="O4" s="20" t="s">
        <v>18</v>
      </c>
      <c r="P4" s="20" t="s">
        <v>19</v>
      </c>
      <c r="Q4" s="20" t="s">
        <v>20</v>
      </c>
      <c r="R4" s="2" t="s">
        <v>15</v>
      </c>
      <c r="S4" s="2" t="s">
        <v>9</v>
      </c>
      <c r="T4" s="2" t="s">
        <v>10</v>
      </c>
    </row>
    <row r="5" spans="1:20" x14ac:dyDescent="0.3">
      <c r="A5" s="8" t="s">
        <v>0</v>
      </c>
      <c r="B5" s="1" t="s">
        <v>2</v>
      </c>
      <c r="C5" s="1" t="s">
        <v>3</v>
      </c>
      <c r="D5" s="5" t="s">
        <v>2</v>
      </c>
      <c r="E5" s="5" t="s">
        <v>3</v>
      </c>
      <c r="F5" s="1" t="s">
        <v>2</v>
      </c>
      <c r="G5" s="1" t="s">
        <v>3</v>
      </c>
      <c r="H5" s="5"/>
      <c r="I5" s="5"/>
      <c r="J5" s="5"/>
      <c r="K5" s="130"/>
      <c r="L5" s="131"/>
      <c r="M5" s="46">
        <v>3117057</v>
      </c>
      <c r="N5" s="46">
        <v>5437588</v>
      </c>
      <c r="O5" s="46">
        <v>5242988</v>
      </c>
      <c r="P5" s="46">
        <v>1761279</v>
      </c>
      <c r="Q5" s="46">
        <v>2272125</v>
      </c>
      <c r="R5" s="128"/>
      <c r="S5" s="128"/>
      <c r="T5" s="165"/>
    </row>
    <row r="6" spans="1:20" x14ac:dyDescent="0.3">
      <c r="A6" s="14">
        <v>42675.041666666664</v>
      </c>
      <c r="B6" s="47">
        <v>0</v>
      </c>
      <c r="C6" s="48">
        <v>0</v>
      </c>
      <c r="D6" s="47">
        <v>0</v>
      </c>
      <c r="E6" s="48">
        <v>0</v>
      </c>
      <c r="F6" s="49">
        <v>0</v>
      </c>
      <c r="G6" s="49">
        <v>0</v>
      </c>
      <c r="H6" s="38">
        <v>0</v>
      </c>
      <c r="I6" s="50">
        <v>0</v>
      </c>
      <c r="J6" s="9">
        <v>0</v>
      </c>
      <c r="K6" s="127"/>
      <c r="L6" s="126"/>
      <c r="M6" s="9">
        <v>25.453466818007367</v>
      </c>
      <c r="N6" s="9">
        <v>25.481447463377602</v>
      </c>
      <c r="O6" s="9">
        <v>23.29316219950508</v>
      </c>
      <c r="P6" s="9">
        <v>26.488585092943513</v>
      </c>
      <c r="Q6" s="9">
        <v>26.069932878205496</v>
      </c>
      <c r="R6" s="126"/>
      <c r="S6" s="128"/>
      <c r="T6" s="166"/>
    </row>
    <row r="7" spans="1:20" x14ac:dyDescent="0.3">
      <c r="A7" s="14">
        <v>42675.083333333336</v>
      </c>
      <c r="B7" s="47">
        <v>0</v>
      </c>
      <c r="C7" s="48">
        <v>0</v>
      </c>
      <c r="D7" s="47">
        <v>0</v>
      </c>
      <c r="E7" s="48">
        <v>0</v>
      </c>
      <c r="F7" s="49">
        <v>0</v>
      </c>
      <c r="G7" s="49">
        <v>0</v>
      </c>
      <c r="H7" s="38">
        <v>0</v>
      </c>
      <c r="I7" s="50">
        <v>0</v>
      </c>
      <c r="J7" s="9">
        <v>0</v>
      </c>
      <c r="K7" s="127"/>
      <c r="L7" s="126"/>
      <c r="M7" s="9">
        <v>25.453466818007367</v>
      </c>
      <c r="N7" s="9">
        <v>25.481447463377602</v>
      </c>
      <c r="O7" s="9">
        <v>23.29316219950508</v>
      </c>
      <c r="P7" s="9">
        <v>26.488585092943513</v>
      </c>
      <c r="Q7" s="9">
        <v>26.069932878205496</v>
      </c>
      <c r="R7" s="126"/>
      <c r="S7" s="128"/>
      <c r="T7" s="166"/>
    </row>
    <row r="8" spans="1:20" x14ac:dyDescent="0.3">
      <c r="A8" s="14">
        <v>42675.125</v>
      </c>
      <c r="B8" s="47">
        <v>0</v>
      </c>
      <c r="C8" s="48">
        <v>0</v>
      </c>
      <c r="D8" s="47">
        <v>0</v>
      </c>
      <c r="E8" s="48">
        <v>0</v>
      </c>
      <c r="F8" s="49">
        <v>0</v>
      </c>
      <c r="G8" s="49">
        <v>0</v>
      </c>
      <c r="H8" s="38">
        <v>0</v>
      </c>
      <c r="I8" s="50">
        <v>0</v>
      </c>
      <c r="J8" s="9">
        <v>0</v>
      </c>
      <c r="K8" s="127"/>
      <c r="L8" s="126"/>
      <c r="M8" s="9">
        <v>25.453466818007367</v>
      </c>
      <c r="N8" s="9">
        <v>25.481447463377602</v>
      </c>
      <c r="O8" s="9">
        <v>23.29316219950508</v>
      </c>
      <c r="P8" s="9">
        <v>26.488585092943513</v>
      </c>
      <c r="Q8" s="9">
        <v>26.069932878205496</v>
      </c>
      <c r="R8" s="126"/>
      <c r="S8" s="128"/>
      <c r="T8" s="166"/>
    </row>
    <row r="9" spans="1:20" x14ac:dyDescent="0.3">
      <c r="A9" s="14">
        <v>42675.166666666664</v>
      </c>
      <c r="B9" s="47">
        <v>0</v>
      </c>
      <c r="C9" s="48">
        <v>0</v>
      </c>
      <c r="D9" s="47">
        <v>0</v>
      </c>
      <c r="E9" s="48">
        <v>0</v>
      </c>
      <c r="F9" s="49">
        <v>0</v>
      </c>
      <c r="G9" s="49">
        <v>0</v>
      </c>
      <c r="H9" s="38">
        <v>0</v>
      </c>
      <c r="I9" s="50">
        <v>0</v>
      </c>
      <c r="J9" s="9">
        <v>0</v>
      </c>
      <c r="K9" s="127"/>
      <c r="L9" s="126"/>
      <c r="M9" s="9">
        <v>25.453466818007367</v>
      </c>
      <c r="N9" s="9">
        <v>25.481447463377602</v>
      </c>
      <c r="O9" s="9">
        <v>23.29316219950508</v>
      </c>
      <c r="P9" s="9">
        <v>26.488585092943513</v>
      </c>
      <c r="Q9" s="9">
        <v>26.069932878205496</v>
      </c>
      <c r="R9" s="126"/>
      <c r="S9" s="128"/>
      <c r="T9" s="166"/>
    </row>
    <row r="10" spans="1:20" x14ac:dyDescent="0.3">
      <c r="A10" s="14">
        <v>42675.208333333336</v>
      </c>
      <c r="B10" s="47">
        <v>0</v>
      </c>
      <c r="C10" s="48">
        <v>0</v>
      </c>
      <c r="D10" s="47">
        <v>0</v>
      </c>
      <c r="E10" s="48">
        <v>0</v>
      </c>
      <c r="F10" s="49">
        <v>0</v>
      </c>
      <c r="G10" s="49">
        <v>0</v>
      </c>
      <c r="H10" s="38">
        <v>0</v>
      </c>
      <c r="I10" s="50">
        <v>0</v>
      </c>
      <c r="J10" s="9">
        <v>0</v>
      </c>
      <c r="K10" s="127"/>
      <c r="L10" s="126"/>
      <c r="M10" s="9">
        <v>25.453466818007367</v>
      </c>
      <c r="N10" s="9">
        <v>25.481447463377602</v>
      </c>
      <c r="O10" s="9">
        <v>23.29316219950508</v>
      </c>
      <c r="P10" s="9">
        <v>26.488585092943513</v>
      </c>
      <c r="Q10" s="9">
        <v>26.069932878205496</v>
      </c>
      <c r="R10" s="126"/>
      <c r="S10" s="128"/>
      <c r="T10" s="166"/>
    </row>
    <row r="11" spans="1:20" x14ac:dyDescent="0.3">
      <c r="A11" s="14">
        <v>42675.25</v>
      </c>
      <c r="B11" s="52">
        <v>42.607999999999997</v>
      </c>
      <c r="C11" s="53">
        <v>937.80208000000005</v>
      </c>
      <c r="D11" s="47">
        <v>0</v>
      </c>
      <c r="E11" s="48">
        <v>0</v>
      </c>
      <c r="F11" s="49">
        <v>42.607999999999997</v>
      </c>
      <c r="G11" s="49">
        <v>937.80208000000005</v>
      </c>
      <c r="H11" s="38">
        <v>0</v>
      </c>
      <c r="I11" s="50">
        <v>42.607999999999997</v>
      </c>
      <c r="J11" s="9">
        <v>22.01</v>
      </c>
      <c r="K11" s="127"/>
      <c r="L11" s="126"/>
      <c r="M11" s="9">
        <v>25.453466818007367</v>
      </c>
      <c r="N11" s="9">
        <v>25.481447463377602</v>
      </c>
      <c r="O11" s="9">
        <v>23.29316219950508</v>
      </c>
      <c r="P11" s="9">
        <v>26.488585092943513</v>
      </c>
      <c r="Q11" s="9">
        <v>26.069932878205496</v>
      </c>
      <c r="R11" s="126"/>
      <c r="S11" s="128"/>
      <c r="T11" s="166"/>
    </row>
    <row r="12" spans="1:20" x14ac:dyDescent="0.3">
      <c r="A12" s="14">
        <v>42675.291666666664</v>
      </c>
      <c r="B12" s="52">
        <v>272.06900000000002</v>
      </c>
      <c r="C12" s="53">
        <v>6687.4560199999996</v>
      </c>
      <c r="D12" s="47">
        <v>272.06900000000002</v>
      </c>
      <c r="E12" s="48">
        <v>6687.4560000000001</v>
      </c>
      <c r="F12" s="49">
        <v>0</v>
      </c>
      <c r="G12" s="49">
        <v>1.9999999494757503E-5</v>
      </c>
      <c r="H12" s="38">
        <v>0</v>
      </c>
      <c r="I12" s="50">
        <v>0</v>
      </c>
      <c r="J12" s="9">
        <v>0</v>
      </c>
      <c r="K12" s="127"/>
      <c r="L12" s="126"/>
      <c r="M12" s="9">
        <v>25.453466818007367</v>
      </c>
      <c r="N12" s="9">
        <v>25.481447463377602</v>
      </c>
      <c r="O12" s="9">
        <v>23.29316219950508</v>
      </c>
      <c r="P12" s="9">
        <v>26.488585092943513</v>
      </c>
      <c r="Q12" s="9">
        <v>26.069932878205496</v>
      </c>
      <c r="R12" s="126"/>
      <c r="S12" s="128"/>
      <c r="T12" s="166"/>
    </row>
    <row r="13" spans="1:20" x14ac:dyDescent="0.3">
      <c r="A13" s="14">
        <v>42675.333333333336</v>
      </c>
      <c r="B13" s="52">
        <v>245.08099999999999</v>
      </c>
      <c r="C13" s="53">
        <v>7065.68523</v>
      </c>
      <c r="D13" s="47">
        <v>245.08100000000002</v>
      </c>
      <c r="E13" s="48">
        <v>7065.6850000000004</v>
      </c>
      <c r="F13" s="49">
        <v>0</v>
      </c>
      <c r="G13" s="49">
        <v>2.299999996466795E-4</v>
      </c>
      <c r="H13" s="38">
        <v>0</v>
      </c>
      <c r="I13" s="50">
        <v>0</v>
      </c>
      <c r="J13" s="9">
        <v>0</v>
      </c>
      <c r="K13" s="127"/>
      <c r="L13" s="126"/>
      <c r="M13" s="9">
        <v>25.453466818007367</v>
      </c>
      <c r="N13" s="9">
        <v>25.481447463377602</v>
      </c>
      <c r="O13" s="9">
        <v>23.29316219950508</v>
      </c>
      <c r="P13" s="9">
        <v>26.488585092943513</v>
      </c>
      <c r="Q13" s="9">
        <v>26.069932878205496</v>
      </c>
      <c r="R13" s="126"/>
      <c r="S13" s="128"/>
      <c r="T13" s="166"/>
    </row>
    <row r="14" spans="1:20" x14ac:dyDescent="0.3">
      <c r="A14" s="14">
        <v>42675.375</v>
      </c>
      <c r="B14" s="52">
        <v>190.65799999999999</v>
      </c>
      <c r="C14" s="53">
        <v>5061.9699000000001</v>
      </c>
      <c r="D14" s="47">
        <v>190.65800000000002</v>
      </c>
      <c r="E14" s="48">
        <v>5061.97</v>
      </c>
      <c r="F14" s="49">
        <v>0</v>
      </c>
      <c r="G14" s="49">
        <v>-1.0000000020227162E-4</v>
      </c>
      <c r="H14" s="38">
        <v>0</v>
      </c>
      <c r="I14" s="50">
        <v>0</v>
      </c>
      <c r="J14" s="9">
        <v>0</v>
      </c>
      <c r="K14" s="127"/>
      <c r="L14" s="126"/>
      <c r="M14" s="9">
        <v>25.453466818007367</v>
      </c>
      <c r="N14" s="9">
        <v>25.481447463377602</v>
      </c>
      <c r="O14" s="9">
        <v>23.29316219950508</v>
      </c>
      <c r="P14" s="9">
        <v>26.488585092943513</v>
      </c>
      <c r="Q14" s="9">
        <v>26.069932878205496</v>
      </c>
      <c r="R14" s="126"/>
      <c r="S14" s="128"/>
      <c r="T14" s="166"/>
    </row>
    <row r="15" spans="1:20" x14ac:dyDescent="0.3">
      <c r="A15" s="14">
        <v>42675.416666666664</v>
      </c>
      <c r="B15" s="52">
        <v>210.11500000000001</v>
      </c>
      <c r="C15" s="53">
        <v>5257.0772999999999</v>
      </c>
      <c r="D15" s="47">
        <v>210.11500000000001</v>
      </c>
      <c r="E15" s="48">
        <v>5257.0770000000002</v>
      </c>
      <c r="F15" s="49">
        <v>0</v>
      </c>
      <c r="G15" s="49">
        <v>2.9999999969732016E-4</v>
      </c>
      <c r="H15" s="38">
        <v>0</v>
      </c>
      <c r="I15" s="50">
        <v>0</v>
      </c>
      <c r="J15" s="9">
        <v>0</v>
      </c>
      <c r="K15" s="127"/>
      <c r="L15" s="126"/>
      <c r="M15" s="9">
        <v>25.453466818007367</v>
      </c>
      <c r="N15" s="9">
        <v>25.481447463377602</v>
      </c>
      <c r="O15" s="9">
        <v>23.29316219950508</v>
      </c>
      <c r="P15" s="9">
        <v>26.488585092943513</v>
      </c>
      <c r="Q15" s="9">
        <v>26.069932878205496</v>
      </c>
      <c r="R15" s="126"/>
      <c r="S15" s="128"/>
      <c r="T15" s="166"/>
    </row>
    <row r="16" spans="1:20" x14ac:dyDescent="0.3">
      <c r="A16" s="14">
        <v>42675.458333333336</v>
      </c>
      <c r="B16" s="52">
        <v>196.49799999999999</v>
      </c>
      <c r="C16" s="53">
        <v>5061.7884800000002</v>
      </c>
      <c r="D16" s="47">
        <v>196.49800000000002</v>
      </c>
      <c r="E16" s="48">
        <v>5061.7880000000005</v>
      </c>
      <c r="F16" s="49">
        <v>0</v>
      </c>
      <c r="G16" s="49">
        <v>4.799999996976112E-4</v>
      </c>
      <c r="H16" s="38">
        <v>0</v>
      </c>
      <c r="I16" s="50">
        <v>0</v>
      </c>
      <c r="J16" s="9">
        <v>0</v>
      </c>
      <c r="K16" s="127"/>
      <c r="L16" s="126"/>
      <c r="M16" s="9">
        <v>25.453466818007367</v>
      </c>
      <c r="N16" s="9">
        <v>25.481447463377602</v>
      </c>
      <c r="O16" s="9">
        <v>23.29316219950508</v>
      </c>
      <c r="P16" s="9">
        <v>26.488585092943513</v>
      </c>
      <c r="Q16" s="9">
        <v>26.069932878205496</v>
      </c>
      <c r="R16" s="126"/>
      <c r="S16" s="128"/>
      <c r="T16" s="166"/>
    </row>
    <row r="17" spans="1:20" x14ac:dyDescent="0.3">
      <c r="A17" s="14">
        <v>42675.5</v>
      </c>
      <c r="B17" s="52">
        <v>217.91900000000001</v>
      </c>
      <c r="C17" s="53">
        <v>8638.3091600000007</v>
      </c>
      <c r="D17" s="47">
        <v>217.91900000000001</v>
      </c>
      <c r="E17" s="48">
        <v>8638.3090000000011</v>
      </c>
      <c r="F17" s="49">
        <v>0</v>
      </c>
      <c r="G17" s="49">
        <v>1.5999999959603883E-4</v>
      </c>
      <c r="H17" s="38">
        <v>0</v>
      </c>
      <c r="I17" s="50">
        <v>0</v>
      </c>
      <c r="J17" s="9">
        <v>0</v>
      </c>
      <c r="K17" s="127"/>
      <c r="L17" s="126"/>
      <c r="M17" s="9">
        <v>25.453466818007367</v>
      </c>
      <c r="N17" s="9">
        <v>25.481447463377602</v>
      </c>
      <c r="O17" s="9">
        <v>23.29316219950508</v>
      </c>
      <c r="P17" s="9">
        <v>26.488585092943513</v>
      </c>
      <c r="Q17" s="9">
        <v>26.069932878205496</v>
      </c>
      <c r="R17" s="126"/>
      <c r="S17" s="128"/>
      <c r="T17" s="166"/>
    </row>
    <row r="18" spans="1:20" x14ac:dyDescent="0.3">
      <c r="A18" s="14">
        <v>42675.541666666664</v>
      </c>
      <c r="B18" s="52">
        <v>170.11</v>
      </c>
      <c r="C18" s="53">
        <v>10315.4704</v>
      </c>
      <c r="D18" s="47">
        <v>170.11</v>
      </c>
      <c r="E18" s="48">
        <v>10315.469999999999</v>
      </c>
      <c r="F18" s="49">
        <v>0</v>
      </c>
      <c r="G18" s="49">
        <v>4.0000000080908649E-4</v>
      </c>
      <c r="H18" s="38">
        <v>0</v>
      </c>
      <c r="I18" s="50">
        <v>0</v>
      </c>
      <c r="J18" s="9">
        <v>0</v>
      </c>
      <c r="K18" s="127"/>
      <c r="L18" s="126"/>
      <c r="M18" s="9">
        <v>25.453466818007367</v>
      </c>
      <c r="N18" s="9">
        <v>25.481447463377602</v>
      </c>
      <c r="O18" s="9">
        <v>23.29316219950508</v>
      </c>
      <c r="P18" s="9">
        <v>26.488585092943513</v>
      </c>
      <c r="Q18" s="9">
        <v>26.069932878205496</v>
      </c>
      <c r="R18" s="126"/>
      <c r="S18" s="128"/>
      <c r="T18" s="166"/>
    </row>
    <row r="19" spans="1:20" x14ac:dyDescent="0.3">
      <c r="A19" s="14">
        <v>42675.583333333336</v>
      </c>
      <c r="B19" s="47">
        <v>143.09899999999999</v>
      </c>
      <c r="C19" s="48">
        <v>4574.8750300000002</v>
      </c>
      <c r="D19" s="47">
        <v>143.09900000000002</v>
      </c>
      <c r="E19" s="48">
        <v>4574.875</v>
      </c>
      <c r="F19" s="49">
        <v>0</v>
      </c>
      <c r="G19" s="49">
        <v>3.0000000151630957E-5</v>
      </c>
      <c r="H19" s="38">
        <v>0</v>
      </c>
      <c r="I19" s="50">
        <v>0</v>
      </c>
      <c r="J19" s="9">
        <v>0</v>
      </c>
      <c r="K19" s="127"/>
      <c r="L19" s="126"/>
      <c r="M19" s="9">
        <v>25.453466818007367</v>
      </c>
      <c r="N19" s="9">
        <v>25.481447463377602</v>
      </c>
      <c r="O19" s="9">
        <v>23.29316219950508</v>
      </c>
      <c r="P19" s="9">
        <v>26.488585092943513</v>
      </c>
      <c r="Q19" s="9">
        <v>26.069932878205496</v>
      </c>
      <c r="R19" s="126"/>
      <c r="S19" s="128"/>
      <c r="T19" s="166"/>
    </row>
    <row r="20" spans="1:20" x14ac:dyDescent="0.3">
      <c r="A20" s="14">
        <v>42675.625</v>
      </c>
      <c r="B20" s="47">
        <v>148.65799999999999</v>
      </c>
      <c r="C20" s="48">
        <v>5472.1009800000002</v>
      </c>
      <c r="D20" s="47">
        <v>148.65800000000002</v>
      </c>
      <c r="E20" s="48">
        <v>5472.1010000000006</v>
      </c>
      <c r="F20" s="49">
        <v>0</v>
      </c>
      <c r="G20" s="49">
        <v>-2.0000000404252205E-5</v>
      </c>
      <c r="H20" s="38">
        <v>0</v>
      </c>
      <c r="I20" s="50">
        <v>0</v>
      </c>
      <c r="J20" s="9">
        <v>0</v>
      </c>
      <c r="K20" s="127"/>
      <c r="L20" s="126"/>
      <c r="M20" s="9">
        <v>25.453466818007367</v>
      </c>
      <c r="N20" s="9">
        <v>25.481447463377602</v>
      </c>
      <c r="O20" s="9">
        <v>23.29316219950508</v>
      </c>
      <c r="P20" s="9">
        <v>26.488585092943513</v>
      </c>
      <c r="Q20" s="9">
        <v>26.069932878205496</v>
      </c>
      <c r="R20" s="126"/>
      <c r="S20" s="128"/>
      <c r="T20" s="166"/>
    </row>
    <row r="21" spans="1:20" x14ac:dyDescent="0.3">
      <c r="A21" s="14">
        <v>42675.666666666664</v>
      </c>
      <c r="B21" s="47">
        <v>177.07900000000001</v>
      </c>
      <c r="C21" s="48">
        <v>4935.1917299999996</v>
      </c>
      <c r="D21" s="47">
        <v>177.07900000000001</v>
      </c>
      <c r="E21" s="48">
        <v>4935.192</v>
      </c>
      <c r="F21" s="49">
        <v>0</v>
      </c>
      <c r="G21" s="49">
        <v>-2.7000000045518391E-4</v>
      </c>
      <c r="H21" s="38">
        <v>0</v>
      </c>
      <c r="I21" s="50">
        <v>0</v>
      </c>
      <c r="J21" s="9">
        <v>0</v>
      </c>
      <c r="K21" s="127"/>
      <c r="L21" s="126"/>
      <c r="M21" s="9">
        <v>25.453466818007367</v>
      </c>
      <c r="N21" s="9">
        <v>25.481447463377602</v>
      </c>
      <c r="O21" s="9">
        <v>23.29316219950508</v>
      </c>
      <c r="P21" s="9">
        <v>26.488585092943513</v>
      </c>
      <c r="Q21" s="9">
        <v>26.069932878205496</v>
      </c>
      <c r="R21" s="126"/>
      <c r="S21" s="128"/>
      <c r="T21" s="166"/>
    </row>
    <row r="22" spans="1:20" x14ac:dyDescent="0.3">
      <c r="A22" s="14">
        <v>42675.708333333336</v>
      </c>
      <c r="B22" s="47">
        <v>167.80799999999999</v>
      </c>
      <c r="C22" s="48">
        <v>6708.9638400000003</v>
      </c>
      <c r="D22" s="47">
        <v>167.80800000000002</v>
      </c>
      <c r="E22" s="48">
        <v>6708.9639999999999</v>
      </c>
      <c r="F22" s="49">
        <v>0</v>
      </c>
      <c r="G22" s="49">
        <v>-1.5999999959603883E-4</v>
      </c>
      <c r="H22" s="38">
        <v>0</v>
      </c>
      <c r="I22" s="50">
        <v>0</v>
      </c>
      <c r="J22" s="9">
        <v>0</v>
      </c>
      <c r="K22" s="127"/>
      <c r="L22" s="126"/>
      <c r="M22" s="9">
        <v>25.453466818007367</v>
      </c>
      <c r="N22" s="9">
        <v>25.481447463377602</v>
      </c>
      <c r="O22" s="9">
        <v>23.29316219950508</v>
      </c>
      <c r="P22" s="9">
        <v>26.488585092943513</v>
      </c>
      <c r="Q22" s="9">
        <v>26.069932878205496</v>
      </c>
      <c r="R22" s="126"/>
      <c r="S22" s="128"/>
      <c r="T22" s="166"/>
    </row>
    <row r="23" spans="1:20" x14ac:dyDescent="0.3">
      <c r="A23" s="14">
        <v>42675.75</v>
      </c>
      <c r="B23" s="47">
        <v>154.27000000000001</v>
      </c>
      <c r="C23" s="48">
        <v>4672.8383000000003</v>
      </c>
      <c r="D23" s="47">
        <v>154.27000000000001</v>
      </c>
      <c r="E23" s="48">
        <v>4672.8380000000006</v>
      </c>
      <c r="F23" s="49">
        <v>0</v>
      </c>
      <c r="G23" s="49">
        <v>2.9999999969732016E-4</v>
      </c>
      <c r="H23" s="38">
        <v>0</v>
      </c>
      <c r="I23" s="50">
        <v>0</v>
      </c>
      <c r="J23" s="9">
        <v>0</v>
      </c>
      <c r="K23" s="127"/>
      <c r="L23" s="126"/>
      <c r="M23" s="9">
        <v>25.453466818007367</v>
      </c>
      <c r="N23" s="9">
        <v>25.481447463377602</v>
      </c>
      <c r="O23" s="9">
        <v>23.29316219950508</v>
      </c>
      <c r="P23" s="9">
        <v>26.488585092943513</v>
      </c>
      <c r="Q23" s="9">
        <v>26.069932878205496</v>
      </c>
      <c r="R23" s="126"/>
      <c r="S23" s="128"/>
      <c r="T23" s="166"/>
    </row>
    <row r="24" spans="1:20" x14ac:dyDescent="0.3">
      <c r="A24" s="14">
        <v>42675.791666666664</v>
      </c>
      <c r="B24" s="47">
        <v>104.80200000000001</v>
      </c>
      <c r="C24" s="48">
        <v>4592.42364</v>
      </c>
      <c r="D24" s="47">
        <v>104.80200000000001</v>
      </c>
      <c r="E24" s="48">
        <v>4592.424</v>
      </c>
      <c r="F24" s="49">
        <v>0</v>
      </c>
      <c r="G24" s="49">
        <v>-3.6000000000058208E-4</v>
      </c>
      <c r="H24" s="38">
        <v>0</v>
      </c>
      <c r="I24" s="50">
        <v>0</v>
      </c>
      <c r="J24" s="9">
        <v>0</v>
      </c>
      <c r="K24" s="127"/>
      <c r="L24" s="126"/>
      <c r="M24" s="9">
        <v>25.453466818007367</v>
      </c>
      <c r="N24" s="9">
        <v>25.481447463377602</v>
      </c>
      <c r="O24" s="9">
        <v>23.29316219950508</v>
      </c>
      <c r="P24" s="9">
        <v>26.488585092943513</v>
      </c>
      <c r="Q24" s="9">
        <v>26.069932878205496</v>
      </c>
      <c r="R24" s="126"/>
      <c r="S24" s="128"/>
      <c r="T24" s="166"/>
    </row>
    <row r="25" spans="1:20" x14ac:dyDescent="0.3">
      <c r="A25" s="14">
        <v>42675.833333333336</v>
      </c>
      <c r="B25" s="47">
        <v>148.14500000000001</v>
      </c>
      <c r="C25" s="48">
        <v>12134.55695</v>
      </c>
      <c r="D25" s="47">
        <v>148.14500000000001</v>
      </c>
      <c r="E25" s="48">
        <v>12134.557000000001</v>
      </c>
      <c r="F25" s="49">
        <v>0</v>
      </c>
      <c r="G25" s="49">
        <v>-5.0000000555883162E-5</v>
      </c>
      <c r="H25" s="38">
        <v>0</v>
      </c>
      <c r="I25" s="50">
        <v>0</v>
      </c>
      <c r="J25" s="9">
        <v>0</v>
      </c>
      <c r="K25" s="127"/>
      <c r="L25" s="126"/>
      <c r="M25" s="9">
        <v>25.453466818007367</v>
      </c>
      <c r="N25" s="9">
        <v>25.481447463377602</v>
      </c>
      <c r="O25" s="9">
        <v>23.29316219950508</v>
      </c>
      <c r="P25" s="9">
        <v>26.488585092943513</v>
      </c>
      <c r="Q25" s="9">
        <v>26.069932878205496</v>
      </c>
      <c r="R25" s="126"/>
      <c r="S25" s="128"/>
      <c r="T25" s="166"/>
    </row>
    <row r="26" spans="1:20" x14ac:dyDescent="0.3">
      <c r="A26" s="14">
        <v>42675.875</v>
      </c>
      <c r="B26" s="47">
        <v>132.839</v>
      </c>
      <c r="C26" s="48">
        <v>7193.2318500000001</v>
      </c>
      <c r="D26" s="47">
        <v>132.839</v>
      </c>
      <c r="E26" s="48">
        <v>7193.232</v>
      </c>
      <c r="F26" s="49">
        <v>0</v>
      </c>
      <c r="G26" s="49">
        <v>-1.4999999984866008E-4</v>
      </c>
      <c r="H26" s="38">
        <v>0</v>
      </c>
      <c r="I26" s="50">
        <v>0</v>
      </c>
      <c r="J26" s="9">
        <v>0</v>
      </c>
      <c r="K26" s="127"/>
      <c r="L26" s="126"/>
      <c r="M26" s="9">
        <v>25.453466818007367</v>
      </c>
      <c r="N26" s="9">
        <v>25.481447463377602</v>
      </c>
      <c r="O26" s="9">
        <v>23.29316219950508</v>
      </c>
      <c r="P26" s="9">
        <v>26.488585092943513</v>
      </c>
      <c r="Q26" s="9">
        <v>26.069932878205496</v>
      </c>
      <c r="R26" s="126"/>
      <c r="S26" s="128"/>
      <c r="T26" s="166"/>
    </row>
    <row r="27" spans="1:20" x14ac:dyDescent="0.3">
      <c r="A27" s="14">
        <v>42675.916666666664</v>
      </c>
      <c r="B27" s="47">
        <v>163.33799999999999</v>
      </c>
      <c r="C27" s="48">
        <v>4803.7705800000003</v>
      </c>
      <c r="D27" s="47">
        <v>163.33799999999999</v>
      </c>
      <c r="E27" s="48">
        <v>4803.7710000000006</v>
      </c>
      <c r="F27" s="49">
        <v>0</v>
      </c>
      <c r="G27" s="49">
        <v>-4.2000000030384399E-4</v>
      </c>
      <c r="H27" s="38">
        <v>0</v>
      </c>
      <c r="I27" s="50">
        <v>0</v>
      </c>
      <c r="J27" s="9">
        <v>0</v>
      </c>
      <c r="K27" s="127"/>
      <c r="L27" s="126"/>
      <c r="M27" s="9">
        <v>25.453466818007367</v>
      </c>
      <c r="N27" s="9">
        <v>25.481447463377602</v>
      </c>
      <c r="O27" s="9">
        <v>23.29316219950508</v>
      </c>
      <c r="P27" s="9">
        <v>26.488585092943513</v>
      </c>
      <c r="Q27" s="9">
        <v>26.069932878205496</v>
      </c>
      <c r="R27" s="126"/>
      <c r="S27" s="128"/>
      <c r="T27" s="166"/>
    </row>
    <row r="28" spans="1:20" x14ac:dyDescent="0.3">
      <c r="A28" s="14">
        <v>42675.958333333336</v>
      </c>
      <c r="B28" s="47">
        <v>94.509</v>
      </c>
      <c r="C28" s="48">
        <v>2225.6869499999998</v>
      </c>
      <c r="D28" s="47">
        <v>0</v>
      </c>
      <c r="E28" s="48">
        <v>0</v>
      </c>
      <c r="F28" s="49">
        <v>94.509</v>
      </c>
      <c r="G28" s="49">
        <v>2225.6869499999998</v>
      </c>
      <c r="H28" s="38">
        <v>0</v>
      </c>
      <c r="I28" s="50">
        <v>94.509</v>
      </c>
      <c r="J28" s="9">
        <v>23.549999999999997</v>
      </c>
      <c r="K28" s="127"/>
      <c r="L28" s="126"/>
      <c r="M28" s="9">
        <v>25.453466818007367</v>
      </c>
      <c r="N28" s="9">
        <v>25.481447463377602</v>
      </c>
      <c r="O28" s="9">
        <v>23.29316219950508</v>
      </c>
      <c r="P28" s="9">
        <v>26.488585092943513</v>
      </c>
      <c r="Q28" s="9">
        <v>26.069932878205496</v>
      </c>
      <c r="R28" s="126"/>
      <c r="S28" s="128"/>
      <c r="T28" s="166"/>
    </row>
    <row r="29" spans="1:20" x14ac:dyDescent="0.3">
      <c r="A29" s="14">
        <v>42676</v>
      </c>
      <c r="B29" s="47">
        <v>40.124000000000002</v>
      </c>
      <c r="C29" s="48">
        <v>876.30816000000004</v>
      </c>
      <c r="D29" s="47">
        <v>0</v>
      </c>
      <c r="E29" s="48">
        <v>0</v>
      </c>
      <c r="F29" s="49">
        <v>40.124000000000002</v>
      </c>
      <c r="G29" s="49">
        <v>876.30816000000004</v>
      </c>
      <c r="H29" s="38">
        <v>0</v>
      </c>
      <c r="I29" s="50">
        <v>40.124000000000002</v>
      </c>
      <c r="J29" s="9">
        <v>21.84</v>
      </c>
      <c r="K29" s="127"/>
      <c r="L29" s="126"/>
      <c r="M29" s="9">
        <v>25.453466818007367</v>
      </c>
      <c r="N29" s="9">
        <v>25.481447463377602</v>
      </c>
      <c r="O29" s="9">
        <v>23.29316219950508</v>
      </c>
      <c r="P29" s="9">
        <v>26.488585092943513</v>
      </c>
      <c r="Q29" s="9">
        <v>26.069932878205496</v>
      </c>
      <c r="R29" s="126"/>
      <c r="S29" s="128"/>
      <c r="T29" s="166"/>
    </row>
    <row r="30" spans="1:20" x14ac:dyDescent="0.3">
      <c r="A30" s="14">
        <v>42676.041666666664</v>
      </c>
      <c r="B30" s="47">
        <v>0.19400000000000001</v>
      </c>
      <c r="C30" s="48">
        <v>4.1199779999999997</v>
      </c>
      <c r="D30" s="47">
        <v>0</v>
      </c>
      <c r="E30" s="48">
        <v>0</v>
      </c>
      <c r="F30" s="49">
        <v>0.19400000000000001</v>
      </c>
      <c r="G30" s="49">
        <v>4.1199779999999997</v>
      </c>
      <c r="H30" s="38">
        <v>0</v>
      </c>
      <c r="I30" s="50">
        <v>0.19400000000000001</v>
      </c>
      <c r="J30" s="9">
        <v>21.236999999999998</v>
      </c>
      <c r="K30" s="127"/>
      <c r="L30" s="126"/>
      <c r="M30" s="9">
        <v>25.453466818007367</v>
      </c>
      <c r="N30" s="9">
        <v>25.481447463377602</v>
      </c>
      <c r="O30" s="9">
        <v>23.29316219950508</v>
      </c>
      <c r="P30" s="9">
        <v>26.488585092943513</v>
      </c>
      <c r="Q30" s="9">
        <v>26.069932878205496</v>
      </c>
      <c r="R30" s="126"/>
      <c r="S30" s="128"/>
      <c r="T30" s="166"/>
    </row>
    <row r="31" spans="1:20" x14ac:dyDescent="0.3">
      <c r="A31" s="14">
        <v>42676.083333333336</v>
      </c>
      <c r="B31" s="47">
        <v>0</v>
      </c>
      <c r="C31" s="48">
        <v>0</v>
      </c>
      <c r="D31" s="47">
        <v>0</v>
      </c>
      <c r="E31" s="48">
        <v>0</v>
      </c>
      <c r="F31" s="49">
        <v>0</v>
      </c>
      <c r="G31" s="49">
        <v>0</v>
      </c>
      <c r="H31" s="38">
        <v>0</v>
      </c>
      <c r="I31" s="50">
        <v>0</v>
      </c>
      <c r="J31" s="9">
        <v>0</v>
      </c>
      <c r="K31" s="127"/>
      <c r="L31" s="126"/>
      <c r="M31" s="9">
        <v>25.453466818007367</v>
      </c>
      <c r="N31" s="9">
        <v>25.481447463377602</v>
      </c>
      <c r="O31" s="9">
        <v>23.29316219950508</v>
      </c>
      <c r="P31" s="9">
        <v>26.488585092943513</v>
      </c>
      <c r="Q31" s="9">
        <v>26.069932878205496</v>
      </c>
      <c r="R31" s="126"/>
      <c r="S31" s="128"/>
      <c r="T31" s="166"/>
    </row>
    <row r="32" spans="1:20" x14ac:dyDescent="0.3">
      <c r="A32" s="14">
        <v>42676.125</v>
      </c>
      <c r="B32" s="47">
        <v>0</v>
      </c>
      <c r="C32" s="48">
        <v>0</v>
      </c>
      <c r="D32" s="47">
        <v>0</v>
      </c>
      <c r="E32" s="48">
        <v>0</v>
      </c>
      <c r="F32" s="49">
        <v>0</v>
      </c>
      <c r="G32" s="49">
        <v>0</v>
      </c>
      <c r="H32" s="38">
        <v>0</v>
      </c>
      <c r="I32" s="50">
        <v>0</v>
      </c>
      <c r="J32" s="9">
        <v>0</v>
      </c>
      <c r="K32" s="127"/>
      <c r="L32" s="126"/>
      <c r="M32" s="9">
        <v>25.453466818007367</v>
      </c>
      <c r="N32" s="9">
        <v>25.481447463377602</v>
      </c>
      <c r="O32" s="9">
        <v>23.29316219950508</v>
      </c>
      <c r="P32" s="9">
        <v>26.488585092943513</v>
      </c>
      <c r="Q32" s="9">
        <v>26.069932878205496</v>
      </c>
      <c r="R32" s="126"/>
      <c r="S32" s="128"/>
      <c r="T32" s="166"/>
    </row>
    <row r="33" spans="1:20" x14ac:dyDescent="0.3">
      <c r="A33" s="14">
        <v>42676.166666666664</v>
      </c>
      <c r="B33" s="47">
        <v>0</v>
      </c>
      <c r="C33" s="48">
        <v>0</v>
      </c>
      <c r="D33" s="47">
        <v>0</v>
      </c>
      <c r="E33" s="48">
        <v>0</v>
      </c>
      <c r="F33" s="49">
        <v>0</v>
      </c>
      <c r="G33" s="49">
        <v>0</v>
      </c>
      <c r="H33" s="38">
        <v>0</v>
      </c>
      <c r="I33" s="50">
        <v>0</v>
      </c>
      <c r="J33" s="9">
        <v>0</v>
      </c>
      <c r="K33" s="127"/>
      <c r="L33" s="126"/>
      <c r="M33" s="9">
        <v>25.453466818007367</v>
      </c>
      <c r="N33" s="9">
        <v>25.481447463377602</v>
      </c>
      <c r="O33" s="9">
        <v>23.29316219950508</v>
      </c>
      <c r="P33" s="9">
        <v>26.488585092943513</v>
      </c>
      <c r="Q33" s="9">
        <v>26.069932878205496</v>
      </c>
      <c r="R33" s="126"/>
      <c r="S33" s="128"/>
      <c r="T33" s="166"/>
    </row>
    <row r="34" spans="1:20" x14ac:dyDescent="0.3">
      <c r="A34" s="14">
        <v>42676.208333333336</v>
      </c>
      <c r="B34" s="47">
        <v>14.662000000000001</v>
      </c>
      <c r="C34" s="48">
        <v>290.01436000000001</v>
      </c>
      <c r="D34" s="47">
        <v>0</v>
      </c>
      <c r="E34" s="48">
        <v>0</v>
      </c>
      <c r="F34" s="49">
        <v>14.662000000000001</v>
      </c>
      <c r="G34" s="49">
        <v>290.01436000000001</v>
      </c>
      <c r="H34" s="38">
        <v>0</v>
      </c>
      <c r="I34" s="50">
        <v>14.662000000000001</v>
      </c>
      <c r="J34" s="9">
        <v>19.78</v>
      </c>
      <c r="K34" s="127"/>
      <c r="L34" s="126"/>
      <c r="M34" s="9">
        <v>25.453466818007367</v>
      </c>
      <c r="N34" s="9">
        <v>25.481447463377602</v>
      </c>
      <c r="O34" s="9">
        <v>23.29316219950508</v>
      </c>
      <c r="P34" s="9">
        <v>26.488585092943513</v>
      </c>
      <c r="Q34" s="9">
        <v>26.069932878205496</v>
      </c>
      <c r="R34" s="126"/>
      <c r="S34" s="128"/>
      <c r="T34" s="166"/>
    </row>
    <row r="35" spans="1:20" x14ac:dyDescent="0.3">
      <c r="A35" s="14">
        <v>42676.25</v>
      </c>
      <c r="B35" s="47">
        <v>86.016000000000005</v>
      </c>
      <c r="C35" s="48">
        <v>1893.21216</v>
      </c>
      <c r="D35" s="47">
        <v>0</v>
      </c>
      <c r="E35" s="48">
        <v>0</v>
      </c>
      <c r="F35" s="49">
        <v>86.016000000000005</v>
      </c>
      <c r="G35" s="49">
        <v>1893.21216</v>
      </c>
      <c r="H35" s="38">
        <v>0</v>
      </c>
      <c r="I35" s="50">
        <v>86.016000000000005</v>
      </c>
      <c r="J35" s="9">
        <v>22.009999999999998</v>
      </c>
      <c r="K35" s="127"/>
      <c r="L35" s="126"/>
      <c r="M35" s="9">
        <v>25.453466818007367</v>
      </c>
      <c r="N35" s="9">
        <v>25.481447463377602</v>
      </c>
      <c r="O35" s="9">
        <v>23.29316219950508</v>
      </c>
      <c r="P35" s="9">
        <v>26.488585092943513</v>
      </c>
      <c r="Q35" s="9">
        <v>26.069932878205496</v>
      </c>
      <c r="R35" s="126"/>
      <c r="S35" s="128"/>
      <c r="T35" s="166"/>
    </row>
    <row r="36" spans="1:20" x14ac:dyDescent="0.3">
      <c r="A36" s="14">
        <v>42676.291666666664</v>
      </c>
      <c r="B36" s="47">
        <v>90.605000000000004</v>
      </c>
      <c r="C36" s="48">
        <v>2324.9243000000001</v>
      </c>
      <c r="D36" s="47">
        <v>90.605000000000004</v>
      </c>
      <c r="E36" s="48">
        <v>2324.924</v>
      </c>
      <c r="F36" s="49">
        <v>0</v>
      </c>
      <c r="G36" s="49">
        <v>3.0000000015206751E-4</v>
      </c>
      <c r="H36" s="38">
        <v>0</v>
      </c>
      <c r="I36" s="50">
        <v>0</v>
      </c>
      <c r="J36" s="9">
        <v>0</v>
      </c>
      <c r="K36" s="127"/>
      <c r="L36" s="126"/>
      <c r="M36" s="9">
        <v>25.453466818007367</v>
      </c>
      <c r="N36" s="9">
        <v>25.481447463377602</v>
      </c>
      <c r="O36" s="9">
        <v>23.29316219950508</v>
      </c>
      <c r="P36" s="9">
        <v>26.488585092943513</v>
      </c>
      <c r="Q36" s="9">
        <v>26.069932878205496</v>
      </c>
      <c r="R36" s="126"/>
      <c r="S36" s="128"/>
      <c r="T36" s="166"/>
    </row>
    <row r="37" spans="1:20" x14ac:dyDescent="0.3">
      <c r="A37" s="14">
        <v>42676.333333333336</v>
      </c>
      <c r="B37" s="47">
        <v>58.959000000000003</v>
      </c>
      <c r="C37" s="48">
        <v>1776.4346700000001</v>
      </c>
      <c r="D37" s="47">
        <v>58.959000000000003</v>
      </c>
      <c r="E37" s="48">
        <v>1776.4350000000002</v>
      </c>
      <c r="F37" s="49">
        <v>0</v>
      </c>
      <c r="G37" s="49">
        <v>-3.300000000763248E-4</v>
      </c>
      <c r="H37" s="38">
        <v>0</v>
      </c>
      <c r="I37" s="50">
        <v>0</v>
      </c>
      <c r="J37" s="9">
        <v>0</v>
      </c>
      <c r="K37" s="127"/>
      <c r="L37" s="126"/>
      <c r="M37" s="9">
        <v>25.453466818007367</v>
      </c>
      <c r="N37" s="9">
        <v>25.481447463377602</v>
      </c>
      <c r="O37" s="9">
        <v>23.29316219950508</v>
      </c>
      <c r="P37" s="9">
        <v>26.488585092943513</v>
      </c>
      <c r="Q37" s="9">
        <v>26.069932878205496</v>
      </c>
      <c r="R37" s="126"/>
      <c r="S37" s="128"/>
      <c r="T37" s="166"/>
    </row>
    <row r="38" spans="1:20" x14ac:dyDescent="0.3">
      <c r="A38" s="14">
        <v>42676.375</v>
      </c>
      <c r="B38" s="47">
        <v>0</v>
      </c>
      <c r="C38" s="48">
        <v>0</v>
      </c>
      <c r="D38" s="47">
        <v>0</v>
      </c>
      <c r="E38" s="48">
        <v>0</v>
      </c>
      <c r="F38" s="49">
        <v>0</v>
      </c>
      <c r="G38" s="49">
        <v>0</v>
      </c>
      <c r="H38" s="38">
        <v>0</v>
      </c>
      <c r="I38" s="50">
        <v>0</v>
      </c>
      <c r="J38" s="9">
        <v>0</v>
      </c>
      <c r="K38" s="127"/>
      <c r="L38" s="126"/>
      <c r="M38" s="9">
        <v>25.453466818007367</v>
      </c>
      <c r="N38" s="9">
        <v>25.481447463377602</v>
      </c>
      <c r="O38" s="9">
        <v>23.29316219950508</v>
      </c>
      <c r="P38" s="9">
        <v>26.488585092943513</v>
      </c>
      <c r="Q38" s="9">
        <v>26.069932878205496</v>
      </c>
      <c r="R38" s="126"/>
      <c r="S38" s="128"/>
      <c r="T38" s="166"/>
    </row>
    <row r="39" spans="1:20" x14ac:dyDescent="0.3">
      <c r="A39" s="14">
        <v>42676.416666666664</v>
      </c>
      <c r="B39" s="47">
        <v>0</v>
      </c>
      <c r="C39" s="48">
        <v>0</v>
      </c>
      <c r="D39" s="47">
        <v>0</v>
      </c>
      <c r="E39" s="48">
        <v>0</v>
      </c>
      <c r="F39" s="49">
        <v>0</v>
      </c>
      <c r="G39" s="49">
        <v>0</v>
      </c>
      <c r="H39" s="38">
        <v>0</v>
      </c>
      <c r="I39" s="50">
        <v>0</v>
      </c>
      <c r="J39" s="9">
        <v>0</v>
      </c>
      <c r="K39" s="127"/>
      <c r="L39" s="126"/>
      <c r="M39" s="9">
        <v>25.453466818007367</v>
      </c>
      <c r="N39" s="9">
        <v>25.481447463377602</v>
      </c>
      <c r="O39" s="9">
        <v>23.29316219950508</v>
      </c>
      <c r="P39" s="9">
        <v>26.488585092943513</v>
      </c>
      <c r="Q39" s="9">
        <v>26.069932878205496</v>
      </c>
      <c r="R39" s="126"/>
      <c r="S39" s="128"/>
      <c r="T39" s="166"/>
    </row>
    <row r="40" spans="1:20" x14ac:dyDescent="0.3">
      <c r="A40" s="14">
        <v>42676.458333333336</v>
      </c>
      <c r="B40" s="47">
        <v>0</v>
      </c>
      <c r="C40" s="48">
        <v>0</v>
      </c>
      <c r="D40" s="47">
        <v>0</v>
      </c>
      <c r="E40" s="48">
        <v>0</v>
      </c>
      <c r="F40" s="49">
        <v>0</v>
      </c>
      <c r="G40" s="49">
        <v>0</v>
      </c>
      <c r="H40" s="38">
        <v>0</v>
      </c>
      <c r="I40" s="50">
        <v>0</v>
      </c>
      <c r="J40" s="9">
        <v>0</v>
      </c>
      <c r="K40" s="127"/>
      <c r="L40" s="126"/>
      <c r="M40" s="9">
        <v>25.453466818007367</v>
      </c>
      <c r="N40" s="9">
        <v>25.481447463377602</v>
      </c>
      <c r="O40" s="9">
        <v>23.29316219950508</v>
      </c>
      <c r="P40" s="9">
        <v>26.488585092943513</v>
      </c>
      <c r="Q40" s="9">
        <v>26.069932878205496</v>
      </c>
      <c r="R40" s="126"/>
      <c r="S40" s="128"/>
      <c r="T40" s="166"/>
    </row>
    <row r="41" spans="1:20" x14ac:dyDescent="0.3">
      <c r="A41" s="14">
        <v>42676.5</v>
      </c>
      <c r="B41" s="47">
        <v>0</v>
      </c>
      <c r="C41" s="48">
        <v>0</v>
      </c>
      <c r="D41" s="47">
        <v>0</v>
      </c>
      <c r="E41" s="48">
        <v>0</v>
      </c>
      <c r="F41" s="49">
        <v>0</v>
      </c>
      <c r="G41" s="49">
        <v>0</v>
      </c>
      <c r="H41" s="38">
        <v>0</v>
      </c>
      <c r="I41" s="50">
        <v>0</v>
      </c>
      <c r="J41" s="9">
        <v>0</v>
      </c>
      <c r="K41" s="127"/>
      <c r="L41" s="126"/>
      <c r="M41" s="9">
        <v>25.453466818007367</v>
      </c>
      <c r="N41" s="9">
        <v>25.481447463377602</v>
      </c>
      <c r="O41" s="9">
        <v>23.29316219950508</v>
      </c>
      <c r="P41" s="9">
        <v>26.488585092943513</v>
      </c>
      <c r="Q41" s="9">
        <v>26.069932878205496</v>
      </c>
      <c r="R41" s="126"/>
      <c r="S41" s="128"/>
      <c r="T41" s="166"/>
    </row>
    <row r="42" spans="1:20" x14ac:dyDescent="0.3">
      <c r="A42" s="14">
        <v>42676.541666666664</v>
      </c>
      <c r="B42" s="47">
        <v>0</v>
      </c>
      <c r="C42" s="48">
        <v>0</v>
      </c>
      <c r="D42" s="47">
        <v>0</v>
      </c>
      <c r="E42" s="48">
        <v>0</v>
      </c>
      <c r="F42" s="49">
        <v>0</v>
      </c>
      <c r="G42" s="49">
        <v>0</v>
      </c>
      <c r="H42" s="38">
        <v>0</v>
      </c>
      <c r="I42" s="50">
        <v>0</v>
      </c>
      <c r="J42" s="9">
        <v>0</v>
      </c>
      <c r="K42" s="127"/>
      <c r="L42" s="126"/>
      <c r="M42" s="9">
        <v>25.453466818007367</v>
      </c>
      <c r="N42" s="9">
        <v>25.481447463377602</v>
      </c>
      <c r="O42" s="9">
        <v>23.29316219950508</v>
      </c>
      <c r="P42" s="9">
        <v>26.488585092943513</v>
      </c>
      <c r="Q42" s="9">
        <v>26.069932878205496</v>
      </c>
      <c r="R42" s="126"/>
      <c r="S42" s="128"/>
      <c r="T42" s="166"/>
    </row>
    <row r="43" spans="1:20" x14ac:dyDescent="0.3">
      <c r="A43" s="14">
        <v>42676.583333333336</v>
      </c>
      <c r="B43" s="47">
        <v>0</v>
      </c>
      <c r="C43" s="48">
        <v>0</v>
      </c>
      <c r="D43" s="47">
        <v>0</v>
      </c>
      <c r="E43" s="48">
        <v>0</v>
      </c>
      <c r="F43" s="49">
        <v>0</v>
      </c>
      <c r="G43" s="49">
        <v>0</v>
      </c>
      <c r="H43" s="38">
        <v>0</v>
      </c>
      <c r="I43" s="50">
        <v>0</v>
      </c>
      <c r="J43" s="9">
        <v>0</v>
      </c>
      <c r="K43" s="127"/>
      <c r="L43" s="126"/>
      <c r="M43" s="9">
        <v>25.453466818007367</v>
      </c>
      <c r="N43" s="9">
        <v>25.481447463377602</v>
      </c>
      <c r="O43" s="9">
        <v>23.29316219950508</v>
      </c>
      <c r="P43" s="9">
        <v>26.488585092943513</v>
      </c>
      <c r="Q43" s="9">
        <v>26.069932878205496</v>
      </c>
      <c r="R43" s="126"/>
      <c r="S43" s="128"/>
      <c r="T43" s="166"/>
    </row>
    <row r="44" spans="1:20" x14ac:dyDescent="0.3">
      <c r="A44" s="14">
        <v>42676.625</v>
      </c>
      <c r="B44" s="47">
        <v>0</v>
      </c>
      <c r="C44" s="48">
        <v>0</v>
      </c>
      <c r="D44" s="47"/>
      <c r="E44" s="48"/>
      <c r="F44" s="49">
        <v>0</v>
      </c>
      <c r="G44" s="49">
        <v>0</v>
      </c>
      <c r="H44" s="38">
        <v>0</v>
      </c>
      <c r="I44" s="50">
        <v>0</v>
      </c>
      <c r="J44" s="9">
        <v>0</v>
      </c>
      <c r="K44" s="127"/>
      <c r="L44" s="126"/>
      <c r="M44" s="9">
        <v>25.453466818007367</v>
      </c>
      <c r="N44" s="9">
        <v>25.481447463377602</v>
      </c>
      <c r="O44" s="9">
        <v>23.29316219950508</v>
      </c>
      <c r="P44" s="9">
        <v>26.488585092943513</v>
      </c>
      <c r="Q44" s="9">
        <v>26.069932878205496</v>
      </c>
      <c r="R44" s="126"/>
      <c r="S44" s="128"/>
      <c r="T44" s="166"/>
    </row>
    <row r="45" spans="1:20" x14ac:dyDescent="0.3">
      <c r="A45" s="14">
        <v>42676.666666666664</v>
      </c>
      <c r="B45" s="47">
        <v>0</v>
      </c>
      <c r="C45" s="48">
        <v>0</v>
      </c>
      <c r="D45" s="47"/>
      <c r="E45" s="48"/>
      <c r="F45" s="49">
        <v>0</v>
      </c>
      <c r="G45" s="49">
        <v>0</v>
      </c>
      <c r="H45" s="38">
        <v>0</v>
      </c>
      <c r="I45" s="50">
        <v>0</v>
      </c>
      <c r="J45" s="9">
        <v>0</v>
      </c>
      <c r="K45" s="127"/>
      <c r="L45" s="126"/>
      <c r="M45" s="9">
        <v>25.453466818007367</v>
      </c>
      <c r="N45" s="9">
        <v>25.481447463377602</v>
      </c>
      <c r="O45" s="9">
        <v>23.29316219950508</v>
      </c>
      <c r="P45" s="9">
        <v>26.488585092943513</v>
      </c>
      <c r="Q45" s="9">
        <v>26.069932878205496</v>
      </c>
      <c r="R45" s="126"/>
      <c r="S45" s="128"/>
      <c r="T45" s="166"/>
    </row>
    <row r="46" spans="1:20" x14ac:dyDescent="0.3">
      <c r="A46" s="14">
        <v>42676.708333333336</v>
      </c>
      <c r="B46" s="47">
        <v>0</v>
      </c>
      <c r="C46" s="48">
        <v>0</v>
      </c>
      <c r="D46" s="47"/>
      <c r="E46" s="48"/>
      <c r="F46" s="49">
        <v>0</v>
      </c>
      <c r="G46" s="49">
        <v>0</v>
      </c>
      <c r="H46" s="38">
        <v>0</v>
      </c>
      <c r="I46" s="50">
        <v>0</v>
      </c>
      <c r="J46" s="9">
        <v>0</v>
      </c>
      <c r="K46" s="127"/>
      <c r="L46" s="126"/>
      <c r="M46" s="9">
        <v>25.453466818007367</v>
      </c>
      <c r="N46" s="9">
        <v>25.481447463377602</v>
      </c>
      <c r="O46" s="9">
        <v>23.29316219950508</v>
      </c>
      <c r="P46" s="9">
        <v>26.488585092943513</v>
      </c>
      <c r="Q46" s="9">
        <v>26.069932878205496</v>
      </c>
      <c r="R46" s="126"/>
      <c r="S46" s="128"/>
      <c r="T46" s="166"/>
    </row>
    <row r="47" spans="1:20" x14ac:dyDescent="0.3">
      <c r="A47" s="14">
        <v>42676.75</v>
      </c>
      <c r="B47" s="47">
        <v>0</v>
      </c>
      <c r="C47" s="48">
        <v>0</v>
      </c>
      <c r="D47" s="47"/>
      <c r="E47" s="48"/>
      <c r="F47" s="49">
        <v>0</v>
      </c>
      <c r="G47" s="49">
        <v>0</v>
      </c>
      <c r="H47" s="38">
        <v>0</v>
      </c>
      <c r="I47" s="50">
        <v>0</v>
      </c>
      <c r="J47" s="9">
        <v>0</v>
      </c>
      <c r="K47" s="127"/>
      <c r="L47" s="126"/>
      <c r="M47" s="9">
        <v>25.453466818007367</v>
      </c>
      <c r="N47" s="9">
        <v>25.481447463377602</v>
      </c>
      <c r="O47" s="9">
        <v>23.29316219950508</v>
      </c>
      <c r="P47" s="9">
        <v>26.488585092943513</v>
      </c>
      <c r="Q47" s="9">
        <v>26.069932878205496</v>
      </c>
      <c r="R47" s="126"/>
      <c r="S47" s="128"/>
      <c r="T47" s="166"/>
    </row>
    <row r="48" spans="1:20" x14ac:dyDescent="0.3">
      <c r="A48" s="14">
        <v>42676.791666666664</v>
      </c>
      <c r="B48" s="47">
        <v>0</v>
      </c>
      <c r="C48" s="48">
        <v>0</v>
      </c>
      <c r="D48" s="47"/>
      <c r="E48" s="48"/>
      <c r="F48" s="49">
        <v>0</v>
      </c>
      <c r="G48" s="49">
        <v>0</v>
      </c>
      <c r="H48" s="38">
        <v>0</v>
      </c>
      <c r="I48" s="50">
        <v>0</v>
      </c>
      <c r="J48" s="9">
        <v>0</v>
      </c>
      <c r="K48" s="127"/>
      <c r="L48" s="126"/>
      <c r="M48" s="9">
        <v>25.453466818007367</v>
      </c>
      <c r="N48" s="9">
        <v>25.481447463377602</v>
      </c>
      <c r="O48" s="9">
        <v>23.29316219950508</v>
      </c>
      <c r="P48" s="9">
        <v>26.488585092943513</v>
      </c>
      <c r="Q48" s="9">
        <v>26.069932878205496</v>
      </c>
      <c r="R48" s="126"/>
      <c r="S48" s="128"/>
      <c r="T48" s="166"/>
    </row>
    <row r="49" spans="1:20" x14ac:dyDescent="0.3">
      <c r="A49" s="14">
        <v>42676.833333333336</v>
      </c>
      <c r="B49" s="47">
        <v>0</v>
      </c>
      <c r="C49" s="48">
        <v>0</v>
      </c>
      <c r="D49" s="47"/>
      <c r="E49" s="48"/>
      <c r="F49" s="49">
        <v>0</v>
      </c>
      <c r="G49" s="49">
        <v>0</v>
      </c>
      <c r="H49" s="38">
        <v>0</v>
      </c>
      <c r="I49" s="50">
        <v>0</v>
      </c>
      <c r="J49" s="9">
        <v>0</v>
      </c>
      <c r="K49" s="127"/>
      <c r="L49" s="126"/>
      <c r="M49" s="9">
        <v>25.453466818007367</v>
      </c>
      <c r="N49" s="9">
        <v>25.481447463377602</v>
      </c>
      <c r="O49" s="9">
        <v>23.29316219950508</v>
      </c>
      <c r="P49" s="9">
        <v>26.488585092943513</v>
      </c>
      <c r="Q49" s="9">
        <v>26.069932878205496</v>
      </c>
      <c r="R49" s="126"/>
      <c r="S49" s="128"/>
      <c r="T49" s="166"/>
    </row>
    <row r="50" spans="1:20" x14ac:dyDescent="0.3">
      <c r="A50" s="14">
        <v>42676.875</v>
      </c>
      <c r="B50" s="47">
        <v>0</v>
      </c>
      <c r="C50" s="48">
        <v>0</v>
      </c>
      <c r="D50" s="47">
        <v>0</v>
      </c>
      <c r="E50" s="48">
        <v>0</v>
      </c>
      <c r="F50" s="49">
        <v>0</v>
      </c>
      <c r="G50" s="49">
        <v>0</v>
      </c>
      <c r="H50" s="38">
        <v>0</v>
      </c>
      <c r="I50" s="50">
        <v>0</v>
      </c>
      <c r="J50" s="9">
        <v>0</v>
      </c>
      <c r="K50" s="127"/>
      <c r="L50" s="126"/>
      <c r="M50" s="9">
        <v>25.453466818007367</v>
      </c>
      <c r="N50" s="9">
        <v>25.481447463377602</v>
      </c>
      <c r="O50" s="9">
        <v>23.29316219950508</v>
      </c>
      <c r="P50" s="9">
        <v>26.488585092943513</v>
      </c>
      <c r="Q50" s="9">
        <v>26.069932878205496</v>
      </c>
      <c r="R50" s="126"/>
      <c r="S50" s="128"/>
      <c r="T50" s="166"/>
    </row>
    <row r="51" spans="1:20" x14ac:dyDescent="0.3">
      <c r="A51" s="14">
        <v>42676.916666666664</v>
      </c>
      <c r="B51" s="47">
        <v>0</v>
      </c>
      <c r="C51" s="48">
        <v>0</v>
      </c>
      <c r="D51" s="47">
        <v>0</v>
      </c>
      <c r="E51" s="48">
        <v>0</v>
      </c>
      <c r="F51" s="49">
        <v>0</v>
      </c>
      <c r="G51" s="49">
        <v>0</v>
      </c>
      <c r="H51" s="38">
        <v>0</v>
      </c>
      <c r="I51" s="50">
        <v>0</v>
      </c>
      <c r="J51" s="9">
        <v>0</v>
      </c>
      <c r="K51" s="127"/>
      <c r="L51" s="126"/>
      <c r="M51" s="9">
        <v>25.453466818007367</v>
      </c>
      <c r="N51" s="9">
        <v>25.481447463377602</v>
      </c>
      <c r="O51" s="9">
        <v>23.29316219950508</v>
      </c>
      <c r="P51" s="9">
        <v>26.488585092943513</v>
      </c>
      <c r="Q51" s="9">
        <v>26.069932878205496</v>
      </c>
      <c r="R51" s="126"/>
      <c r="S51" s="128"/>
      <c r="T51" s="166"/>
    </row>
    <row r="52" spans="1:20" x14ac:dyDescent="0.3">
      <c r="A52" s="14">
        <v>42676.958333333336</v>
      </c>
      <c r="B52" s="47">
        <v>0</v>
      </c>
      <c r="C52" s="48">
        <v>0</v>
      </c>
      <c r="D52" s="47">
        <v>0</v>
      </c>
      <c r="E52" s="48">
        <v>0</v>
      </c>
      <c r="F52" s="49">
        <v>0</v>
      </c>
      <c r="G52" s="49">
        <v>0</v>
      </c>
      <c r="H52" s="38">
        <v>0</v>
      </c>
      <c r="I52" s="50">
        <v>0</v>
      </c>
      <c r="J52" s="9">
        <v>0</v>
      </c>
      <c r="K52" s="127"/>
      <c r="L52" s="126"/>
      <c r="M52" s="9">
        <v>25.453466818007367</v>
      </c>
      <c r="N52" s="9">
        <v>25.481447463377602</v>
      </c>
      <c r="O52" s="9">
        <v>23.29316219950508</v>
      </c>
      <c r="P52" s="9">
        <v>26.488585092943513</v>
      </c>
      <c r="Q52" s="9">
        <v>26.069932878205496</v>
      </c>
      <c r="R52" s="126"/>
      <c r="S52" s="128"/>
      <c r="T52" s="166"/>
    </row>
    <row r="53" spans="1:20" x14ac:dyDescent="0.3">
      <c r="A53" s="14">
        <v>42677</v>
      </c>
      <c r="B53" s="47">
        <v>0</v>
      </c>
      <c r="C53" s="48">
        <v>0</v>
      </c>
      <c r="D53" s="47">
        <v>0</v>
      </c>
      <c r="E53" s="48">
        <v>0</v>
      </c>
      <c r="F53" s="49">
        <v>0</v>
      </c>
      <c r="G53" s="49">
        <v>0</v>
      </c>
      <c r="H53" s="38">
        <v>0</v>
      </c>
      <c r="I53" s="50">
        <v>0</v>
      </c>
      <c r="J53" s="9">
        <v>0</v>
      </c>
      <c r="K53" s="127"/>
      <c r="L53" s="126"/>
      <c r="M53" s="9">
        <v>25.453466818007367</v>
      </c>
      <c r="N53" s="9">
        <v>25.481447463377602</v>
      </c>
      <c r="O53" s="9">
        <v>23.29316219950508</v>
      </c>
      <c r="P53" s="9">
        <v>26.488585092943513</v>
      </c>
      <c r="Q53" s="9">
        <v>26.069932878205496</v>
      </c>
      <c r="R53" s="126"/>
      <c r="S53" s="128"/>
      <c r="T53" s="166"/>
    </row>
    <row r="54" spans="1:20" x14ac:dyDescent="0.3">
      <c r="A54" s="14">
        <v>42677.041666666664</v>
      </c>
      <c r="B54" s="47">
        <v>0</v>
      </c>
      <c r="C54" s="48">
        <v>0</v>
      </c>
      <c r="D54" s="47">
        <v>0</v>
      </c>
      <c r="E54" s="48">
        <v>0</v>
      </c>
      <c r="F54" s="49">
        <v>0</v>
      </c>
      <c r="G54" s="49">
        <v>0</v>
      </c>
      <c r="H54" s="38">
        <v>0</v>
      </c>
      <c r="I54" s="50">
        <v>0</v>
      </c>
      <c r="J54" s="9">
        <v>0</v>
      </c>
      <c r="K54" s="127"/>
      <c r="L54" s="126"/>
      <c r="M54" s="9">
        <v>25.453466818007367</v>
      </c>
      <c r="N54" s="9">
        <v>25.481447463377602</v>
      </c>
      <c r="O54" s="9">
        <v>23.29316219950508</v>
      </c>
      <c r="P54" s="9">
        <v>26.488585092943513</v>
      </c>
      <c r="Q54" s="9">
        <v>26.069932878205496</v>
      </c>
      <c r="R54" s="126"/>
      <c r="S54" s="128"/>
      <c r="T54" s="166"/>
    </row>
    <row r="55" spans="1:20" x14ac:dyDescent="0.3">
      <c r="A55" s="14">
        <v>42677.083333333336</v>
      </c>
      <c r="B55" s="47">
        <v>0</v>
      </c>
      <c r="C55" s="48">
        <v>0</v>
      </c>
      <c r="D55" s="47">
        <v>0</v>
      </c>
      <c r="E55" s="48">
        <v>0</v>
      </c>
      <c r="F55" s="49">
        <v>0</v>
      </c>
      <c r="G55" s="49">
        <v>0</v>
      </c>
      <c r="H55" s="38">
        <v>0</v>
      </c>
      <c r="I55" s="50">
        <v>0</v>
      </c>
      <c r="J55" s="9">
        <v>0</v>
      </c>
      <c r="K55" s="127"/>
      <c r="L55" s="126"/>
      <c r="M55" s="9">
        <v>25.453466818007367</v>
      </c>
      <c r="N55" s="9">
        <v>25.481447463377602</v>
      </c>
      <c r="O55" s="9">
        <v>23.29316219950508</v>
      </c>
      <c r="P55" s="9">
        <v>26.488585092943513</v>
      </c>
      <c r="Q55" s="9">
        <v>26.069932878205496</v>
      </c>
      <c r="R55" s="126"/>
      <c r="S55" s="128"/>
      <c r="T55" s="166"/>
    </row>
    <row r="56" spans="1:20" x14ac:dyDescent="0.3">
      <c r="A56" s="14">
        <v>42677.125</v>
      </c>
      <c r="B56" s="47">
        <v>0</v>
      </c>
      <c r="C56" s="48">
        <v>0</v>
      </c>
      <c r="D56" s="47">
        <v>0</v>
      </c>
      <c r="E56" s="48">
        <v>0</v>
      </c>
      <c r="F56" s="49">
        <v>0</v>
      </c>
      <c r="G56" s="49">
        <v>0</v>
      </c>
      <c r="H56" s="38">
        <v>0</v>
      </c>
      <c r="I56" s="50">
        <v>0</v>
      </c>
      <c r="J56" s="9">
        <v>0</v>
      </c>
      <c r="K56" s="127"/>
      <c r="L56" s="126"/>
      <c r="M56" s="9">
        <v>25.453466818007367</v>
      </c>
      <c r="N56" s="9">
        <v>25.481447463377602</v>
      </c>
      <c r="O56" s="9">
        <v>23.29316219950508</v>
      </c>
      <c r="P56" s="9">
        <v>26.488585092943513</v>
      </c>
      <c r="Q56" s="9">
        <v>26.069932878205496</v>
      </c>
      <c r="R56" s="126"/>
      <c r="S56" s="128"/>
      <c r="T56" s="166"/>
    </row>
    <row r="57" spans="1:20" x14ac:dyDescent="0.3">
      <c r="A57" s="14">
        <v>42677.166666666664</v>
      </c>
      <c r="B57" s="47">
        <v>0</v>
      </c>
      <c r="C57" s="48">
        <v>0</v>
      </c>
      <c r="D57" s="47">
        <v>0</v>
      </c>
      <c r="E57" s="48">
        <v>0</v>
      </c>
      <c r="F57" s="49">
        <v>0</v>
      </c>
      <c r="G57" s="49">
        <v>0</v>
      </c>
      <c r="H57" s="38">
        <v>0</v>
      </c>
      <c r="I57" s="50">
        <v>0</v>
      </c>
      <c r="J57" s="9">
        <v>0</v>
      </c>
      <c r="K57" s="127"/>
      <c r="L57" s="126"/>
      <c r="M57" s="9">
        <v>25.453466818007367</v>
      </c>
      <c r="N57" s="9">
        <v>25.481447463377602</v>
      </c>
      <c r="O57" s="9">
        <v>23.29316219950508</v>
      </c>
      <c r="P57" s="9">
        <v>26.488585092943513</v>
      </c>
      <c r="Q57" s="9">
        <v>26.069932878205496</v>
      </c>
      <c r="R57" s="126"/>
      <c r="S57" s="128"/>
      <c r="T57" s="166"/>
    </row>
    <row r="58" spans="1:20" x14ac:dyDescent="0.3">
      <c r="A58" s="14">
        <v>42677.208333333336</v>
      </c>
      <c r="B58" s="47">
        <v>0</v>
      </c>
      <c r="C58" s="48">
        <v>0</v>
      </c>
      <c r="D58" s="47">
        <v>0</v>
      </c>
      <c r="E58" s="48">
        <v>0</v>
      </c>
      <c r="F58" s="49">
        <v>0</v>
      </c>
      <c r="G58" s="49">
        <v>0</v>
      </c>
      <c r="H58" s="38">
        <v>0</v>
      </c>
      <c r="I58" s="50">
        <v>0</v>
      </c>
      <c r="J58" s="9">
        <v>0</v>
      </c>
      <c r="K58" s="127"/>
      <c r="L58" s="126"/>
      <c r="M58" s="9">
        <v>25.453466818007367</v>
      </c>
      <c r="N58" s="9">
        <v>25.481447463377602</v>
      </c>
      <c r="O58" s="9">
        <v>23.29316219950508</v>
      </c>
      <c r="P58" s="9">
        <v>26.488585092943513</v>
      </c>
      <c r="Q58" s="9">
        <v>26.069932878205496</v>
      </c>
      <c r="R58" s="126"/>
      <c r="S58" s="128"/>
      <c r="T58" s="166"/>
    </row>
    <row r="59" spans="1:20" x14ac:dyDescent="0.3">
      <c r="A59" s="14">
        <v>42677.25</v>
      </c>
      <c r="B59" s="47">
        <v>17.396000000000001</v>
      </c>
      <c r="C59" s="48">
        <v>408.97996000000001</v>
      </c>
      <c r="D59" s="47">
        <v>0</v>
      </c>
      <c r="E59" s="48">
        <v>0</v>
      </c>
      <c r="F59" s="49">
        <v>17.396000000000001</v>
      </c>
      <c r="G59" s="49">
        <v>408.97996000000001</v>
      </c>
      <c r="H59" s="38">
        <v>0</v>
      </c>
      <c r="I59" s="50">
        <v>17.396000000000001</v>
      </c>
      <c r="J59" s="9">
        <v>23.509999999999998</v>
      </c>
      <c r="K59" s="127"/>
      <c r="L59" s="126"/>
      <c r="M59" s="9">
        <v>25.453466818007367</v>
      </c>
      <c r="N59" s="9">
        <v>25.481447463377602</v>
      </c>
      <c r="O59" s="9">
        <v>23.29316219950508</v>
      </c>
      <c r="P59" s="9">
        <v>26.488585092943513</v>
      </c>
      <c r="Q59" s="9">
        <v>26.069932878205496</v>
      </c>
      <c r="R59" s="126"/>
      <c r="S59" s="128"/>
      <c r="T59" s="166"/>
    </row>
    <row r="60" spans="1:20" x14ac:dyDescent="0.3">
      <c r="A60" s="14">
        <v>42677.291666666664</v>
      </c>
      <c r="B60" s="47">
        <v>239.428</v>
      </c>
      <c r="C60" s="48">
        <v>6768.6295600000003</v>
      </c>
      <c r="D60" s="47">
        <v>239.428</v>
      </c>
      <c r="E60" s="48">
        <v>6768.63</v>
      </c>
      <c r="F60" s="49">
        <v>0</v>
      </c>
      <c r="G60" s="49">
        <v>-4.3999999979860149E-4</v>
      </c>
      <c r="H60" s="38">
        <v>0</v>
      </c>
      <c r="I60" s="50">
        <v>0</v>
      </c>
      <c r="J60" s="9">
        <v>0</v>
      </c>
      <c r="K60" s="127"/>
      <c r="L60" s="126"/>
      <c r="M60" s="9">
        <v>25.453466818007367</v>
      </c>
      <c r="N60" s="9">
        <v>25.481447463377602</v>
      </c>
      <c r="O60" s="9">
        <v>23.29316219950508</v>
      </c>
      <c r="P60" s="9">
        <v>26.488585092943513</v>
      </c>
      <c r="Q60" s="9">
        <v>26.069932878205496</v>
      </c>
      <c r="R60" s="126"/>
      <c r="S60" s="128"/>
      <c r="T60" s="166"/>
    </row>
    <row r="61" spans="1:20" x14ac:dyDescent="0.3">
      <c r="A61" s="14">
        <v>42677.333333333336</v>
      </c>
      <c r="B61" s="47">
        <v>331.94200000000001</v>
      </c>
      <c r="C61" s="48">
        <v>9845.3997199999994</v>
      </c>
      <c r="D61" s="47">
        <v>331.94200000000001</v>
      </c>
      <c r="E61" s="48">
        <v>9845.4</v>
      </c>
      <c r="F61" s="49">
        <v>0</v>
      </c>
      <c r="G61" s="49">
        <v>-2.8000000020256266E-4</v>
      </c>
      <c r="H61" s="38">
        <v>0</v>
      </c>
      <c r="I61" s="50">
        <v>0</v>
      </c>
      <c r="J61" s="9">
        <v>0</v>
      </c>
      <c r="K61" s="127"/>
      <c r="L61" s="126"/>
      <c r="M61" s="9">
        <v>25.453466818007367</v>
      </c>
      <c r="N61" s="9">
        <v>25.481447463377602</v>
      </c>
      <c r="O61" s="9">
        <v>23.29316219950508</v>
      </c>
      <c r="P61" s="9">
        <v>26.488585092943513</v>
      </c>
      <c r="Q61" s="9">
        <v>26.069932878205496</v>
      </c>
      <c r="R61" s="126"/>
      <c r="S61" s="128"/>
      <c r="T61" s="166"/>
    </row>
    <row r="62" spans="1:20" x14ac:dyDescent="0.3">
      <c r="A62" s="14">
        <v>42677.375</v>
      </c>
      <c r="B62" s="47">
        <v>263.19900000000001</v>
      </c>
      <c r="C62" s="48">
        <v>6522.0712199999998</v>
      </c>
      <c r="D62" s="47">
        <v>263.19900000000001</v>
      </c>
      <c r="E62" s="48">
        <v>6522.0709999999999</v>
      </c>
      <c r="F62" s="49">
        <v>0</v>
      </c>
      <c r="G62" s="49">
        <v>2.1999999989930075E-4</v>
      </c>
      <c r="H62" s="38">
        <v>0</v>
      </c>
      <c r="I62" s="50">
        <v>0</v>
      </c>
      <c r="J62" s="9">
        <v>0</v>
      </c>
      <c r="K62" s="127"/>
      <c r="L62" s="126"/>
      <c r="M62" s="9">
        <v>25.453466818007367</v>
      </c>
      <c r="N62" s="9">
        <v>25.481447463377602</v>
      </c>
      <c r="O62" s="9">
        <v>23.29316219950508</v>
      </c>
      <c r="P62" s="9">
        <v>26.488585092943513</v>
      </c>
      <c r="Q62" s="9">
        <v>26.069932878205496</v>
      </c>
      <c r="R62" s="126"/>
      <c r="S62" s="128"/>
      <c r="T62" s="166"/>
    </row>
    <row r="63" spans="1:20" x14ac:dyDescent="0.3">
      <c r="A63" s="14">
        <v>42677.416666666664</v>
      </c>
      <c r="B63" s="47">
        <v>256.03800000000001</v>
      </c>
      <c r="C63" s="48">
        <v>6390.7084800000002</v>
      </c>
      <c r="D63" s="47">
        <v>256.03800000000001</v>
      </c>
      <c r="E63" s="48">
        <v>6390.7080000000005</v>
      </c>
      <c r="F63" s="49">
        <v>0</v>
      </c>
      <c r="G63" s="49">
        <v>4.799999996976112E-4</v>
      </c>
      <c r="H63" s="38">
        <v>0</v>
      </c>
      <c r="I63" s="50">
        <v>0</v>
      </c>
      <c r="J63" s="9">
        <v>0</v>
      </c>
      <c r="K63" s="127"/>
      <c r="L63" s="126"/>
      <c r="M63" s="9">
        <v>25.453466818007367</v>
      </c>
      <c r="N63" s="9">
        <v>25.481447463377602</v>
      </c>
      <c r="O63" s="9">
        <v>23.29316219950508</v>
      </c>
      <c r="P63" s="9">
        <v>26.488585092943513</v>
      </c>
      <c r="Q63" s="9">
        <v>26.069932878205496</v>
      </c>
      <c r="R63" s="126"/>
      <c r="S63" s="128"/>
      <c r="T63" s="166"/>
    </row>
    <row r="64" spans="1:20" x14ac:dyDescent="0.3">
      <c r="A64" s="14">
        <v>42677.458333333336</v>
      </c>
      <c r="B64" s="47">
        <v>221.846</v>
      </c>
      <c r="C64" s="48">
        <v>5774.6513800000002</v>
      </c>
      <c r="D64" s="47">
        <v>221.846</v>
      </c>
      <c r="E64" s="48">
        <v>5774.6509999999998</v>
      </c>
      <c r="F64" s="49">
        <v>0</v>
      </c>
      <c r="G64" s="49">
        <v>3.8000000040483428E-4</v>
      </c>
      <c r="H64" s="38">
        <v>0</v>
      </c>
      <c r="I64" s="50">
        <v>0</v>
      </c>
      <c r="J64" s="9">
        <v>0</v>
      </c>
      <c r="K64" s="127"/>
      <c r="L64" s="126"/>
      <c r="M64" s="9">
        <v>25.453466818007367</v>
      </c>
      <c r="N64" s="9">
        <v>25.481447463377602</v>
      </c>
      <c r="O64" s="9">
        <v>23.29316219950508</v>
      </c>
      <c r="P64" s="9">
        <v>26.488585092943513</v>
      </c>
      <c r="Q64" s="9">
        <v>26.069932878205496</v>
      </c>
      <c r="R64" s="126"/>
      <c r="S64" s="128"/>
      <c r="T64" s="166"/>
    </row>
    <row r="65" spans="1:20" x14ac:dyDescent="0.3">
      <c r="A65" s="14">
        <v>42677.5</v>
      </c>
      <c r="B65" s="47">
        <v>171.363</v>
      </c>
      <c r="C65" s="48">
        <v>5024.3631599999999</v>
      </c>
      <c r="D65" s="47">
        <v>171.363</v>
      </c>
      <c r="E65" s="48">
        <v>5024.3630000000003</v>
      </c>
      <c r="F65" s="49">
        <v>0</v>
      </c>
      <c r="G65" s="49">
        <v>1.5999999959603883E-4</v>
      </c>
      <c r="H65" s="38">
        <v>0</v>
      </c>
      <c r="I65" s="50">
        <v>0</v>
      </c>
      <c r="J65" s="9">
        <v>0</v>
      </c>
      <c r="K65" s="127"/>
      <c r="L65" s="126"/>
      <c r="M65" s="9">
        <v>25.453466818007367</v>
      </c>
      <c r="N65" s="9">
        <v>25.481447463377602</v>
      </c>
      <c r="O65" s="9">
        <v>23.29316219950508</v>
      </c>
      <c r="P65" s="9">
        <v>26.488585092943513</v>
      </c>
      <c r="Q65" s="9">
        <v>26.069932878205496</v>
      </c>
      <c r="R65" s="126"/>
      <c r="S65" s="128"/>
      <c r="T65" s="166"/>
    </row>
    <row r="66" spans="1:20" x14ac:dyDescent="0.3">
      <c r="A66" s="14">
        <v>42677.541666666664</v>
      </c>
      <c r="B66" s="47">
        <v>130.13399999999999</v>
      </c>
      <c r="C66" s="48">
        <v>4195.52016</v>
      </c>
      <c r="D66" s="47">
        <v>130.13400000000001</v>
      </c>
      <c r="E66" s="48">
        <v>4195.5200000000004</v>
      </c>
      <c r="F66" s="49">
        <v>0</v>
      </c>
      <c r="G66" s="49">
        <v>1.5999999959603883E-4</v>
      </c>
      <c r="H66" s="38">
        <v>0</v>
      </c>
      <c r="I66" s="50">
        <v>0</v>
      </c>
      <c r="J66" s="9">
        <v>0</v>
      </c>
      <c r="K66" s="127"/>
      <c r="L66" s="126"/>
      <c r="M66" s="9">
        <v>25.453466818007367</v>
      </c>
      <c r="N66" s="9">
        <v>25.481447463377602</v>
      </c>
      <c r="O66" s="9">
        <v>23.29316219950508</v>
      </c>
      <c r="P66" s="9">
        <v>26.488585092943513</v>
      </c>
      <c r="Q66" s="9">
        <v>26.069932878205496</v>
      </c>
      <c r="R66" s="126"/>
      <c r="S66" s="128"/>
      <c r="T66" s="166"/>
    </row>
    <row r="67" spans="1:20" x14ac:dyDescent="0.3">
      <c r="A67" s="14">
        <v>42677.583333333336</v>
      </c>
      <c r="B67" s="47">
        <v>134.65299999999999</v>
      </c>
      <c r="C67" s="48">
        <v>4331.78701</v>
      </c>
      <c r="D67" s="47">
        <v>134.65300000000002</v>
      </c>
      <c r="E67" s="48">
        <v>4331.7870000000003</v>
      </c>
      <c r="F67" s="49">
        <v>0</v>
      </c>
      <c r="G67" s="49">
        <v>9.9999997473787516E-6</v>
      </c>
      <c r="H67" s="38">
        <v>0</v>
      </c>
      <c r="I67" s="50">
        <v>0</v>
      </c>
      <c r="J67" s="9">
        <v>0</v>
      </c>
      <c r="K67" s="127"/>
      <c r="L67" s="126"/>
      <c r="M67" s="9">
        <v>25.453466818007367</v>
      </c>
      <c r="N67" s="9">
        <v>25.481447463377602</v>
      </c>
      <c r="O67" s="9">
        <v>23.29316219950508</v>
      </c>
      <c r="P67" s="9">
        <v>26.488585092943513</v>
      </c>
      <c r="Q67" s="9">
        <v>26.069932878205496</v>
      </c>
      <c r="R67" s="126"/>
      <c r="S67" s="128"/>
      <c r="T67" s="166"/>
    </row>
    <row r="68" spans="1:20" x14ac:dyDescent="0.3">
      <c r="A68" s="14">
        <v>42677.625</v>
      </c>
      <c r="B68" s="47">
        <v>181.7</v>
      </c>
      <c r="C68" s="48">
        <v>4686.0429999999997</v>
      </c>
      <c r="D68" s="47">
        <v>181.7</v>
      </c>
      <c r="E68" s="48">
        <v>4686.0430000000006</v>
      </c>
      <c r="F68" s="49">
        <v>0</v>
      </c>
      <c r="G68" s="49">
        <v>0</v>
      </c>
      <c r="H68" s="38">
        <v>0</v>
      </c>
      <c r="I68" s="50">
        <v>0</v>
      </c>
      <c r="J68" s="9">
        <v>0</v>
      </c>
      <c r="K68" s="127"/>
      <c r="L68" s="126"/>
      <c r="M68" s="9">
        <v>25.453466818007367</v>
      </c>
      <c r="N68" s="9">
        <v>25.481447463377602</v>
      </c>
      <c r="O68" s="9">
        <v>23.29316219950508</v>
      </c>
      <c r="P68" s="9">
        <v>26.488585092943513</v>
      </c>
      <c r="Q68" s="9">
        <v>26.069932878205496</v>
      </c>
      <c r="R68" s="126"/>
      <c r="S68" s="128"/>
      <c r="T68" s="166"/>
    </row>
    <row r="69" spans="1:20" x14ac:dyDescent="0.3">
      <c r="A69" s="14">
        <v>42677.666666666664</v>
      </c>
      <c r="B69" s="47">
        <v>217.416</v>
      </c>
      <c r="C69" s="48">
        <v>5337.5627999999997</v>
      </c>
      <c r="D69" s="47">
        <v>217.416</v>
      </c>
      <c r="E69" s="48">
        <v>5337.5630000000001</v>
      </c>
      <c r="F69" s="49">
        <v>0</v>
      </c>
      <c r="G69" s="49">
        <v>-2.0000000040454324E-4</v>
      </c>
      <c r="H69" s="38">
        <v>0</v>
      </c>
      <c r="I69" s="50">
        <v>0</v>
      </c>
      <c r="J69" s="9">
        <v>0</v>
      </c>
      <c r="K69" s="127"/>
      <c r="L69" s="126"/>
      <c r="M69" s="9">
        <v>25.453466818007367</v>
      </c>
      <c r="N69" s="9">
        <v>25.481447463377602</v>
      </c>
      <c r="O69" s="9">
        <v>23.29316219950508</v>
      </c>
      <c r="P69" s="9">
        <v>26.488585092943513</v>
      </c>
      <c r="Q69" s="9">
        <v>26.069932878205496</v>
      </c>
      <c r="R69" s="126"/>
      <c r="S69" s="128"/>
      <c r="T69" s="166"/>
    </row>
    <row r="70" spans="1:20" x14ac:dyDescent="0.3">
      <c r="A70" s="14">
        <v>42677.708333333336</v>
      </c>
      <c r="B70" s="47">
        <v>212.68299999999999</v>
      </c>
      <c r="C70" s="48">
        <v>5370.24575</v>
      </c>
      <c r="D70" s="47">
        <v>212.68300000000002</v>
      </c>
      <c r="E70" s="48">
        <v>5370.2460000000001</v>
      </c>
      <c r="F70" s="49">
        <v>0</v>
      </c>
      <c r="G70" s="49">
        <v>-2.500000000509317E-4</v>
      </c>
      <c r="H70" s="38">
        <v>0</v>
      </c>
      <c r="I70" s="50">
        <v>0</v>
      </c>
      <c r="J70" s="9">
        <v>0</v>
      </c>
      <c r="K70" s="127"/>
      <c r="L70" s="126"/>
      <c r="M70" s="9">
        <v>25.453466818007367</v>
      </c>
      <c r="N70" s="9">
        <v>25.481447463377602</v>
      </c>
      <c r="O70" s="9">
        <v>23.29316219950508</v>
      </c>
      <c r="P70" s="9">
        <v>26.488585092943513</v>
      </c>
      <c r="Q70" s="9">
        <v>26.069932878205496</v>
      </c>
      <c r="R70" s="126"/>
      <c r="S70" s="128"/>
      <c r="T70" s="166"/>
    </row>
    <row r="71" spans="1:20" x14ac:dyDescent="0.3">
      <c r="A71" s="14">
        <v>42677.75</v>
      </c>
      <c r="B71" s="47">
        <v>167.31100000000001</v>
      </c>
      <c r="C71" s="48">
        <v>4318.29691</v>
      </c>
      <c r="D71" s="47">
        <v>167.31100000000001</v>
      </c>
      <c r="E71" s="48">
        <v>4318.2970000000005</v>
      </c>
      <c r="F71" s="49">
        <v>0</v>
      </c>
      <c r="G71" s="49">
        <v>-9.000000045489287E-5</v>
      </c>
      <c r="H71" s="38">
        <v>0</v>
      </c>
      <c r="I71" s="50">
        <v>0</v>
      </c>
      <c r="J71" s="9">
        <v>0</v>
      </c>
      <c r="K71" s="127"/>
      <c r="L71" s="126"/>
      <c r="M71" s="9">
        <v>25.453466818007367</v>
      </c>
      <c r="N71" s="9">
        <v>25.481447463377602</v>
      </c>
      <c r="O71" s="9">
        <v>23.29316219950508</v>
      </c>
      <c r="P71" s="9">
        <v>26.488585092943513</v>
      </c>
      <c r="Q71" s="9">
        <v>26.069932878205496</v>
      </c>
      <c r="R71" s="126"/>
      <c r="S71" s="128"/>
      <c r="T71" s="166"/>
    </row>
    <row r="72" spans="1:20" x14ac:dyDescent="0.3">
      <c r="A72" s="14">
        <v>42677.791666666664</v>
      </c>
      <c r="B72" s="47">
        <v>108.321</v>
      </c>
      <c r="C72" s="48">
        <v>3051.4025700000002</v>
      </c>
      <c r="D72" s="47">
        <v>108.32100000000001</v>
      </c>
      <c r="E72" s="48">
        <v>3051.4030000000002</v>
      </c>
      <c r="F72" s="49">
        <v>0</v>
      </c>
      <c r="G72" s="49">
        <v>-4.3000000005122274E-4</v>
      </c>
      <c r="H72" s="38">
        <v>0</v>
      </c>
      <c r="I72" s="50">
        <v>0</v>
      </c>
      <c r="J72" s="9">
        <v>0</v>
      </c>
      <c r="K72" s="127"/>
      <c r="L72" s="126"/>
      <c r="M72" s="9">
        <v>25.453466818007367</v>
      </c>
      <c r="N72" s="9">
        <v>25.481447463377602</v>
      </c>
      <c r="O72" s="9">
        <v>23.29316219950508</v>
      </c>
      <c r="P72" s="9">
        <v>26.488585092943513</v>
      </c>
      <c r="Q72" s="9">
        <v>26.069932878205496</v>
      </c>
      <c r="R72" s="126"/>
      <c r="S72" s="128"/>
      <c r="T72" s="166"/>
    </row>
    <row r="73" spans="1:20" x14ac:dyDescent="0.3">
      <c r="A73" s="14">
        <v>42677.833333333336</v>
      </c>
      <c r="B73" s="47">
        <v>55.091000000000001</v>
      </c>
      <c r="C73" s="48">
        <v>1452.19876</v>
      </c>
      <c r="D73" s="47">
        <v>55.091000000000001</v>
      </c>
      <c r="E73" s="48">
        <v>1452.1990000000001</v>
      </c>
      <c r="F73" s="49">
        <v>0</v>
      </c>
      <c r="G73" s="49">
        <v>-2.4000000007617928E-4</v>
      </c>
      <c r="H73" s="38">
        <v>0</v>
      </c>
      <c r="I73" s="50">
        <v>0</v>
      </c>
      <c r="J73" s="9">
        <v>0</v>
      </c>
      <c r="K73" s="127"/>
      <c r="L73" s="126"/>
      <c r="M73" s="9">
        <v>25.453466818007367</v>
      </c>
      <c r="N73" s="9">
        <v>25.481447463377602</v>
      </c>
      <c r="O73" s="9">
        <v>23.29316219950508</v>
      </c>
      <c r="P73" s="9">
        <v>26.488585092943513</v>
      </c>
      <c r="Q73" s="9">
        <v>26.069932878205496</v>
      </c>
      <c r="R73" s="126"/>
      <c r="S73" s="128"/>
      <c r="T73" s="166"/>
    </row>
    <row r="74" spans="1:20" x14ac:dyDescent="0.3">
      <c r="A74" s="14">
        <v>42677.875</v>
      </c>
      <c r="B74" s="47">
        <v>38.076999999999998</v>
      </c>
      <c r="C74" s="48">
        <v>1247.4025200000001</v>
      </c>
      <c r="D74" s="47">
        <v>38.077000000000005</v>
      </c>
      <c r="E74" s="48">
        <v>1247.403</v>
      </c>
      <c r="F74" s="49">
        <v>0</v>
      </c>
      <c r="G74" s="49">
        <v>-4.7999999992498488E-4</v>
      </c>
      <c r="H74" s="38">
        <v>0</v>
      </c>
      <c r="I74" s="50">
        <v>0</v>
      </c>
      <c r="J74" s="9">
        <v>0</v>
      </c>
      <c r="K74" s="127"/>
      <c r="L74" s="126"/>
      <c r="M74" s="9">
        <v>25.453466818007367</v>
      </c>
      <c r="N74" s="9">
        <v>25.481447463377602</v>
      </c>
      <c r="O74" s="9">
        <v>23.29316219950508</v>
      </c>
      <c r="P74" s="9">
        <v>26.488585092943513</v>
      </c>
      <c r="Q74" s="9">
        <v>26.069932878205496</v>
      </c>
      <c r="R74" s="126"/>
      <c r="S74" s="128"/>
      <c r="T74" s="166"/>
    </row>
    <row r="75" spans="1:20" x14ac:dyDescent="0.3">
      <c r="A75" s="14">
        <v>42677.916666666664</v>
      </c>
      <c r="B75" s="47">
        <v>23.756</v>
      </c>
      <c r="C75" s="48">
        <v>567.76840000000004</v>
      </c>
      <c r="D75" s="47">
        <v>0</v>
      </c>
      <c r="E75" s="48">
        <v>0</v>
      </c>
      <c r="F75" s="49">
        <v>23.756</v>
      </c>
      <c r="G75" s="49">
        <v>567.76840000000004</v>
      </c>
      <c r="H75" s="38">
        <v>0</v>
      </c>
      <c r="I75" s="50">
        <v>23.756</v>
      </c>
      <c r="J75" s="9">
        <v>23.900000000000002</v>
      </c>
      <c r="K75" s="127"/>
      <c r="L75" s="126"/>
      <c r="M75" s="9">
        <v>25.453466818007367</v>
      </c>
      <c r="N75" s="9">
        <v>25.481447463377602</v>
      </c>
      <c r="O75" s="9">
        <v>23.29316219950508</v>
      </c>
      <c r="P75" s="9">
        <v>26.488585092943513</v>
      </c>
      <c r="Q75" s="9">
        <v>26.069932878205496</v>
      </c>
      <c r="R75" s="126"/>
      <c r="S75" s="128"/>
      <c r="T75" s="166"/>
    </row>
    <row r="76" spans="1:20" x14ac:dyDescent="0.3">
      <c r="A76" s="14">
        <v>42677.958333333336</v>
      </c>
      <c r="B76" s="47">
        <v>0</v>
      </c>
      <c r="C76" s="48">
        <v>0</v>
      </c>
      <c r="D76" s="47">
        <v>0</v>
      </c>
      <c r="E76" s="48">
        <v>0</v>
      </c>
      <c r="F76" s="49">
        <v>0</v>
      </c>
      <c r="G76" s="49">
        <v>0</v>
      </c>
      <c r="H76" s="38">
        <v>0</v>
      </c>
      <c r="I76" s="50">
        <v>0</v>
      </c>
      <c r="J76" s="9">
        <v>0</v>
      </c>
      <c r="K76" s="127"/>
      <c r="L76" s="126"/>
      <c r="M76" s="9">
        <v>25.453466818007367</v>
      </c>
      <c r="N76" s="9">
        <v>25.481447463377602</v>
      </c>
      <c r="O76" s="9">
        <v>23.29316219950508</v>
      </c>
      <c r="P76" s="9">
        <v>26.488585092943513</v>
      </c>
      <c r="Q76" s="9">
        <v>26.069932878205496</v>
      </c>
      <c r="R76" s="126"/>
      <c r="S76" s="128"/>
      <c r="T76" s="166"/>
    </row>
    <row r="77" spans="1:20" x14ac:dyDescent="0.3">
      <c r="A77" s="14">
        <v>42678</v>
      </c>
      <c r="B77" s="47">
        <v>0</v>
      </c>
      <c r="C77" s="48">
        <v>0</v>
      </c>
      <c r="D77" s="47">
        <v>0</v>
      </c>
      <c r="E77" s="48">
        <v>0</v>
      </c>
      <c r="F77" s="49">
        <v>0</v>
      </c>
      <c r="G77" s="49">
        <v>0</v>
      </c>
      <c r="H77" s="38">
        <v>0</v>
      </c>
      <c r="I77" s="50">
        <v>0</v>
      </c>
      <c r="J77" s="9">
        <v>0</v>
      </c>
      <c r="K77" s="127"/>
      <c r="L77" s="126"/>
      <c r="M77" s="9">
        <v>25.453466818007367</v>
      </c>
      <c r="N77" s="9">
        <v>25.481447463377602</v>
      </c>
      <c r="O77" s="9">
        <v>23.29316219950508</v>
      </c>
      <c r="P77" s="9">
        <v>26.488585092943513</v>
      </c>
      <c r="Q77" s="9">
        <v>26.069932878205496</v>
      </c>
      <c r="R77" s="126"/>
      <c r="S77" s="128"/>
      <c r="T77" s="166"/>
    </row>
    <row r="78" spans="1:20" x14ac:dyDescent="0.3">
      <c r="A78" s="14">
        <v>42678.041666666664</v>
      </c>
      <c r="B78" s="47">
        <v>0</v>
      </c>
      <c r="C78" s="48">
        <v>0</v>
      </c>
      <c r="D78" s="47">
        <v>0</v>
      </c>
      <c r="E78" s="48">
        <v>0</v>
      </c>
      <c r="F78" s="49">
        <v>0</v>
      </c>
      <c r="G78" s="49">
        <v>0</v>
      </c>
      <c r="H78" s="38">
        <v>0</v>
      </c>
      <c r="I78" s="50">
        <v>0</v>
      </c>
      <c r="J78" s="9">
        <v>0</v>
      </c>
      <c r="K78" s="127"/>
      <c r="L78" s="126"/>
      <c r="M78" s="9">
        <v>25.453466818007367</v>
      </c>
      <c r="N78" s="9">
        <v>25.481447463377602</v>
      </c>
      <c r="O78" s="9">
        <v>23.29316219950508</v>
      </c>
      <c r="P78" s="9">
        <v>26.488585092943513</v>
      </c>
      <c r="Q78" s="9">
        <v>26.069932878205496</v>
      </c>
      <c r="R78" s="126"/>
      <c r="S78" s="128"/>
      <c r="T78" s="166"/>
    </row>
    <row r="79" spans="1:20" x14ac:dyDescent="0.3">
      <c r="A79" s="14">
        <v>42678.083333333336</v>
      </c>
      <c r="B79" s="47">
        <v>0</v>
      </c>
      <c r="C79" s="48">
        <v>0</v>
      </c>
      <c r="D79" s="47">
        <v>0</v>
      </c>
      <c r="E79" s="48">
        <v>0</v>
      </c>
      <c r="F79" s="49">
        <v>0</v>
      </c>
      <c r="G79" s="49">
        <v>0</v>
      </c>
      <c r="H79" s="38">
        <v>0</v>
      </c>
      <c r="I79" s="50">
        <v>0</v>
      </c>
      <c r="J79" s="9">
        <v>0</v>
      </c>
      <c r="K79" s="127"/>
      <c r="L79" s="126"/>
      <c r="M79" s="9">
        <v>25.453466818007367</v>
      </c>
      <c r="N79" s="9">
        <v>25.481447463377602</v>
      </c>
      <c r="O79" s="9">
        <v>23.29316219950508</v>
      </c>
      <c r="P79" s="9">
        <v>26.488585092943513</v>
      </c>
      <c r="Q79" s="9">
        <v>26.069932878205496</v>
      </c>
      <c r="R79" s="126"/>
      <c r="S79" s="128"/>
      <c r="T79" s="166"/>
    </row>
    <row r="80" spans="1:20" x14ac:dyDescent="0.3">
      <c r="A80" s="14">
        <v>42678.125</v>
      </c>
      <c r="B80" s="47">
        <v>0</v>
      </c>
      <c r="C80" s="48">
        <v>0</v>
      </c>
      <c r="D80" s="47">
        <v>0</v>
      </c>
      <c r="E80" s="48">
        <v>0</v>
      </c>
      <c r="F80" s="49">
        <v>0</v>
      </c>
      <c r="G80" s="49">
        <v>0</v>
      </c>
      <c r="H80" s="38">
        <v>0</v>
      </c>
      <c r="I80" s="50">
        <v>0</v>
      </c>
      <c r="J80" s="9">
        <v>0</v>
      </c>
      <c r="K80" s="127"/>
      <c r="L80" s="126"/>
      <c r="M80" s="9">
        <v>25.453466818007367</v>
      </c>
      <c r="N80" s="9">
        <v>25.481447463377602</v>
      </c>
      <c r="O80" s="9">
        <v>23.29316219950508</v>
      </c>
      <c r="P80" s="9">
        <v>26.488585092943513</v>
      </c>
      <c r="Q80" s="9">
        <v>26.069932878205496</v>
      </c>
      <c r="R80" s="126"/>
      <c r="S80" s="128"/>
      <c r="T80" s="166"/>
    </row>
    <row r="81" spans="1:20" x14ac:dyDescent="0.3">
      <c r="A81" s="14">
        <v>42678.166666666664</v>
      </c>
      <c r="B81" s="47">
        <v>0</v>
      </c>
      <c r="C81" s="48">
        <v>0</v>
      </c>
      <c r="D81" s="47">
        <v>0</v>
      </c>
      <c r="E81" s="48">
        <v>0</v>
      </c>
      <c r="F81" s="49">
        <v>0</v>
      </c>
      <c r="G81" s="49">
        <v>0</v>
      </c>
      <c r="H81" s="38">
        <v>0</v>
      </c>
      <c r="I81" s="50">
        <v>0</v>
      </c>
      <c r="J81" s="9">
        <v>0</v>
      </c>
      <c r="K81" s="127"/>
      <c r="L81" s="126"/>
      <c r="M81" s="9">
        <v>25.453466818007367</v>
      </c>
      <c r="N81" s="9">
        <v>25.481447463377602</v>
      </c>
      <c r="O81" s="9">
        <v>23.29316219950508</v>
      </c>
      <c r="P81" s="9">
        <v>26.488585092943513</v>
      </c>
      <c r="Q81" s="9">
        <v>26.069932878205496</v>
      </c>
      <c r="R81" s="126"/>
      <c r="S81" s="128"/>
      <c r="T81" s="166"/>
    </row>
    <row r="82" spans="1:20" x14ac:dyDescent="0.3">
      <c r="A82" s="14">
        <v>42678.208333333336</v>
      </c>
      <c r="B82" s="47">
        <v>0</v>
      </c>
      <c r="C82" s="48">
        <v>0</v>
      </c>
      <c r="D82" s="47">
        <v>0</v>
      </c>
      <c r="E82" s="48">
        <v>0</v>
      </c>
      <c r="F82" s="49">
        <v>0</v>
      </c>
      <c r="G82" s="49">
        <v>0</v>
      </c>
      <c r="H82" s="38">
        <v>0</v>
      </c>
      <c r="I82" s="50">
        <v>0</v>
      </c>
      <c r="J82" s="9">
        <v>0</v>
      </c>
      <c r="K82" s="127"/>
      <c r="L82" s="126"/>
      <c r="M82" s="9">
        <v>25.453466818007367</v>
      </c>
      <c r="N82" s="9">
        <v>25.481447463377602</v>
      </c>
      <c r="O82" s="9">
        <v>23.29316219950508</v>
      </c>
      <c r="P82" s="9">
        <v>26.488585092943513</v>
      </c>
      <c r="Q82" s="9">
        <v>26.069932878205496</v>
      </c>
      <c r="R82" s="126"/>
      <c r="S82" s="128"/>
      <c r="T82" s="166"/>
    </row>
    <row r="83" spans="1:20" x14ac:dyDescent="0.3">
      <c r="A83" s="14">
        <v>42678.25</v>
      </c>
      <c r="B83" s="47">
        <v>126.65300000000001</v>
      </c>
      <c r="C83" s="48">
        <v>2596.3865000000001</v>
      </c>
      <c r="D83" s="47">
        <v>0</v>
      </c>
      <c r="E83" s="48">
        <v>0</v>
      </c>
      <c r="F83" s="49">
        <v>126.65300000000001</v>
      </c>
      <c r="G83" s="49">
        <v>2596.3865000000001</v>
      </c>
      <c r="H83" s="38">
        <v>0</v>
      </c>
      <c r="I83" s="50">
        <v>126.65300000000001</v>
      </c>
      <c r="J83" s="9">
        <v>20.5</v>
      </c>
      <c r="K83" s="127"/>
      <c r="L83" s="126"/>
      <c r="M83" s="9">
        <v>25.453466818007367</v>
      </c>
      <c r="N83" s="9">
        <v>25.481447463377602</v>
      </c>
      <c r="O83" s="9">
        <v>23.29316219950508</v>
      </c>
      <c r="P83" s="9">
        <v>26.488585092943513</v>
      </c>
      <c r="Q83" s="9">
        <v>26.069932878205496</v>
      </c>
      <c r="R83" s="126"/>
      <c r="S83" s="128"/>
      <c r="T83" s="166"/>
    </row>
    <row r="84" spans="1:20" x14ac:dyDescent="0.3">
      <c r="A84" s="14">
        <v>42678.291666666664</v>
      </c>
      <c r="B84" s="47">
        <v>314.71899999999999</v>
      </c>
      <c r="C84" s="48">
        <v>9107.9678600000007</v>
      </c>
      <c r="D84" s="47">
        <v>314.71899999999999</v>
      </c>
      <c r="E84" s="48">
        <v>9107.9680000000008</v>
      </c>
      <c r="F84" s="49">
        <v>0</v>
      </c>
      <c r="G84" s="49">
        <v>-1.4000000010128133E-4</v>
      </c>
      <c r="H84" s="38">
        <v>0</v>
      </c>
      <c r="I84" s="50">
        <v>0</v>
      </c>
      <c r="J84" s="9">
        <v>0</v>
      </c>
      <c r="K84" s="127"/>
      <c r="L84" s="126"/>
      <c r="M84" s="9">
        <v>25.453466818007367</v>
      </c>
      <c r="N84" s="9">
        <v>25.481447463377602</v>
      </c>
      <c r="O84" s="9">
        <v>23.29316219950508</v>
      </c>
      <c r="P84" s="9">
        <v>26.488585092943513</v>
      </c>
      <c r="Q84" s="9">
        <v>26.069932878205496</v>
      </c>
      <c r="R84" s="126"/>
      <c r="S84" s="128"/>
      <c r="T84" s="166"/>
    </row>
    <row r="85" spans="1:20" x14ac:dyDescent="0.3">
      <c r="A85" s="14">
        <v>42678.333333333336</v>
      </c>
      <c r="B85" s="47">
        <v>368.81900000000002</v>
      </c>
      <c r="C85" s="48">
        <v>11315.36692</v>
      </c>
      <c r="D85" s="47">
        <v>368.81900000000002</v>
      </c>
      <c r="E85" s="48">
        <v>11315.367</v>
      </c>
      <c r="F85" s="49">
        <v>0</v>
      </c>
      <c r="G85" s="49">
        <v>-7.9999999798019417E-5</v>
      </c>
      <c r="H85" s="38">
        <v>0</v>
      </c>
      <c r="I85" s="50">
        <v>0</v>
      </c>
      <c r="J85" s="9">
        <v>0</v>
      </c>
      <c r="K85" s="127"/>
      <c r="L85" s="126"/>
      <c r="M85" s="9">
        <v>25.453466818007367</v>
      </c>
      <c r="N85" s="9">
        <v>25.481447463377602</v>
      </c>
      <c r="O85" s="9">
        <v>23.29316219950508</v>
      </c>
      <c r="P85" s="9">
        <v>26.488585092943513</v>
      </c>
      <c r="Q85" s="9">
        <v>26.069932878205496</v>
      </c>
      <c r="R85" s="126"/>
      <c r="S85" s="128"/>
      <c r="T85" s="166"/>
    </row>
    <row r="86" spans="1:20" x14ac:dyDescent="0.3">
      <c r="A86" s="14">
        <v>42678.375</v>
      </c>
      <c r="B86" s="47">
        <v>234.49199999999999</v>
      </c>
      <c r="C86" s="48">
        <v>7144.9712399999999</v>
      </c>
      <c r="D86" s="47">
        <v>234.49200000000002</v>
      </c>
      <c r="E86" s="48">
        <v>7144.9710000000005</v>
      </c>
      <c r="F86" s="49">
        <v>0</v>
      </c>
      <c r="G86" s="49">
        <v>2.3999999939405825E-4</v>
      </c>
      <c r="H86" s="38">
        <v>0</v>
      </c>
      <c r="I86" s="50">
        <v>0</v>
      </c>
      <c r="J86" s="9">
        <v>0</v>
      </c>
      <c r="K86" s="127"/>
      <c r="L86" s="126"/>
      <c r="M86" s="9">
        <v>25.453466818007367</v>
      </c>
      <c r="N86" s="9">
        <v>25.481447463377602</v>
      </c>
      <c r="O86" s="9">
        <v>23.29316219950508</v>
      </c>
      <c r="P86" s="9">
        <v>26.488585092943513</v>
      </c>
      <c r="Q86" s="9">
        <v>26.069932878205496</v>
      </c>
      <c r="R86" s="126"/>
      <c r="S86" s="128"/>
      <c r="T86" s="166"/>
    </row>
    <row r="87" spans="1:20" x14ac:dyDescent="0.3">
      <c r="A87" s="14">
        <v>42678.416666666664</v>
      </c>
      <c r="B87" s="47">
        <v>82.798000000000002</v>
      </c>
      <c r="C87" s="48">
        <v>2332.41966</v>
      </c>
      <c r="D87" s="47">
        <v>82.798000000000002</v>
      </c>
      <c r="E87" s="48">
        <v>2332.42</v>
      </c>
      <c r="F87" s="49">
        <v>0</v>
      </c>
      <c r="G87" s="49">
        <v>-3.4000000005107722E-4</v>
      </c>
      <c r="H87" s="38">
        <v>0</v>
      </c>
      <c r="I87" s="50">
        <v>0</v>
      </c>
      <c r="J87" s="9">
        <v>0</v>
      </c>
      <c r="K87" s="127"/>
      <c r="L87" s="126"/>
      <c r="M87" s="9">
        <v>25.453466818007367</v>
      </c>
      <c r="N87" s="9">
        <v>25.481447463377602</v>
      </c>
      <c r="O87" s="9">
        <v>23.29316219950508</v>
      </c>
      <c r="P87" s="9">
        <v>26.488585092943513</v>
      </c>
      <c r="Q87" s="9">
        <v>26.069932878205496</v>
      </c>
      <c r="R87" s="126"/>
      <c r="S87" s="128"/>
      <c r="T87" s="166"/>
    </row>
    <row r="88" spans="1:20" x14ac:dyDescent="0.3">
      <c r="A88" s="14">
        <v>42678.458333333336</v>
      </c>
      <c r="B88" s="47">
        <v>55.487000000000002</v>
      </c>
      <c r="C88" s="48">
        <v>1512.0207499999999</v>
      </c>
      <c r="D88" s="47">
        <v>55.487000000000002</v>
      </c>
      <c r="E88" s="48">
        <v>1512.0210000000002</v>
      </c>
      <c r="F88" s="49">
        <v>0</v>
      </c>
      <c r="G88" s="49">
        <v>-2.5000000027830538E-4</v>
      </c>
      <c r="H88" s="38">
        <v>0</v>
      </c>
      <c r="I88" s="50">
        <v>0</v>
      </c>
      <c r="J88" s="9">
        <v>0</v>
      </c>
      <c r="K88" s="127"/>
      <c r="L88" s="126"/>
      <c r="M88" s="9">
        <v>25.453466818007367</v>
      </c>
      <c r="N88" s="9">
        <v>25.481447463377602</v>
      </c>
      <c r="O88" s="9">
        <v>23.29316219950508</v>
      </c>
      <c r="P88" s="9">
        <v>26.488585092943513</v>
      </c>
      <c r="Q88" s="9">
        <v>26.069932878205496</v>
      </c>
      <c r="R88" s="126"/>
      <c r="S88" s="128"/>
      <c r="T88" s="166"/>
    </row>
    <row r="89" spans="1:20" x14ac:dyDescent="0.3">
      <c r="A89" s="14">
        <v>42678.5</v>
      </c>
      <c r="B89" s="47">
        <v>21.835999999999999</v>
      </c>
      <c r="C89" s="48">
        <v>766.00688000000002</v>
      </c>
      <c r="D89" s="47">
        <v>21.836000000000002</v>
      </c>
      <c r="E89" s="48">
        <v>766.00700000000006</v>
      </c>
      <c r="F89" s="49">
        <v>0</v>
      </c>
      <c r="G89" s="49">
        <v>-1.2000000003808964E-4</v>
      </c>
      <c r="H89" s="38">
        <v>0</v>
      </c>
      <c r="I89" s="50">
        <v>0</v>
      </c>
      <c r="J89" s="9">
        <v>0</v>
      </c>
      <c r="K89" s="127"/>
      <c r="L89" s="126"/>
      <c r="M89" s="9">
        <v>25.453466818007367</v>
      </c>
      <c r="N89" s="9">
        <v>25.481447463377602</v>
      </c>
      <c r="O89" s="9">
        <v>23.29316219950508</v>
      </c>
      <c r="P89" s="9">
        <v>26.488585092943513</v>
      </c>
      <c r="Q89" s="9">
        <v>26.069932878205496</v>
      </c>
      <c r="R89" s="126"/>
      <c r="S89" s="128"/>
      <c r="T89" s="166"/>
    </row>
    <row r="90" spans="1:20" x14ac:dyDescent="0.3">
      <c r="A90" s="14">
        <v>42678.541666666664</v>
      </c>
      <c r="B90" s="47">
        <v>48.945</v>
      </c>
      <c r="C90" s="48">
        <v>1200.62085</v>
      </c>
      <c r="D90" s="47">
        <v>48.945</v>
      </c>
      <c r="E90" s="48">
        <v>1200.6210000000001</v>
      </c>
      <c r="F90" s="49">
        <v>0</v>
      </c>
      <c r="G90" s="49">
        <v>-1.5000000007603376E-4</v>
      </c>
      <c r="H90" s="38">
        <v>0</v>
      </c>
      <c r="I90" s="50">
        <v>0</v>
      </c>
      <c r="J90" s="9">
        <v>0</v>
      </c>
      <c r="K90" s="127"/>
      <c r="L90" s="126"/>
      <c r="M90" s="9">
        <v>25.453466818007367</v>
      </c>
      <c r="N90" s="9">
        <v>25.481447463377602</v>
      </c>
      <c r="O90" s="9">
        <v>23.29316219950508</v>
      </c>
      <c r="P90" s="9">
        <v>26.488585092943513</v>
      </c>
      <c r="Q90" s="9">
        <v>26.069932878205496</v>
      </c>
      <c r="R90" s="126"/>
      <c r="S90" s="128"/>
      <c r="T90" s="166"/>
    </row>
    <row r="91" spans="1:20" x14ac:dyDescent="0.3">
      <c r="A91" s="14">
        <v>42678.583333333336</v>
      </c>
      <c r="B91" s="47">
        <v>62.365000000000002</v>
      </c>
      <c r="C91" s="48">
        <v>1543.5337500000001</v>
      </c>
      <c r="D91" s="47">
        <v>62.365000000000002</v>
      </c>
      <c r="E91" s="48">
        <v>1543.5340000000001</v>
      </c>
      <c r="F91" s="49">
        <v>0</v>
      </c>
      <c r="G91" s="49">
        <v>-2.500000000509317E-4</v>
      </c>
      <c r="H91" s="38">
        <v>0</v>
      </c>
      <c r="I91" s="50">
        <v>0</v>
      </c>
      <c r="J91" s="9">
        <v>0</v>
      </c>
      <c r="K91" s="127"/>
      <c r="L91" s="126"/>
      <c r="M91" s="9">
        <v>25.453466818007367</v>
      </c>
      <c r="N91" s="9">
        <v>25.481447463377602</v>
      </c>
      <c r="O91" s="9">
        <v>23.29316219950508</v>
      </c>
      <c r="P91" s="9">
        <v>26.488585092943513</v>
      </c>
      <c r="Q91" s="9">
        <v>26.069932878205496</v>
      </c>
      <c r="R91" s="126"/>
      <c r="S91" s="128"/>
      <c r="T91" s="166"/>
    </row>
    <row r="92" spans="1:20" x14ac:dyDescent="0.3">
      <c r="A92" s="14">
        <v>42678.625</v>
      </c>
      <c r="B92" s="47">
        <v>57.469000000000001</v>
      </c>
      <c r="C92" s="48">
        <v>1396.4966999999999</v>
      </c>
      <c r="D92" s="47">
        <v>0</v>
      </c>
      <c r="E92" s="48">
        <v>0</v>
      </c>
      <c r="F92" s="49">
        <v>57.469000000000001</v>
      </c>
      <c r="G92" s="49">
        <v>1396.4966999999999</v>
      </c>
      <c r="H92" s="38">
        <v>0</v>
      </c>
      <c r="I92" s="50">
        <v>57.469000000000001</v>
      </c>
      <c r="J92" s="9">
        <v>24.299999999999997</v>
      </c>
      <c r="K92" s="127"/>
      <c r="L92" s="126"/>
      <c r="M92" s="9">
        <v>25.453466818007367</v>
      </c>
      <c r="N92" s="9">
        <v>25.481447463377602</v>
      </c>
      <c r="O92" s="9">
        <v>23.29316219950508</v>
      </c>
      <c r="P92" s="9">
        <v>26.488585092943513</v>
      </c>
      <c r="Q92" s="9">
        <v>26.069932878205496</v>
      </c>
      <c r="R92" s="126"/>
      <c r="S92" s="128"/>
      <c r="T92" s="166"/>
    </row>
    <row r="93" spans="1:20" x14ac:dyDescent="0.3">
      <c r="A93" s="14">
        <v>42678.666666666664</v>
      </c>
      <c r="B93" s="47">
        <v>12.679</v>
      </c>
      <c r="C93" s="48">
        <v>309.24081000000001</v>
      </c>
      <c r="D93" s="47">
        <v>0</v>
      </c>
      <c r="E93" s="48">
        <v>0</v>
      </c>
      <c r="F93" s="49">
        <v>12.679</v>
      </c>
      <c r="G93" s="49">
        <v>309.24081000000001</v>
      </c>
      <c r="H93" s="38">
        <v>0</v>
      </c>
      <c r="I93" s="50">
        <v>12.679</v>
      </c>
      <c r="J93" s="9">
        <v>24.39</v>
      </c>
      <c r="K93" s="127"/>
      <c r="L93" s="126"/>
      <c r="M93" s="9">
        <v>25.453466818007367</v>
      </c>
      <c r="N93" s="9">
        <v>25.481447463377602</v>
      </c>
      <c r="O93" s="9">
        <v>23.29316219950508</v>
      </c>
      <c r="P93" s="9">
        <v>26.488585092943513</v>
      </c>
      <c r="Q93" s="9">
        <v>26.069932878205496</v>
      </c>
      <c r="R93" s="126"/>
      <c r="S93" s="128"/>
      <c r="T93" s="166"/>
    </row>
    <row r="94" spans="1:20" x14ac:dyDescent="0.3">
      <c r="A94" s="14">
        <v>42678.708333333336</v>
      </c>
      <c r="B94" s="47">
        <v>66.153000000000006</v>
      </c>
      <c r="C94" s="48">
        <v>1622.7330899999999</v>
      </c>
      <c r="D94" s="47">
        <v>66.153000000000006</v>
      </c>
      <c r="E94" s="48">
        <v>1622.7330000000002</v>
      </c>
      <c r="F94" s="49">
        <v>0</v>
      </c>
      <c r="G94" s="49">
        <v>8.9999999772771844E-5</v>
      </c>
      <c r="H94" s="38">
        <v>0</v>
      </c>
      <c r="I94" s="50">
        <v>0</v>
      </c>
      <c r="J94" s="9">
        <v>0</v>
      </c>
      <c r="K94" s="127"/>
      <c r="L94" s="126"/>
      <c r="M94" s="9">
        <v>25.453466818007367</v>
      </c>
      <c r="N94" s="9">
        <v>25.481447463377602</v>
      </c>
      <c r="O94" s="9">
        <v>23.29316219950508</v>
      </c>
      <c r="P94" s="9">
        <v>26.488585092943513</v>
      </c>
      <c r="Q94" s="9">
        <v>26.069932878205496</v>
      </c>
      <c r="R94" s="126"/>
      <c r="S94" s="128"/>
      <c r="T94" s="166"/>
    </row>
    <row r="95" spans="1:20" x14ac:dyDescent="0.3">
      <c r="A95" s="14">
        <v>42678.75</v>
      </c>
      <c r="B95" s="47">
        <v>228.70099999999999</v>
      </c>
      <c r="C95" s="48">
        <v>7421.3474500000002</v>
      </c>
      <c r="D95" s="47">
        <v>228.70100000000002</v>
      </c>
      <c r="E95" s="48">
        <v>7421.3470000000007</v>
      </c>
      <c r="F95" s="49">
        <v>0</v>
      </c>
      <c r="G95" s="49">
        <v>4.4999999954598024E-4</v>
      </c>
      <c r="H95" s="38">
        <v>0</v>
      </c>
      <c r="I95" s="50">
        <v>0</v>
      </c>
      <c r="J95" s="9">
        <v>0</v>
      </c>
      <c r="K95" s="127"/>
      <c r="L95" s="126"/>
      <c r="M95" s="9">
        <v>25.453466818007367</v>
      </c>
      <c r="N95" s="9">
        <v>25.481447463377602</v>
      </c>
      <c r="O95" s="9">
        <v>23.29316219950508</v>
      </c>
      <c r="P95" s="9">
        <v>26.488585092943513</v>
      </c>
      <c r="Q95" s="9">
        <v>26.069932878205496</v>
      </c>
      <c r="R95" s="126"/>
      <c r="S95" s="128"/>
      <c r="T95" s="166"/>
    </row>
    <row r="96" spans="1:20" x14ac:dyDescent="0.3">
      <c r="A96" s="14">
        <v>42678.791666666664</v>
      </c>
      <c r="B96" s="47">
        <v>224.983</v>
      </c>
      <c r="C96" s="48">
        <v>7014.96994</v>
      </c>
      <c r="D96" s="47">
        <v>224.983</v>
      </c>
      <c r="E96" s="48">
        <v>7014.97</v>
      </c>
      <c r="F96" s="49">
        <v>0</v>
      </c>
      <c r="G96" s="49">
        <v>-6.0000000303261913E-5</v>
      </c>
      <c r="H96" s="38">
        <v>0</v>
      </c>
      <c r="I96" s="50">
        <v>0</v>
      </c>
      <c r="J96" s="9">
        <v>0</v>
      </c>
      <c r="K96" s="127"/>
      <c r="L96" s="126"/>
      <c r="M96" s="9">
        <v>25.453466818007367</v>
      </c>
      <c r="N96" s="9">
        <v>25.481447463377602</v>
      </c>
      <c r="O96" s="9">
        <v>23.29316219950508</v>
      </c>
      <c r="P96" s="9">
        <v>26.488585092943513</v>
      </c>
      <c r="Q96" s="9">
        <v>26.069932878205496</v>
      </c>
      <c r="R96" s="126"/>
      <c r="S96" s="128"/>
      <c r="T96" s="166"/>
    </row>
    <row r="97" spans="1:20" x14ac:dyDescent="0.3">
      <c r="A97" s="14">
        <v>42678.833333333336</v>
      </c>
      <c r="B97" s="47">
        <v>255.26900000000001</v>
      </c>
      <c r="C97" s="48">
        <v>6292.3808499999996</v>
      </c>
      <c r="D97" s="47">
        <v>255.26900000000001</v>
      </c>
      <c r="E97" s="48">
        <v>6292.3810000000003</v>
      </c>
      <c r="F97" s="49">
        <v>0</v>
      </c>
      <c r="G97" s="49">
        <v>-1.5000000075815478E-4</v>
      </c>
      <c r="H97" s="38">
        <v>0</v>
      </c>
      <c r="I97" s="50">
        <v>0</v>
      </c>
      <c r="J97" s="9">
        <v>0</v>
      </c>
      <c r="K97" s="127"/>
      <c r="L97" s="126"/>
      <c r="M97" s="9">
        <v>25.453466818007367</v>
      </c>
      <c r="N97" s="9">
        <v>25.481447463377602</v>
      </c>
      <c r="O97" s="9">
        <v>23.29316219950508</v>
      </c>
      <c r="P97" s="9">
        <v>26.488585092943513</v>
      </c>
      <c r="Q97" s="9">
        <v>26.069932878205496</v>
      </c>
      <c r="R97" s="126"/>
      <c r="S97" s="128"/>
      <c r="T97" s="166"/>
    </row>
    <row r="98" spans="1:20" x14ac:dyDescent="0.3">
      <c r="A98" s="14">
        <v>42678.875</v>
      </c>
      <c r="B98" s="47">
        <v>315.798</v>
      </c>
      <c r="C98" s="48">
        <v>7977.0574800000004</v>
      </c>
      <c r="D98" s="47">
        <v>315.798</v>
      </c>
      <c r="E98" s="48">
        <v>7977.0570000000007</v>
      </c>
      <c r="F98" s="49">
        <v>0</v>
      </c>
      <c r="G98" s="49">
        <v>4.799999996976112E-4</v>
      </c>
      <c r="H98" s="38">
        <v>0</v>
      </c>
      <c r="I98" s="50">
        <v>0</v>
      </c>
      <c r="J98" s="9">
        <v>0</v>
      </c>
      <c r="K98" s="127"/>
      <c r="L98" s="126"/>
      <c r="M98" s="9">
        <v>25.453466818007367</v>
      </c>
      <c r="N98" s="9">
        <v>25.481447463377602</v>
      </c>
      <c r="O98" s="9">
        <v>23.29316219950508</v>
      </c>
      <c r="P98" s="9">
        <v>26.488585092943513</v>
      </c>
      <c r="Q98" s="9">
        <v>26.069932878205496</v>
      </c>
      <c r="R98" s="126"/>
      <c r="S98" s="128"/>
      <c r="T98" s="166"/>
    </row>
    <row r="99" spans="1:20" x14ac:dyDescent="0.3">
      <c r="A99" s="14">
        <v>42678.916666666664</v>
      </c>
      <c r="B99" s="47">
        <v>274.91800000000001</v>
      </c>
      <c r="C99" s="48">
        <v>7565.7433600000004</v>
      </c>
      <c r="D99" s="47">
        <v>274.91800000000001</v>
      </c>
      <c r="E99" s="48">
        <v>7565.7430000000004</v>
      </c>
      <c r="F99" s="49">
        <v>0</v>
      </c>
      <c r="G99" s="49">
        <v>3.6000000000058208E-4</v>
      </c>
      <c r="H99" s="38">
        <v>0</v>
      </c>
      <c r="I99" s="50">
        <v>0</v>
      </c>
      <c r="J99" s="9">
        <v>0</v>
      </c>
      <c r="K99" s="127"/>
      <c r="L99" s="126"/>
      <c r="M99" s="9">
        <v>25.453466818007367</v>
      </c>
      <c r="N99" s="9">
        <v>25.481447463377602</v>
      </c>
      <c r="O99" s="9">
        <v>23.29316219950508</v>
      </c>
      <c r="P99" s="9">
        <v>26.488585092943513</v>
      </c>
      <c r="Q99" s="9">
        <v>26.069932878205496</v>
      </c>
      <c r="R99" s="126"/>
      <c r="S99" s="128"/>
      <c r="T99" s="166"/>
    </row>
    <row r="100" spans="1:20" x14ac:dyDescent="0.3">
      <c r="A100" s="14">
        <v>42678.958333333336</v>
      </c>
      <c r="B100" s="47">
        <v>122.042</v>
      </c>
      <c r="C100" s="48">
        <v>2573.8657800000001</v>
      </c>
      <c r="D100" s="47">
        <v>0</v>
      </c>
      <c r="E100" s="48">
        <v>0</v>
      </c>
      <c r="F100" s="49">
        <v>122.042</v>
      </c>
      <c r="G100" s="49">
        <v>2573.8657800000001</v>
      </c>
      <c r="H100" s="38">
        <v>0</v>
      </c>
      <c r="I100" s="50">
        <v>122.042</v>
      </c>
      <c r="J100" s="9">
        <v>21.09</v>
      </c>
      <c r="K100" s="127"/>
      <c r="L100" s="126"/>
      <c r="M100" s="9">
        <v>25.453466818007367</v>
      </c>
      <c r="N100" s="9">
        <v>25.481447463377602</v>
      </c>
      <c r="O100" s="9">
        <v>23.29316219950508</v>
      </c>
      <c r="P100" s="9">
        <v>26.488585092943513</v>
      </c>
      <c r="Q100" s="9">
        <v>26.069932878205496</v>
      </c>
      <c r="R100" s="126"/>
      <c r="S100" s="128"/>
      <c r="T100" s="166"/>
    </row>
    <row r="101" spans="1:20" x14ac:dyDescent="0.3">
      <c r="A101" s="14">
        <v>42679</v>
      </c>
      <c r="B101" s="47">
        <v>107.048</v>
      </c>
      <c r="C101" s="48">
        <v>1991.0927999999999</v>
      </c>
      <c r="D101" s="47">
        <v>0</v>
      </c>
      <c r="E101" s="48">
        <v>0</v>
      </c>
      <c r="F101" s="49">
        <v>107.048</v>
      </c>
      <c r="G101" s="49">
        <v>1991.0927999999999</v>
      </c>
      <c r="H101" s="38">
        <v>0</v>
      </c>
      <c r="I101" s="50">
        <v>107.048</v>
      </c>
      <c r="J101" s="9">
        <v>18.599999999999998</v>
      </c>
      <c r="K101" s="127"/>
      <c r="L101" s="126"/>
      <c r="M101" s="9">
        <v>25.453466818007367</v>
      </c>
      <c r="N101" s="9">
        <v>25.481447463377602</v>
      </c>
      <c r="O101" s="9">
        <v>23.29316219950508</v>
      </c>
      <c r="P101" s="9">
        <v>26.488585092943513</v>
      </c>
      <c r="Q101" s="9">
        <v>26.069932878205496</v>
      </c>
      <c r="R101" s="126"/>
      <c r="S101" s="128"/>
      <c r="T101" s="166"/>
    </row>
    <row r="102" spans="1:20" x14ac:dyDescent="0.3">
      <c r="A102" s="14">
        <v>42679.041666666664</v>
      </c>
      <c r="B102" s="47">
        <v>189.32400000000001</v>
      </c>
      <c r="C102" s="48">
        <v>3635.0207999999998</v>
      </c>
      <c r="D102" s="47">
        <v>0</v>
      </c>
      <c r="E102" s="48">
        <v>0</v>
      </c>
      <c r="F102" s="49">
        <v>189.32400000000001</v>
      </c>
      <c r="G102" s="49">
        <v>3635.0207999999998</v>
      </c>
      <c r="H102" s="38">
        <v>0</v>
      </c>
      <c r="I102" s="50">
        <v>189.32400000000001</v>
      </c>
      <c r="J102" s="9">
        <v>19.2</v>
      </c>
      <c r="K102" s="127"/>
      <c r="L102" s="126"/>
      <c r="M102" s="9">
        <v>25.453466818007367</v>
      </c>
      <c r="N102" s="9">
        <v>25.481447463377602</v>
      </c>
      <c r="O102" s="9">
        <v>23.29316219950508</v>
      </c>
      <c r="P102" s="9">
        <v>26.488585092943513</v>
      </c>
      <c r="Q102" s="9">
        <v>26.069932878205496</v>
      </c>
      <c r="R102" s="126"/>
      <c r="S102" s="128"/>
      <c r="T102" s="166"/>
    </row>
    <row r="103" spans="1:20" x14ac:dyDescent="0.3">
      <c r="A103" s="14">
        <v>42679.083333333336</v>
      </c>
      <c r="B103" s="47">
        <v>173.98500000000001</v>
      </c>
      <c r="C103" s="48">
        <v>3598.0097999999998</v>
      </c>
      <c r="D103" s="47">
        <v>0</v>
      </c>
      <c r="E103" s="48">
        <v>0</v>
      </c>
      <c r="F103" s="49">
        <v>173.98500000000001</v>
      </c>
      <c r="G103" s="49">
        <v>3598.0097999999998</v>
      </c>
      <c r="H103" s="38">
        <v>0</v>
      </c>
      <c r="I103" s="50">
        <v>173.98500000000001</v>
      </c>
      <c r="J103" s="9">
        <v>20.679999999999996</v>
      </c>
      <c r="K103" s="127"/>
      <c r="L103" s="126"/>
      <c r="M103" s="9">
        <v>25.453466818007367</v>
      </c>
      <c r="N103" s="9">
        <v>25.481447463377602</v>
      </c>
      <c r="O103" s="9">
        <v>23.29316219950508</v>
      </c>
      <c r="P103" s="9">
        <v>26.488585092943513</v>
      </c>
      <c r="Q103" s="9">
        <v>26.069932878205496</v>
      </c>
      <c r="R103" s="126"/>
      <c r="S103" s="128"/>
      <c r="T103" s="166"/>
    </row>
    <row r="104" spans="1:20" x14ac:dyDescent="0.3">
      <c r="A104" s="14">
        <v>42679.125</v>
      </c>
      <c r="B104" s="47">
        <v>84.536000000000001</v>
      </c>
      <c r="C104" s="48">
        <v>1766.8024</v>
      </c>
      <c r="D104" s="47">
        <v>0</v>
      </c>
      <c r="E104" s="48">
        <v>0</v>
      </c>
      <c r="F104" s="49">
        <v>84.536000000000001</v>
      </c>
      <c r="G104" s="49">
        <v>1766.8024</v>
      </c>
      <c r="H104" s="38">
        <v>0</v>
      </c>
      <c r="I104" s="50">
        <v>84.536000000000001</v>
      </c>
      <c r="J104" s="9">
        <v>20.9</v>
      </c>
      <c r="K104" s="127"/>
      <c r="L104" s="126"/>
      <c r="M104" s="9">
        <v>25.453466818007367</v>
      </c>
      <c r="N104" s="9">
        <v>25.481447463377602</v>
      </c>
      <c r="O104" s="9">
        <v>23.29316219950508</v>
      </c>
      <c r="P104" s="9">
        <v>26.488585092943513</v>
      </c>
      <c r="Q104" s="9">
        <v>26.069932878205496</v>
      </c>
      <c r="R104" s="126"/>
      <c r="S104" s="128"/>
      <c r="T104" s="166"/>
    </row>
    <row r="105" spans="1:20" x14ac:dyDescent="0.3">
      <c r="A105" s="14">
        <v>42679.166666666664</v>
      </c>
      <c r="B105" s="47">
        <v>0</v>
      </c>
      <c r="C105" s="48">
        <v>0</v>
      </c>
      <c r="D105" s="47">
        <v>0</v>
      </c>
      <c r="E105" s="48">
        <v>0</v>
      </c>
      <c r="F105" s="49">
        <v>0</v>
      </c>
      <c r="G105" s="49">
        <v>0</v>
      </c>
      <c r="H105" s="38">
        <v>0</v>
      </c>
      <c r="I105" s="50">
        <v>0</v>
      </c>
      <c r="J105" s="9">
        <v>0</v>
      </c>
      <c r="K105" s="127"/>
      <c r="L105" s="126"/>
      <c r="M105" s="9">
        <v>25.453466818007367</v>
      </c>
      <c r="N105" s="9">
        <v>25.481447463377602</v>
      </c>
      <c r="O105" s="9">
        <v>23.29316219950508</v>
      </c>
      <c r="P105" s="9">
        <v>26.488585092943513</v>
      </c>
      <c r="Q105" s="9">
        <v>26.069932878205496</v>
      </c>
      <c r="R105" s="126"/>
      <c r="S105" s="128"/>
      <c r="T105" s="166"/>
    </row>
    <row r="106" spans="1:20" x14ac:dyDescent="0.3">
      <c r="A106" s="14">
        <v>42679.208333333336</v>
      </c>
      <c r="B106" s="47">
        <v>72.313000000000002</v>
      </c>
      <c r="C106" s="48">
        <v>1426.0123599999999</v>
      </c>
      <c r="D106" s="47">
        <v>0</v>
      </c>
      <c r="E106" s="48">
        <v>0</v>
      </c>
      <c r="F106" s="49">
        <v>72.313000000000002</v>
      </c>
      <c r="G106" s="49">
        <v>1426.0123599999999</v>
      </c>
      <c r="H106" s="38">
        <v>0</v>
      </c>
      <c r="I106" s="50">
        <v>72.313000000000002</v>
      </c>
      <c r="J106" s="9">
        <v>19.72</v>
      </c>
      <c r="K106" s="127"/>
      <c r="L106" s="126"/>
      <c r="M106" s="9">
        <v>25.453466818007367</v>
      </c>
      <c r="N106" s="9">
        <v>25.481447463377602</v>
      </c>
      <c r="O106" s="9">
        <v>23.29316219950508</v>
      </c>
      <c r="P106" s="9">
        <v>26.488585092943513</v>
      </c>
      <c r="Q106" s="9">
        <v>26.069932878205496</v>
      </c>
      <c r="R106" s="126"/>
      <c r="S106" s="128"/>
      <c r="T106" s="166"/>
    </row>
    <row r="107" spans="1:20" x14ac:dyDescent="0.3">
      <c r="A107" s="14">
        <v>42679.25</v>
      </c>
      <c r="B107" s="47">
        <v>39.332000000000001</v>
      </c>
      <c r="C107" s="48">
        <v>902.27607999999998</v>
      </c>
      <c r="D107" s="47">
        <v>0</v>
      </c>
      <c r="E107" s="48">
        <v>0</v>
      </c>
      <c r="F107" s="49">
        <v>39.332000000000001</v>
      </c>
      <c r="G107" s="49">
        <v>902.27607999999998</v>
      </c>
      <c r="H107" s="38">
        <v>0</v>
      </c>
      <c r="I107" s="50">
        <v>39.332000000000001</v>
      </c>
      <c r="J107" s="9">
        <v>22.939999999999998</v>
      </c>
      <c r="K107" s="127"/>
      <c r="L107" s="126"/>
      <c r="M107" s="9">
        <v>25.453466818007367</v>
      </c>
      <c r="N107" s="9">
        <v>25.481447463377602</v>
      </c>
      <c r="O107" s="9">
        <v>23.29316219950508</v>
      </c>
      <c r="P107" s="9">
        <v>26.488585092943513</v>
      </c>
      <c r="Q107" s="9">
        <v>26.069932878205496</v>
      </c>
      <c r="R107" s="126"/>
      <c r="S107" s="128"/>
      <c r="T107" s="166"/>
    </row>
    <row r="108" spans="1:20" x14ac:dyDescent="0.3">
      <c r="A108" s="14">
        <v>42679.291678240741</v>
      </c>
      <c r="B108" s="47">
        <v>71.498000000000005</v>
      </c>
      <c r="C108" s="48">
        <v>1610.1349600000001</v>
      </c>
      <c r="D108" s="47">
        <v>0</v>
      </c>
      <c r="E108" s="48">
        <v>0</v>
      </c>
      <c r="F108" s="49">
        <v>71.498000000000005</v>
      </c>
      <c r="G108" s="49">
        <v>1610.1349600000001</v>
      </c>
      <c r="H108" s="38">
        <v>0</v>
      </c>
      <c r="I108" s="50">
        <v>71.498000000000005</v>
      </c>
      <c r="J108" s="9">
        <v>22.52</v>
      </c>
      <c r="K108" s="127"/>
      <c r="L108" s="126"/>
      <c r="M108" s="9">
        <v>25.453466818007367</v>
      </c>
      <c r="N108" s="9">
        <v>25.481447463377602</v>
      </c>
      <c r="O108" s="9">
        <v>23.29316219950508</v>
      </c>
      <c r="P108" s="9">
        <v>26.488585092943513</v>
      </c>
      <c r="Q108" s="9">
        <v>26.069932878205496</v>
      </c>
      <c r="R108" s="126"/>
      <c r="S108" s="128"/>
      <c r="T108" s="166"/>
    </row>
    <row r="109" spans="1:20" x14ac:dyDescent="0.3">
      <c r="A109" s="14">
        <v>42679.333344907405</v>
      </c>
      <c r="B109" s="47">
        <v>258.65600000000001</v>
      </c>
      <c r="C109" s="48">
        <v>8088.1731200000004</v>
      </c>
      <c r="D109" s="47">
        <v>258.65600000000001</v>
      </c>
      <c r="E109" s="48">
        <v>8088.1730000000007</v>
      </c>
      <c r="F109" s="49">
        <v>0</v>
      </c>
      <c r="G109" s="49">
        <v>1.1999999969702912E-4</v>
      </c>
      <c r="H109" s="38">
        <v>0</v>
      </c>
      <c r="I109" s="50">
        <v>0</v>
      </c>
      <c r="J109" s="9">
        <v>0</v>
      </c>
      <c r="K109" s="127"/>
      <c r="L109" s="126"/>
      <c r="M109" s="9">
        <v>25.453466818007367</v>
      </c>
      <c r="N109" s="9">
        <v>25.481447463377602</v>
      </c>
      <c r="O109" s="9">
        <v>23.29316219950508</v>
      </c>
      <c r="P109" s="9">
        <v>26.488585092943513</v>
      </c>
      <c r="Q109" s="9">
        <v>26.069932878205496</v>
      </c>
      <c r="R109" s="126"/>
      <c r="S109" s="128"/>
      <c r="T109" s="166"/>
    </row>
    <row r="110" spans="1:20" x14ac:dyDescent="0.3">
      <c r="A110" s="14">
        <v>42679.375011574077</v>
      </c>
      <c r="B110" s="47">
        <v>305.12799999999999</v>
      </c>
      <c r="C110" s="48">
        <v>8015.7125599999999</v>
      </c>
      <c r="D110" s="47">
        <v>305.12800000000004</v>
      </c>
      <c r="E110" s="48">
        <v>8015.7130000000006</v>
      </c>
      <c r="F110" s="49">
        <v>0</v>
      </c>
      <c r="G110" s="49">
        <v>-4.400000007080962E-4</v>
      </c>
      <c r="H110" s="38">
        <v>0</v>
      </c>
      <c r="I110" s="50">
        <v>0</v>
      </c>
      <c r="J110" s="9">
        <v>0</v>
      </c>
      <c r="K110" s="127"/>
      <c r="L110" s="126"/>
      <c r="M110" s="9">
        <v>25.453466818007367</v>
      </c>
      <c r="N110" s="9">
        <v>25.481447463377602</v>
      </c>
      <c r="O110" s="9">
        <v>23.29316219950508</v>
      </c>
      <c r="P110" s="9">
        <v>26.488585092943513</v>
      </c>
      <c r="Q110" s="9">
        <v>26.069932878205496</v>
      </c>
      <c r="R110" s="126"/>
      <c r="S110" s="128"/>
      <c r="T110" s="166"/>
    </row>
    <row r="111" spans="1:20" x14ac:dyDescent="0.3">
      <c r="A111" s="14">
        <v>42679.416678240741</v>
      </c>
      <c r="B111" s="47">
        <v>293.93099999999998</v>
      </c>
      <c r="C111" s="48">
        <v>7251.2777699999997</v>
      </c>
      <c r="D111" s="47">
        <v>293.93100000000004</v>
      </c>
      <c r="E111" s="48">
        <v>7251.2780000000002</v>
      </c>
      <c r="F111" s="49">
        <v>0</v>
      </c>
      <c r="G111" s="49">
        <v>-2.300000005561742E-4</v>
      </c>
      <c r="H111" s="38">
        <v>0</v>
      </c>
      <c r="I111" s="50">
        <v>0</v>
      </c>
      <c r="J111" s="9">
        <v>0</v>
      </c>
      <c r="K111" s="127"/>
      <c r="L111" s="126"/>
      <c r="M111" s="9">
        <v>25.453466818007367</v>
      </c>
      <c r="N111" s="9">
        <v>25.481447463377602</v>
      </c>
      <c r="O111" s="9">
        <v>23.29316219950508</v>
      </c>
      <c r="P111" s="9">
        <v>26.488585092943513</v>
      </c>
      <c r="Q111" s="9">
        <v>26.069932878205496</v>
      </c>
      <c r="R111" s="126"/>
      <c r="S111" s="128"/>
      <c r="T111" s="166"/>
    </row>
    <row r="112" spans="1:20" x14ac:dyDescent="0.3">
      <c r="A112" s="14">
        <v>42679.458344907405</v>
      </c>
      <c r="B112" s="47">
        <v>289.13099999999997</v>
      </c>
      <c r="C112" s="48">
        <v>6947.8179300000002</v>
      </c>
      <c r="D112" s="47">
        <v>276.45699999999999</v>
      </c>
      <c r="E112" s="48">
        <v>6643.2620000000006</v>
      </c>
      <c r="F112" s="49">
        <v>12.673999999999978</v>
      </c>
      <c r="G112" s="49">
        <v>304.55592999999953</v>
      </c>
      <c r="H112" s="38">
        <v>0</v>
      </c>
      <c r="I112" s="50">
        <v>12.673999999999978</v>
      </c>
      <c r="J112" s="9">
        <v>24.029977118510342</v>
      </c>
      <c r="K112" s="127"/>
      <c r="L112" s="126"/>
      <c r="M112" s="9">
        <v>25.453466818007367</v>
      </c>
      <c r="N112" s="9">
        <v>25.481447463377602</v>
      </c>
      <c r="O112" s="9">
        <v>23.29316219950508</v>
      </c>
      <c r="P112" s="9">
        <v>26.488585092943513</v>
      </c>
      <c r="Q112" s="9">
        <v>26.069932878205496</v>
      </c>
      <c r="R112" s="126"/>
      <c r="S112" s="128"/>
      <c r="T112" s="166"/>
    </row>
    <row r="113" spans="1:20" x14ac:dyDescent="0.3">
      <c r="A113" s="14">
        <v>42679.500011574077</v>
      </c>
      <c r="B113" s="47">
        <v>206.37200000000001</v>
      </c>
      <c r="C113" s="48">
        <v>4893.0801199999996</v>
      </c>
      <c r="D113" s="47">
        <v>206.37200000000001</v>
      </c>
      <c r="E113" s="48">
        <v>4893.08</v>
      </c>
      <c r="F113" s="49">
        <v>0</v>
      </c>
      <c r="G113" s="49">
        <v>1.1999999969702912E-4</v>
      </c>
      <c r="H113" s="38">
        <v>0</v>
      </c>
      <c r="I113" s="50">
        <v>0</v>
      </c>
      <c r="J113" s="9">
        <v>0</v>
      </c>
      <c r="K113" s="127"/>
      <c r="L113" s="126"/>
      <c r="M113" s="9">
        <v>25.453466818007367</v>
      </c>
      <c r="N113" s="9">
        <v>25.481447463377602</v>
      </c>
      <c r="O113" s="9">
        <v>23.29316219950508</v>
      </c>
      <c r="P113" s="9">
        <v>26.488585092943513</v>
      </c>
      <c r="Q113" s="9">
        <v>26.069932878205496</v>
      </c>
      <c r="R113" s="126"/>
      <c r="S113" s="128"/>
      <c r="T113" s="166"/>
    </row>
    <row r="114" spans="1:20" x14ac:dyDescent="0.3">
      <c r="A114" s="14">
        <v>42679.541678240741</v>
      </c>
      <c r="B114" s="47">
        <v>185.47900000000001</v>
      </c>
      <c r="C114" s="48">
        <v>4251.17868</v>
      </c>
      <c r="D114" s="47">
        <v>0</v>
      </c>
      <c r="E114" s="48">
        <v>0</v>
      </c>
      <c r="F114" s="49">
        <v>185.47900000000001</v>
      </c>
      <c r="G114" s="49">
        <v>4251.17868</v>
      </c>
      <c r="H114" s="38">
        <v>0</v>
      </c>
      <c r="I114" s="50">
        <v>185.47900000000001</v>
      </c>
      <c r="J114" s="9">
        <v>22.919999999999998</v>
      </c>
      <c r="K114" s="127"/>
      <c r="L114" s="126"/>
      <c r="M114" s="9">
        <v>25.453466818007367</v>
      </c>
      <c r="N114" s="9">
        <v>25.481447463377602</v>
      </c>
      <c r="O114" s="9">
        <v>23.29316219950508</v>
      </c>
      <c r="P114" s="9">
        <v>26.488585092943513</v>
      </c>
      <c r="Q114" s="9">
        <v>26.069932878205496</v>
      </c>
      <c r="R114" s="126"/>
      <c r="S114" s="128"/>
      <c r="T114" s="166"/>
    </row>
    <row r="115" spans="1:20" x14ac:dyDescent="0.3">
      <c r="A115" s="14">
        <v>42679.583344907405</v>
      </c>
      <c r="B115" s="47">
        <v>105.95699999999999</v>
      </c>
      <c r="C115" s="48">
        <v>2310.9221699999998</v>
      </c>
      <c r="D115" s="47">
        <v>0</v>
      </c>
      <c r="E115" s="48">
        <v>0</v>
      </c>
      <c r="F115" s="49">
        <v>105.95699999999999</v>
      </c>
      <c r="G115" s="49">
        <v>2310.9221699999998</v>
      </c>
      <c r="H115" s="38">
        <v>0</v>
      </c>
      <c r="I115" s="50">
        <v>105.95699999999999</v>
      </c>
      <c r="J115" s="9">
        <v>21.81</v>
      </c>
      <c r="K115" s="127"/>
      <c r="L115" s="126"/>
      <c r="M115" s="9">
        <v>25.453466818007367</v>
      </c>
      <c r="N115" s="9">
        <v>25.481447463377602</v>
      </c>
      <c r="O115" s="9">
        <v>23.29316219950508</v>
      </c>
      <c r="P115" s="9">
        <v>26.488585092943513</v>
      </c>
      <c r="Q115" s="9">
        <v>26.069932878205496</v>
      </c>
      <c r="R115" s="126"/>
      <c r="S115" s="128"/>
      <c r="T115" s="166"/>
    </row>
    <row r="116" spans="1:20" x14ac:dyDescent="0.3">
      <c r="A116" s="14">
        <v>42679.625011574077</v>
      </c>
      <c r="B116" s="47">
        <v>43.057000000000002</v>
      </c>
      <c r="C116" s="48">
        <v>898.16902000000005</v>
      </c>
      <c r="D116" s="47">
        <v>0</v>
      </c>
      <c r="E116" s="48">
        <v>0</v>
      </c>
      <c r="F116" s="49">
        <v>43.057000000000002</v>
      </c>
      <c r="G116" s="49">
        <v>898.16902000000005</v>
      </c>
      <c r="H116" s="38">
        <v>0</v>
      </c>
      <c r="I116" s="50">
        <v>43.057000000000002</v>
      </c>
      <c r="J116" s="9">
        <v>20.86</v>
      </c>
      <c r="K116" s="127"/>
      <c r="L116" s="126"/>
      <c r="M116" s="9">
        <v>25.453466818007367</v>
      </c>
      <c r="N116" s="9">
        <v>25.481447463377602</v>
      </c>
      <c r="O116" s="9">
        <v>23.29316219950508</v>
      </c>
      <c r="P116" s="9">
        <v>26.488585092943513</v>
      </c>
      <c r="Q116" s="9">
        <v>26.069932878205496</v>
      </c>
      <c r="R116" s="126"/>
      <c r="S116" s="128"/>
      <c r="T116" s="166"/>
    </row>
    <row r="117" spans="1:20" x14ac:dyDescent="0.3">
      <c r="A117" s="14">
        <v>42679.666678240741</v>
      </c>
      <c r="B117" s="47">
        <v>5.2949999999999999</v>
      </c>
      <c r="C117" s="48">
        <v>114.9015</v>
      </c>
      <c r="D117" s="47">
        <v>0</v>
      </c>
      <c r="E117" s="48">
        <v>0</v>
      </c>
      <c r="F117" s="49">
        <v>5.2949999999999999</v>
      </c>
      <c r="G117" s="49">
        <v>114.9015</v>
      </c>
      <c r="H117" s="38">
        <v>0</v>
      </c>
      <c r="I117" s="50">
        <v>5.2949999999999999</v>
      </c>
      <c r="J117" s="9">
        <v>21.7</v>
      </c>
      <c r="K117" s="127"/>
      <c r="L117" s="126"/>
      <c r="M117" s="9">
        <v>25.453466818007367</v>
      </c>
      <c r="N117" s="9">
        <v>25.481447463377602</v>
      </c>
      <c r="O117" s="9">
        <v>23.29316219950508</v>
      </c>
      <c r="P117" s="9">
        <v>26.488585092943513</v>
      </c>
      <c r="Q117" s="9">
        <v>26.069932878205496</v>
      </c>
      <c r="R117" s="126"/>
      <c r="S117" s="128"/>
      <c r="T117" s="166"/>
    </row>
    <row r="118" spans="1:20" x14ac:dyDescent="0.3">
      <c r="A118" s="14">
        <v>42679.708344907405</v>
      </c>
      <c r="B118" s="47">
        <v>81.804000000000002</v>
      </c>
      <c r="C118" s="48">
        <v>1866.76728</v>
      </c>
      <c r="D118" s="47">
        <v>0</v>
      </c>
      <c r="E118" s="48">
        <v>0</v>
      </c>
      <c r="F118" s="49">
        <v>81.804000000000002</v>
      </c>
      <c r="G118" s="49">
        <v>1866.76728</v>
      </c>
      <c r="H118" s="38">
        <v>0</v>
      </c>
      <c r="I118" s="50">
        <v>81.804000000000002</v>
      </c>
      <c r="J118" s="9">
        <v>22.82</v>
      </c>
      <c r="K118" s="127"/>
      <c r="L118" s="126"/>
      <c r="M118" s="9">
        <v>25.453466818007367</v>
      </c>
      <c r="N118" s="9">
        <v>25.481447463377602</v>
      </c>
      <c r="O118" s="9">
        <v>23.29316219950508</v>
      </c>
      <c r="P118" s="9">
        <v>26.488585092943513</v>
      </c>
      <c r="Q118" s="9">
        <v>26.069932878205496</v>
      </c>
      <c r="R118" s="126"/>
      <c r="S118" s="128"/>
      <c r="T118" s="166"/>
    </row>
    <row r="119" spans="1:20" x14ac:dyDescent="0.3">
      <c r="A119" s="14">
        <v>42679.750011574077</v>
      </c>
      <c r="B119" s="47">
        <v>237.798</v>
      </c>
      <c r="C119" s="48">
        <v>5203.0202399999998</v>
      </c>
      <c r="D119" s="47">
        <v>0</v>
      </c>
      <c r="E119" s="48">
        <v>0</v>
      </c>
      <c r="F119" s="49">
        <v>237.798</v>
      </c>
      <c r="G119" s="49">
        <v>5203.0202399999998</v>
      </c>
      <c r="H119" s="38">
        <v>0</v>
      </c>
      <c r="I119" s="50">
        <v>237.798</v>
      </c>
      <c r="J119" s="9">
        <v>21.88</v>
      </c>
      <c r="K119" s="127"/>
      <c r="L119" s="126"/>
      <c r="M119" s="9">
        <v>25.453466818007367</v>
      </c>
      <c r="N119" s="9">
        <v>25.481447463377602</v>
      </c>
      <c r="O119" s="9">
        <v>23.29316219950508</v>
      </c>
      <c r="P119" s="9">
        <v>26.488585092943513</v>
      </c>
      <c r="Q119" s="9">
        <v>26.069932878205496</v>
      </c>
      <c r="R119" s="126"/>
      <c r="S119" s="128"/>
      <c r="T119" s="166"/>
    </row>
    <row r="120" spans="1:20" x14ac:dyDescent="0.3">
      <c r="A120" s="14">
        <v>42679.791678240741</v>
      </c>
      <c r="B120" s="47">
        <v>359.49700000000001</v>
      </c>
      <c r="C120" s="48">
        <v>9001.8048799999997</v>
      </c>
      <c r="D120" s="47">
        <v>359.49700000000001</v>
      </c>
      <c r="E120" s="48">
        <v>9001.8050000000003</v>
      </c>
      <c r="F120" s="49">
        <v>0</v>
      </c>
      <c r="G120" s="49">
        <v>-1.2000000060652383E-4</v>
      </c>
      <c r="H120" s="38">
        <v>0</v>
      </c>
      <c r="I120" s="50">
        <v>0</v>
      </c>
      <c r="J120" s="9">
        <v>0</v>
      </c>
      <c r="K120" s="127"/>
      <c r="L120" s="126"/>
      <c r="M120" s="9">
        <v>25.453466818007367</v>
      </c>
      <c r="N120" s="9">
        <v>25.481447463377602</v>
      </c>
      <c r="O120" s="9">
        <v>23.29316219950508</v>
      </c>
      <c r="P120" s="9">
        <v>26.488585092943513</v>
      </c>
      <c r="Q120" s="9">
        <v>26.069932878205496</v>
      </c>
      <c r="R120" s="126"/>
      <c r="S120" s="128"/>
      <c r="T120" s="166"/>
    </row>
    <row r="121" spans="1:20" x14ac:dyDescent="0.3">
      <c r="A121" s="14">
        <v>42679.833344907405</v>
      </c>
      <c r="B121" s="47">
        <v>338.93599999999998</v>
      </c>
      <c r="C121" s="48">
        <v>7890.4300800000001</v>
      </c>
      <c r="D121" s="47">
        <v>0</v>
      </c>
      <c r="E121" s="48">
        <v>0</v>
      </c>
      <c r="F121" s="49">
        <v>338.93599999999998</v>
      </c>
      <c r="G121" s="49">
        <v>7890.4300800000001</v>
      </c>
      <c r="H121" s="38">
        <v>0</v>
      </c>
      <c r="I121" s="50">
        <v>338.93599999999998</v>
      </c>
      <c r="J121" s="9">
        <v>23.28</v>
      </c>
      <c r="K121" s="127"/>
      <c r="L121" s="126"/>
      <c r="M121" s="9">
        <v>25.453466818007367</v>
      </c>
      <c r="N121" s="9">
        <v>25.481447463377602</v>
      </c>
      <c r="O121" s="9">
        <v>23.29316219950508</v>
      </c>
      <c r="P121" s="9">
        <v>26.488585092943513</v>
      </c>
      <c r="Q121" s="9">
        <v>26.069932878205496</v>
      </c>
      <c r="R121" s="126"/>
      <c r="S121" s="128"/>
      <c r="T121" s="166"/>
    </row>
    <row r="122" spans="1:20" x14ac:dyDescent="0.3">
      <c r="A122" s="14">
        <v>42679.875011574077</v>
      </c>
      <c r="B122" s="47">
        <v>348.61599999999999</v>
      </c>
      <c r="C122" s="48">
        <v>7948.4448000000002</v>
      </c>
      <c r="D122" s="47">
        <v>0</v>
      </c>
      <c r="E122" s="48">
        <v>0</v>
      </c>
      <c r="F122" s="49">
        <v>348.61599999999999</v>
      </c>
      <c r="G122" s="49">
        <v>7948.4448000000002</v>
      </c>
      <c r="H122" s="38">
        <v>0</v>
      </c>
      <c r="I122" s="50">
        <v>348.61599999999999</v>
      </c>
      <c r="J122" s="9">
        <v>22.8</v>
      </c>
      <c r="K122" s="127"/>
      <c r="L122" s="126"/>
      <c r="M122" s="9">
        <v>25.453466818007367</v>
      </c>
      <c r="N122" s="9">
        <v>25.481447463377602</v>
      </c>
      <c r="O122" s="9">
        <v>23.29316219950508</v>
      </c>
      <c r="P122" s="9">
        <v>26.488585092943513</v>
      </c>
      <c r="Q122" s="9">
        <v>26.069932878205496</v>
      </c>
      <c r="R122" s="126"/>
      <c r="S122" s="128"/>
      <c r="T122" s="166"/>
    </row>
    <row r="123" spans="1:20" x14ac:dyDescent="0.3">
      <c r="A123" s="14">
        <v>42679.916678240741</v>
      </c>
      <c r="B123" s="47">
        <v>197.286</v>
      </c>
      <c r="C123" s="48">
        <v>4356.0748800000001</v>
      </c>
      <c r="D123" s="47">
        <v>0</v>
      </c>
      <c r="E123" s="48">
        <v>0</v>
      </c>
      <c r="F123" s="49">
        <v>197.286</v>
      </c>
      <c r="G123" s="49">
        <v>4356.0748800000001</v>
      </c>
      <c r="H123" s="38">
        <v>0</v>
      </c>
      <c r="I123" s="50">
        <v>197.286</v>
      </c>
      <c r="J123" s="9">
        <v>22.080000000000002</v>
      </c>
      <c r="K123" s="127"/>
      <c r="L123" s="126"/>
      <c r="M123" s="9">
        <v>25.453466818007367</v>
      </c>
      <c r="N123" s="9">
        <v>25.481447463377602</v>
      </c>
      <c r="O123" s="9">
        <v>23.29316219950508</v>
      </c>
      <c r="P123" s="9">
        <v>26.488585092943513</v>
      </c>
      <c r="Q123" s="9">
        <v>26.069932878205496</v>
      </c>
      <c r="R123" s="126"/>
      <c r="S123" s="128"/>
      <c r="T123" s="166"/>
    </row>
    <row r="124" spans="1:20" x14ac:dyDescent="0.3">
      <c r="A124" s="14">
        <v>42679.958344907405</v>
      </c>
      <c r="B124" s="47">
        <v>66.558999999999997</v>
      </c>
      <c r="C124" s="48">
        <v>1404.3949</v>
      </c>
      <c r="D124" s="47">
        <v>0</v>
      </c>
      <c r="E124" s="48">
        <v>0</v>
      </c>
      <c r="F124" s="49">
        <v>66.558999999999997</v>
      </c>
      <c r="G124" s="49">
        <v>1404.3949</v>
      </c>
      <c r="H124" s="38">
        <v>0</v>
      </c>
      <c r="I124" s="50">
        <v>66.558999999999997</v>
      </c>
      <c r="J124" s="9">
        <v>21.1</v>
      </c>
      <c r="K124" s="127"/>
      <c r="L124" s="126"/>
      <c r="M124" s="9">
        <v>25.453466818007367</v>
      </c>
      <c r="N124" s="9">
        <v>25.481447463377602</v>
      </c>
      <c r="O124" s="9">
        <v>23.29316219950508</v>
      </c>
      <c r="P124" s="9">
        <v>26.488585092943513</v>
      </c>
      <c r="Q124" s="9">
        <v>26.069932878205496</v>
      </c>
      <c r="R124" s="126"/>
      <c r="S124" s="128"/>
      <c r="T124" s="166"/>
    </row>
    <row r="125" spans="1:20" x14ac:dyDescent="0.3">
      <c r="A125" s="14">
        <v>42680.000011574077</v>
      </c>
      <c r="B125" s="47">
        <v>0</v>
      </c>
      <c r="C125" s="48">
        <v>0</v>
      </c>
      <c r="D125" s="47">
        <v>0</v>
      </c>
      <c r="E125" s="48">
        <v>0</v>
      </c>
      <c r="F125" s="49">
        <v>0</v>
      </c>
      <c r="G125" s="49">
        <v>0</v>
      </c>
      <c r="H125" s="38">
        <v>0</v>
      </c>
      <c r="I125" s="50">
        <v>0</v>
      </c>
      <c r="J125" s="9">
        <v>0</v>
      </c>
      <c r="K125" s="127"/>
      <c r="L125" s="126"/>
      <c r="M125" s="9">
        <v>25.453466818007367</v>
      </c>
      <c r="N125" s="9">
        <v>25.481447463377602</v>
      </c>
      <c r="O125" s="9">
        <v>23.29316219950508</v>
      </c>
      <c r="P125" s="9">
        <v>26.488585092943513</v>
      </c>
      <c r="Q125" s="9">
        <v>26.069932878205496</v>
      </c>
      <c r="R125" s="126"/>
      <c r="S125" s="128"/>
      <c r="T125" s="166"/>
    </row>
    <row r="126" spans="1:20" x14ac:dyDescent="0.3">
      <c r="A126" s="14">
        <v>42680.041678240741</v>
      </c>
      <c r="B126" s="47">
        <v>0</v>
      </c>
      <c r="C126" s="48">
        <v>0</v>
      </c>
      <c r="D126" s="47"/>
      <c r="E126" s="48"/>
      <c r="F126" s="49">
        <v>0</v>
      </c>
      <c r="G126" s="49">
        <v>0</v>
      </c>
      <c r="H126" s="38">
        <v>0</v>
      </c>
      <c r="I126" s="50">
        <v>0</v>
      </c>
      <c r="J126" s="9">
        <v>0</v>
      </c>
      <c r="K126" s="127"/>
      <c r="L126" s="126"/>
      <c r="M126" s="9">
        <v>25.453466818007367</v>
      </c>
      <c r="N126" s="9">
        <v>25.481447463377602</v>
      </c>
      <c r="O126" s="9">
        <v>23.29316219950508</v>
      </c>
      <c r="P126" s="9">
        <v>26.488585092943513</v>
      </c>
      <c r="Q126" s="9">
        <v>26.069932878205496</v>
      </c>
      <c r="R126" s="126"/>
      <c r="S126" s="128"/>
      <c r="T126" s="166"/>
    </row>
    <row r="127" spans="1:20" x14ac:dyDescent="0.3">
      <c r="A127" s="14">
        <v>42680.083344907405</v>
      </c>
      <c r="B127" s="47">
        <v>0</v>
      </c>
      <c r="C127" s="48">
        <v>0</v>
      </c>
      <c r="D127" s="47">
        <v>0</v>
      </c>
      <c r="E127" s="48">
        <v>0</v>
      </c>
      <c r="F127" s="49">
        <v>0</v>
      </c>
      <c r="G127" s="49">
        <v>0</v>
      </c>
      <c r="H127" s="38">
        <v>0</v>
      </c>
      <c r="I127" s="50">
        <v>0</v>
      </c>
      <c r="J127" s="9">
        <v>0</v>
      </c>
      <c r="K127" s="127"/>
      <c r="L127" s="126"/>
      <c r="M127" s="9">
        <v>25.453466818007367</v>
      </c>
      <c r="N127" s="9">
        <v>25.481447463377602</v>
      </c>
      <c r="O127" s="9">
        <v>23.29316219950508</v>
      </c>
      <c r="P127" s="9">
        <v>26.488585092943513</v>
      </c>
      <c r="Q127" s="9">
        <v>26.069932878205496</v>
      </c>
      <c r="R127" s="126"/>
      <c r="S127" s="128"/>
      <c r="T127" s="166"/>
    </row>
    <row r="128" spans="1:20" x14ac:dyDescent="0.3">
      <c r="A128" s="14">
        <v>42680.083344907405</v>
      </c>
      <c r="B128" s="47">
        <v>0</v>
      </c>
      <c r="C128" s="48">
        <v>0</v>
      </c>
      <c r="D128" s="47"/>
      <c r="E128" s="48"/>
      <c r="F128" s="49">
        <v>0</v>
      </c>
      <c r="G128" s="49">
        <v>0</v>
      </c>
      <c r="H128" s="38">
        <v>0</v>
      </c>
      <c r="I128" s="50">
        <v>0</v>
      </c>
      <c r="J128" s="9">
        <v>0</v>
      </c>
      <c r="K128" s="127"/>
      <c r="L128" s="126"/>
      <c r="M128" s="9">
        <v>25.453466818007367</v>
      </c>
      <c r="N128" s="9">
        <v>25.481447463377602</v>
      </c>
      <c r="O128" s="9">
        <v>23.29316219950508</v>
      </c>
      <c r="P128" s="9">
        <v>26.488585092943513</v>
      </c>
      <c r="Q128" s="9">
        <v>26.069932878205496</v>
      </c>
      <c r="R128" s="126"/>
      <c r="S128" s="128"/>
      <c r="T128" s="166"/>
    </row>
    <row r="129" spans="1:20" x14ac:dyDescent="0.3">
      <c r="A129" s="14">
        <v>42680.125011574077</v>
      </c>
      <c r="B129" s="47">
        <v>0</v>
      </c>
      <c r="C129" s="48">
        <v>0</v>
      </c>
      <c r="D129" s="47">
        <v>0</v>
      </c>
      <c r="E129" s="48">
        <v>0</v>
      </c>
      <c r="F129" s="49">
        <v>0</v>
      </c>
      <c r="G129" s="49">
        <v>0</v>
      </c>
      <c r="H129" s="38">
        <v>0</v>
      </c>
      <c r="I129" s="50">
        <v>0</v>
      </c>
      <c r="J129" s="9">
        <v>0</v>
      </c>
      <c r="K129" s="127"/>
      <c r="L129" s="126"/>
      <c r="M129" s="9">
        <v>25.453466818007367</v>
      </c>
      <c r="N129" s="9">
        <v>25.481447463377602</v>
      </c>
      <c r="O129" s="9">
        <v>23.29316219950508</v>
      </c>
      <c r="P129" s="9">
        <v>26.488585092943513</v>
      </c>
      <c r="Q129" s="9">
        <v>26.069932878205496</v>
      </c>
      <c r="R129" s="126"/>
      <c r="S129" s="128"/>
      <c r="T129" s="166"/>
    </row>
    <row r="130" spans="1:20" x14ac:dyDescent="0.3">
      <c r="A130" s="14">
        <v>42680.166678240741</v>
      </c>
      <c r="B130" s="47">
        <v>0</v>
      </c>
      <c r="C130" s="48">
        <v>0</v>
      </c>
      <c r="D130" s="47">
        <v>0</v>
      </c>
      <c r="E130" s="48">
        <v>0</v>
      </c>
      <c r="F130" s="49">
        <v>0</v>
      </c>
      <c r="G130" s="49">
        <v>0</v>
      </c>
      <c r="H130" s="38">
        <v>0</v>
      </c>
      <c r="I130" s="50">
        <v>0</v>
      </c>
      <c r="J130" s="9">
        <v>0</v>
      </c>
      <c r="K130" s="127"/>
      <c r="L130" s="126"/>
      <c r="M130" s="9">
        <v>25.453466818007367</v>
      </c>
      <c r="N130" s="9">
        <v>25.481447463377602</v>
      </c>
      <c r="O130" s="9">
        <v>23.29316219950508</v>
      </c>
      <c r="P130" s="9">
        <v>26.488585092943513</v>
      </c>
      <c r="Q130" s="9">
        <v>26.069932878205496</v>
      </c>
      <c r="R130" s="126"/>
      <c r="S130" s="128"/>
      <c r="T130" s="166"/>
    </row>
    <row r="131" spans="1:20" x14ac:dyDescent="0.3">
      <c r="A131" s="14">
        <v>42680.208344907405</v>
      </c>
      <c r="B131" s="47">
        <v>0</v>
      </c>
      <c r="C131" s="48">
        <v>0</v>
      </c>
      <c r="D131" s="47">
        <v>0</v>
      </c>
      <c r="E131" s="48">
        <v>0</v>
      </c>
      <c r="F131" s="49">
        <v>0</v>
      </c>
      <c r="G131" s="49">
        <v>0</v>
      </c>
      <c r="H131" s="38">
        <v>0</v>
      </c>
      <c r="I131" s="50">
        <v>0</v>
      </c>
      <c r="J131" s="9">
        <v>0</v>
      </c>
      <c r="K131" s="127"/>
      <c r="L131" s="126"/>
      <c r="M131" s="9">
        <v>25.453466818007367</v>
      </c>
      <c r="N131" s="9">
        <v>25.481447463377602</v>
      </c>
      <c r="O131" s="9">
        <v>23.29316219950508</v>
      </c>
      <c r="P131" s="9">
        <v>26.488585092943513</v>
      </c>
      <c r="Q131" s="9">
        <v>26.069932878205496</v>
      </c>
      <c r="R131" s="126"/>
      <c r="S131" s="128"/>
      <c r="T131" s="166"/>
    </row>
    <row r="132" spans="1:20" x14ac:dyDescent="0.3">
      <c r="A132" s="14">
        <v>42680.250011574077</v>
      </c>
      <c r="B132" s="47">
        <v>0</v>
      </c>
      <c r="C132" s="48">
        <v>0</v>
      </c>
      <c r="D132" s="47">
        <v>0</v>
      </c>
      <c r="E132" s="48">
        <v>0</v>
      </c>
      <c r="F132" s="49">
        <v>0</v>
      </c>
      <c r="G132" s="49">
        <v>0</v>
      </c>
      <c r="H132" s="38">
        <v>0</v>
      </c>
      <c r="I132" s="50">
        <v>0</v>
      </c>
      <c r="J132" s="9">
        <v>0</v>
      </c>
      <c r="K132" s="127"/>
      <c r="L132" s="126"/>
      <c r="M132" s="9">
        <v>25.453466818007367</v>
      </c>
      <c r="N132" s="9">
        <v>25.481447463377602</v>
      </c>
      <c r="O132" s="9">
        <v>23.29316219950508</v>
      </c>
      <c r="P132" s="9">
        <v>26.488585092943513</v>
      </c>
      <c r="Q132" s="9">
        <v>26.069932878205496</v>
      </c>
      <c r="R132" s="126"/>
      <c r="S132" s="128"/>
      <c r="T132" s="166"/>
    </row>
    <row r="133" spans="1:20" x14ac:dyDescent="0.3">
      <c r="A133" s="14">
        <v>42680.291678240741</v>
      </c>
      <c r="B133" s="47">
        <v>8.6229999999999993</v>
      </c>
      <c r="C133" s="48">
        <v>181.953923</v>
      </c>
      <c r="D133" s="47">
        <v>0</v>
      </c>
      <c r="E133" s="48">
        <v>0</v>
      </c>
      <c r="F133" s="49">
        <v>8.6229999999999993</v>
      </c>
      <c r="G133" s="49">
        <v>181.953923</v>
      </c>
      <c r="H133" s="38">
        <v>0</v>
      </c>
      <c r="I133" s="50">
        <v>8.6229999999999993</v>
      </c>
      <c r="J133" s="9">
        <v>21.101000000000003</v>
      </c>
      <c r="K133" s="127"/>
      <c r="L133" s="126"/>
      <c r="M133" s="9">
        <v>25.453466818007367</v>
      </c>
      <c r="N133" s="9">
        <v>25.481447463377602</v>
      </c>
      <c r="O133" s="9">
        <v>23.29316219950508</v>
      </c>
      <c r="P133" s="9">
        <v>26.488585092943513</v>
      </c>
      <c r="Q133" s="9">
        <v>26.069932878205496</v>
      </c>
      <c r="R133" s="126"/>
      <c r="S133" s="128"/>
      <c r="T133" s="166"/>
    </row>
    <row r="134" spans="1:20" x14ac:dyDescent="0.3">
      <c r="A134" s="14">
        <v>42680.333344907405</v>
      </c>
      <c r="B134" s="47">
        <v>83.554000000000002</v>
      </c>
      <c r="C134" s="48">
        <v>1793.0688399999999</v>
      </c>
      <c r="D134" s="47">
        <v>0</v>
      </c>
      <c r="E134" s="48">
        <v>0</v>
      </c>
      <c r="F134" s="49">
        <v>83.554000000000002</v>
      </c>
      <c r="G134" s="49">
        <v>1793.0688399999999</v>
      </c>
      <c r="H134" s="38">
        <v>0</v>
      </c>
      <c r="I134" s="50">
        <v>83.554000000000002</v>
      </c>
      <c r="J134" s="9">
        <v>21.459999999999997</v>
      </c>
      <c r="K134" s="127"/>
      <c r="L134" s="126"/>
      <c r="M134" s="9">
        <v>25.453466818007367</v>
      </c>
      <c r="N134" s="9">
        <v>25.481447463377602</v>
      </c>
      <c r="O134" s="9">
        <v>23.29316219950508</v>
      </c>
      <c r="P134" s="9">
        <v>26.488585092943513</v>
      </c>
      <c r="Q134" s="9">
        <v>26.069932878205496</v>
      </c>
      <c r="R134" s="126"/>
      <c r="S134" s="128"/>
      <c r="T134" s="166"/>
    </row>
    <row r="135" spans="1:20" x14ac:dyDescent="0.3">
      <c r="A135" s="14">
        <v>42680.375011574077</v>
      </c>
      <c r="B135" s="47">
        <v>85.435000000000002</v>
      </c>
      <c r="C135" s="48">
        <v>1915.4527</v>
      </c>
      <c r="D135" s="47">
        <v>0</v>
      </c>
      <c r="E135" s="48">
        <v>0</v>
      </c>
      <c r="F135" s="49">
        <v>85.435000000000002</v>
      </c>
      <c r="G135" s="49">
        <v>1915.4527</v>
      </c>
      <c r="H135" s="38">
        <v>0</v>
      </c>
      <c r="I135" s="50">
        <v>85.435000000000002</v>
      </c>
      <c r="J135" s="9">
        <v>22.42</v>
      </c>
      <c r="K135" s="127"/>
      <c r="L135" s="126"/>
      <c r="M135" s="9">
        <v>25.453466818007367</v>
      </c>
      <c r="N135" s="9">
        <v>25.481447463377602</v>
      </c>
      <c r="O135" s="9">
        <v>23.29316219950508</v>
      </c>
      <c r="P135" s="9">
        <v>26.488585092943513</v>
      </c>
      <c r="Q135" s="9">
        <v>26.069932878205496</v>
      </c>
      <c r="R135" s="126"/>
      <c r="S135" s="128"/>
      <c r="T135" s="166"/>
    </row>
    <row r="136" spans="1:20" x14ac:dyDescent="0.3">
      <c r="A136" s="14">
        <v>42680.416678240741</v>
      </c>
      <c r="B136" s="47">
        <v>22.736999999999998</v>
      </c>
      <c r="C136" s="48">
        <v>499.75925999999998</v>
      </c>
      <c r="D136" s="47">
        <v>0</v>
      </c>
      <c r="E136" s="48">
        <v>0</v>
      </c>
      <c r="F136" s="49">
        <v>22.736999999999998</v>
      </c>
      <c r="G136" s="49">
        <v>499.75925999999998</v>
      </c>
      <c r="H136" s="38">
        <v>0</v>
      </c>
      <c r="I136" s="50">
        <v>22.736999999999998</v>
      </c>
      <c r="J136" s="9">
        <v>21.98</v>
      </c>
      <c r="K136" s="127"/>
      <c r="L136" s="126"/>
      <c r="M136" s="9">
        <v>25.453466818007367</v>
      </c>
      <c r="N136" s="9">
        <v>25.481447463377602</v>
      </c>
      <c r="O136" s="9">
        <v>23.29316219950508</v>
      </c>
      <c r="P136" s="9">
        <v>26.488585092943513</v>
      </c>
      <c r="Q136" s="9">
        <v>26.069932878205496</v>
      </c>
      <c r="R136" s="126"/>
      <c r="S136" s="128"/>
      <c r="T136" s="166"/>
    </row>
    <row r="137" spans="1:20" x14ac:dyDescent="0.3">
      <c r="A137" s="14">
        <v>42680.458344907405</v>
      </c>
      <c r="B137" s="47">
        <v>48.14</v>
      </c>
      <c r="C137" s="48">
        <v>983.50019999999995</v>
      </c>
      <c r="D137" s="47">
        <v>0</v>
      </c>
      <c r="E137" s="48">
        <v>0</v>
      </c>
      <c r="F137" s="49">
        <v>48.14</v>
      </c>
      <c r="G137" s="49">
        <v>983.50019999999995</v>
      </c>
      <c r="H137" s="38">
        <v>0</v>
      </c>
      <c r="I137" s="50">
        <v>48.14</v>
      </c>
      <c r="J137" s="9">
        <v>20.43</v>
      </c>
      <c r="K137" s="127"/>
      <c r="L137" s="126"/>
      <c r="M137" s="9">
        <v>25.453466818007367</v>
      </c>
      <c r="N137" s="9">
        <v>25.481447463377602</v>
      </c>
      <c r="O137" s="9">
        <v>23.29316219950508</v>
      </c>
      <c r="P137" s="9">
        <v>26.488585092943513</v>
      </c>
      <c r="Q137" s="9">
        <v>26.069932878205496</v>
      </c>
      <c r="R137" s="126"/>
      <c r="S137" s="128"/>
      <c r="T137" s="166"/>
    </row>
    <row r="138" spans="1:20" x14ac:dyDescent="0.3">
      <c r="A138" s="14">
        <v>42680.500011574077</v>
      </c>
      <c r="B138" s="47">
        <v>33.326000000000001</v>
      </c>
      <c r="C138" s="48">
        <v>728.83961999999997</v>
      </c>
      <c r="D138" s="47">
        <v>0</v>
      </c>
      <c r="E138" s="48">
        <v>0</v>
      </c>
      <c r="F138" s="49">
        <v>33.326000000000001</v>
      </c>
      <c r="G138" s="49">
        <v>728.83961999999997</v>
      </c>
      <c r="H138" s="38">
        <v>0</v>
      </c>
      <c r="I138" s="50">
        <v>33.326000000000001</v>
      </c>
      <c r="J138" s="9">
        <v>21.869999999999997</v>
      </c>
      <c r="K138" s="127"/>
      <c r="L138" s="126"/>
      <c r="M138" s="9">
        <v>25.453466818007367</v>
      </c>
      <c r="N138" s="9">
        <v>25.481447463377602</v>
      </c>
      <c r="O138" s="9">
        <v>23.29316219950508</v>
      </c>
      <c r="P138" s="9">
        <v>26.488585092943513</v>
      </c>
      <c r="Q138" s="9">
        <v>26.069932878205496</v>
      </c>
      <c r="R138" s="126"/>
      <c r="S138" s="128"/>
      <c r="T138" s="166"/>
    </row>
    <row r="139" spans="1:20" x14ac:dyDescent="0.3">
      <c r="A139" s="14">
        <v>42680.541678240741</v>
      </c>
      <c r="B139" s="47">
        <v>47.084000000000003</v>
      </c>
      <c r="C139" s="48">
        <v>1033.02296</v>
      </c>
      <c r="D139" s="47">
        <v>0</v>
      </c>
      <c r="E139" s="48">
        <v>0</v>
      </c>
      <c r="F139" s="49">
        <v>47.084000000000003</v>
      </c>
      <c r="G139" s="49">
        <v>1033.02296</v>
      </c>
      <c r="H139" s="38">
        <v>0</v>
      </c>
      <c r="I139" s="50">
        <v>47.084000000000003</v>
      </c>
      <c r="J139" s="9">
        <v>21.939999999999998</v>
      </c>
      <c r="K139" s="127"/>
      <c r="L139" s="126"/>
      <c r="M139" s="9">
        <v>25.453466818007367</v>
      </c>
      <c r="N139" s="9">
        <v>25.481447463377602</v>
      </c>
      <c r="O139" s="9">
        <v>23.29316219950508</v>
      </c>
      <c r="P139" s="9">
        <v>26.488585092943513</v>
      </c>
      <c r="Q139" s="9">
        <v>26.069932878205496</v>
      </c>
      <c r="R139" s="126"/>
      <c r="S139" s="128"/>
      <c r="T139" s="166"/>
    </row>
    <row r="140" spans="1:20" x14ac:dyDescent="0.3">
      <c r="A140" s="14">
        <v>42680.583344907405</v>
      </c>
      <c r="B140" s="47">
        <v>49.76</v>
      </c>
      <c r="C140" s="48">
        <v>1037.9936</v>
      </c>
      <c r="D140" s="47">
        <v>0</v>
      </c>
      <c r="E140" s="48">
        <v>0</v>
      </c>
      <c r="F140" s="49">
        <v>49.76</v>
      </c>
      <c r="G140" s="49">
        <v>1037.9936</v>
      </c>
      <c r="H140" s="38">
        <v>0</v>
      </c>
      <c r="I140" s="50">
        <v>49.76</v>
      </c>
      <c r="J140" s="9">
        <v>20.86</v>
      </c>
      <c r="K140" s="127"/>
      <c r="L140" s="126"/>
      <c r="M140" s="9">
        <v>25.453466818007367</v>
      </c>
      <c r="N140" s="9">
        <v>25.481447463377602</v>
      </c>
      <c r="O140" s="9">
        <v>23.29316219950508</v>
      </c>
      <c r="P140" s="9">
        <v>26.488585092943513</v>
      </c>
      <c r="Q140" s="9">
        <v>26.069932878205496</v>
      </c>
      <c r="R140" s="126"/>
      <c r="S140" s="128"/>
      <c r="T140" s="166"/>
    </row>
    <row r="141" spans="1:20" x14ac:dyDescent="0.3">
      <c r="A141" s="14">
        <v>42680.625011574077</v>
      </c>
      <c r="B141" s="47">
        <v>61.210999999999999</v>
      </c>
      <c r="C141" s="48">
        <v>1254.2133899999999</v>
      </c>
      <c r="D141" s="47">
        <v>0</v>
      </c>
      <c r="E141" s="48">
        <v>0</v>
      </c>
      <c r="F141" s="49">
        <v>61.210999999999999</v>
      </c>
      <c r="G141" s="49">
        <v>1254.2133899999999</v>
      </c>
      <c r="H141" s="38">
        <v>0</v>
      </c>
      <c r="I141" s="50">
        <v>61.210999999999999</v>
      </c>
      <c r="J141" s="9">
        <v>20.49</v>
      </c>
      <c r="K141" s="127"/>
      <c r="L141" s="126"/>
      <c r="M141" s="9">
        <v>25.453466818007367</v>
      </c>
      <c r="N141" s="9">
        <v>25.481447463377602</v>
      </c>
      <c r="O141" s="9">
        <v>23.29316219950508</v>
      </c>
      <c r="P141" s="9">
        <v>26.488585092943513</v>
      </c>
      <c r="Q141" s="9">
        <v>26.069932878205496</v>
      </c>
      <c r="R141" s="126"/>
      <c r="S141" s="128"/>
      <c r="T141" s="166"/>
    </row>
    <row r="142" spans="1:20" x14ac:dyDescent="0.3">
      <c r="A142" s="14">
        <v>42680.666678240741</v>
      </c>
      <c r="B142" s="47">
        <v>73.968999999999994</v>
      </c>
      <c r="C142" s="48">
        <v>1605.86699</v>
      </c>
      <c r="D142" s="47">
        <v>0</v>
      </c>
      <c r="E142" s="48">
        <v>0</v>
      </c>
      <c r="F142" s="49">
        <v>73.968999999999994</v>
      </c>
      <c r="G142" s="49">
        <v>1605.86699</v>
      </c>
      <c r="H142" s="38">
        <v>0</v>
      </c>
      <c r="I142" s="50">
        <v>73.968999999999994</v>
      </c>
      <c r="J142" s="9">
        <v>21.71</v>
      </c>
      <c r="K142" s="127"/>
      <c r="L142" s="126"/>
      <c r="M142" s="9">
        <v>25.453466818007367</v>
      </c>
      <c r="N142" s="9">
        <v>25.481447463377602</v>
      </c>
      <c r="O142" s="9">
        <v>23.29316219950508</v>
      </c>
      <c r="P142" s="9">
        <v>26.488585092943513</v>
      </c>
      <c r="Q142" s="9">
        <v>26.069932878205496</v>
      </c>
      <c r="R142" s="126"/>
      <c r="S142" s="128"/>
      <c r="T142" s="166"/>
    </row>
    <row r="143" spans="1:20" x14ac:dyDescent="0.3">
      <c r="A143" s="14">
        <v>42680.708344907405</v>
      </c>
      <c r="B143" s="47">
        <v>265.53399999999999</v>
      </c>
      <c r="C143" s="48">
        <v>6171.0101599999998</v>
      </c>
      <c r="D143" s="47">
        <v>0</v>
      </c>
      <c r="E143" s="48">
        <v>0</v>
      </c>
      <c r="F143" s="49">
        <v>265.53399999999999</v>
      </c>
      <c r="G143" s="49">
        <v>6171.0101599999998</v>
      </c>
      <c r="H143" s="38">
        <v>0</v>
      </c>
      <c r="I143" s="50">
        <v>265.53399999999999</v>
      </c>
      <c r="J143" s="9">
        <v>23.24</v>
      </c>
      <c r="K143" s="127"/>
      <c r="L143" s="126"/>
      <c r="M143" s="9">
        <v>25.453466818007367</v>
      </c>
      <c r="N143" s="9">
        <v>25.481447463377602</v>
      </c>
      <c r="O143" s="9">
        <v>23.29316219950508</v>
      </c>
      <c r="P143" s="9">
        <v>26.488585092943513</v>
      </c>
      <c r="Q143" s="9">
        <v>26.069932878205496</v>
      </c>
      <c r="R143" s="126"/>
      <c r="S143" s="128"/>
      <c r="T143" s="166"/>
    </row>
    <row r="144" spans="1:20" x14ac:dyDescent="0.3">
      <c r="A144" s="14">
        <v>42680.750011574077</v>
      </c>
      <c r="B144" s="47">
        <v>344.51900000000001</v>
      </c>
      <c r="C144" s="48">
        <v>23375.614150000001</v>
      </c>
      <c r="D144" s="47">
        <v>344.51900000000001</v>
      </c>
      <c r="E144" s="48">
        <v>23375.614000000001</v>
      </c>
      <c r="F144" s="49">
        <v>0</v>
      </c>
      <c r="G144" s="49">
        <v>1.4999999984866008E-4</v>
      </c>
      <c r="H144" s="38">
        <v>0</v>
      </c>
      <c r="I144" s="50">
        <v>0</v>
      </c>
      <c r="J144" s="9">
        <v>0</v>
      </c>
      <c r="K144" s="127"/>
      <c r="L144" s="126"/>
      <c r="M144" s="9">
        <v>25.453466818007367</v>
      </c>
      <c r="N144" s="9">
        <v>25.481447463377602</v>
      </c>
      <c r="O144" s="9">
        <v>23.29316219950508</v>
      </c>
      <c r="P144" s="9">
        <v>26.488585092943513</v>
      </c>
      <c r="Q144" s="9">
        <v>26.069932878205496</v>
      </c>
      <c r="R144" s="126"/>
      <c r="S144" s="128"/>
      <c r="T144" s="166"/>
    </row>
    <row r="145" spans="1:20" x14ac:dyDescent="0.3">
      <c r="A145" s="14">
        <v>42680.791678240741</v>
      </c>
      <c r="B145" s="47">
        <v>322.31599999999997</v>
      </c>
      <c r="C145" s="48">
        <v>7671.1207999999997</v>
      </c>
      <c r="D145" s="47">
        <v>0</v>
      </c>
      <c r="E145" s="48">
        <v>0</v>
      </c>
      <c r="F145" s="49">
        <v>322.31599999999997</v>
      </c>
      <c r="G145" s="49">
        <v>7671.1207999999997</v>
      </c>
      <c r="H145" s="38">
        <v>0</v>
      </c>
      <c r="I145" s="50">
        <v>322.31599999999997</v>
      </c>
      <c r="J145" s="9">
        <v>23.8</v>
      </c>
      <c r="K145" s="127"/>
      <c r="L145" s="126"/>
      <c r="M145" s="9">
        <v>25.453466818007367</v>
      </c>
      <c r="N145" s="9">
        <v>25.481447463377602</v>
      </c>
      <c r="O145" s="9">
        <v>23.29316219950508</v>
      </c>
      <c r="P145" s="9">
        <v>26.488585092943513</v>
      </c>
      <c r="Q145" s="9">
        <v>26.069932878205496</v>
      </c>
      <c r="R145" s="126"/>
      <c r="S145" s="128"/>
      <c r="T145" s="166"/>
    </row>
    <row r="146" spans="1:20" x14ac:dyDescent="0.3">
      <c r="A146" s="14">
        <v>42680.833344907405</v>
      </c>
      <c r="B146" s="47">
        <v>323.858</v>
      </c>
      <c r="C146" s="48">
        <v>7600.9472599999999</v>
      </c>
      <c r="D146" s="47">
        <v>0</v>
      </c>
      <c r="E146" s="48">
        <v>0</v>
      </c>
      <c r="F146" s="49">
        <v>323.858</v>
      </c>
      <c r="G146" s="49">
        <v>7600.9472599999999</v>
      </c>
      <c r="H146" s="38">
        <v>0</v>
      </c>
      <c r="I146" s="50">
        <v>323.858</v>
      </c>
      <c r="J146" s="9">
        <v>23.47</v>
      </c>
      <c r="K146" s="127"/>
      <c r="L146" s="126"/>
      <c r="M146" s="9">
        <v>25.453466818007367</v>
      </c>
      <c r="N146" s="9">
        <v>25.481447463377602</v>
      </c>
      <c r="O146" s="9">
        <v>23.29316219950508</v>
      </c>
      <c r="P146" s="9">
        <v>26.488585092943513</v>
      </c>
      <c r="Q146" s="9">
        <v>26.069932878205496</v>
      </c>
      <c r="R146" s="126"/>
      <c r="S146" s="128"/>
      <c r="T146" s="166"/>
    </row>
    <row r="147" spans="1:20" x14ac:dyDescent="0.3">
      <c r="A147" s="14">
        <v>42680.875011574077</v>
      </c>
      <c r="B147" s="47">
        <v>298.60599999999999</v>
      </c>
      <c r="C147" s="48">
        <v>6924.6731399999999</v>
      </c>
      <c r="D147" s="47">
        <v>0</v>
      </c>
      <c r="E147" s="48">
        <v>0</v>
      </c>
      <c r="F147" s="49">
        <v>298.60599999999999</v>
      </c>
      <c r="G147" s="49">
        <v>6924.6731399999999</v>
      </c>
      <c r="H147" s="38">
        <v>0</v>
      </c>
      <c r="I147" s="50">
        <v>298.60599999999999</v>
      </c>
      <c r="J147" s="9">
        <v>23.19</v>
      </c>
      <c r="K147" s="127"/>
      <c r="L147" s="126"/>
      <c r="M147" s="9">
        <v>25.453466818007367</v>
      </c>
      <c r="N147" s="9">
        <v>25.481447463377602</v>
      </c>
      <c r="O147" s="9">
        <v>23.29316219950508</v>
      </c>
      <c r="P147" s="9">
        <v>26.488585092943513</v>
      </c>
      <c r="Q147" s="9">
        <v>26.069932878205496</v>
      </c>
      <c r="R147" s="126"/>
      <c r="S147" s="128"/>
      <c r="T147" s="166"/>
    </row>
    <row r="148" spans="1:20" x14ac:dyDescent="0.3">
      <c r="A148" s="14">
        <v>42680.916678240741</v>
      </c>
      <c r="B148" s="47">
        <v>158.55500000000001</v>
      </c>
      <c r="C148" s="48">
        <v>3389.9059000000002</v>
      </c>
      <c r="D148" s="47">
        <v>0</v>
      </c>
      <c r="E148" s="48">
        <v>0</v>
      </c>
      <c r="F148" s="49">
        <v>158.55500000000001</v>
      </c>
      <c r="G148" s="49">
        <v>3389.9059000000002</v>
      </c>
      <c r="H148" s="38">
        <v>0</v>
      </c>
      <c r="I148" s="50">
        <v>158.55500000000001</v>
      </c>
      <c r="J148" s="9">
        <v>21.38</v>
      </c>
      <c r="K148" s="127"/>
      <c r="L148" s="126"/>
      <c r="M148" s="9">
        <v>25.453466818007367</v>
      </c>
      <c r="N148" s="9">
        <v>25.481447463377602</v>
      </c>
      <c r="O148" s="9">
        <v>23.29316219950508</v>
      </c>
      <c r="P148" s="9">
        <v>26.488585092943513</v>
      </c>
      <c r="Q148" s="9">
        <v>26.069932878205496</v>
      </c>
      <c r="R148" s="126"/>
      <c r="S148" s="128"/>
      <c r="T148" s="166"/>
    </row>
    <row r="149" spans="1:20" x14ac:dyDescent="0.3">
      <c r="A149" s="14">
        <v>42680.958344907405</v>
      </c>
      <c r="B149" s="47">
        <v>24.745000000000001</v>
      </c>
      <c r="C149" s="48">
        <v>392.45569999999998</v>
      </c>
      <c r="D149" s="47">
        <v>0</v>
      </c>
      <c r="E149" s="48">
        <v>0</v>
      </c>
      <c r="F149" s="49">
        <v>24.745000000000001</v>
      </c>
      <c r="G149" s="49">
        <v>392.45569999999998</v>
      </c>
      <c r="H149" s="38">
        <v>0</v>
      </c>
      <c r="I149" s="50">
        <v>24.745000000000001</v>
      </c>
      <c r="J149" s="9">
        <v>15.859999999999998</v>
      </c>
      <c r="K149" s="127"/>
      <c r="L149" s="126"/>
      <c r="M149" s="9">
        <v>25.453466818007367</v>
      </c>
      <c r="N149" s="9">
        <v>25.481447463377602</v>
      </c>
      <c r="O149" s="9">
        <v>23.29316219950508</v>
      </c>
      <c r="P149" s="9">
        <v>26.488585092943513</v>
      </c>
      <c r="Q149" s="9">
        <v>26.069932878205496</v>
      </c>
      <c r="R149" s="126"/>
      <c r="S149" s="128"/>
      <c r="T149" s="166"/>
    </row>
    <row r="150" spans="1:20" x14ac:dyDescent="0.3">
      <c r="A150" s="14">
        <v>42681.000011574077</v>
      </c>
      <c r="B150" s="47">
        <v>24.922999999999998</v>
      </c>
      <c r="C150" s="48">
        <v>456.58936</v>
      </c>
      <c r="D150" s="47">
        <v>0</v>
      </c>
      <c r="E150" s="48">
        <v>0</v>
      </c>
      <c r="F150" s="49">
        <v>24.922999999999998</v>
      </c>
      <c r="G150" s="49">
        <v>456.58936</v>
      </c>
      <c r="H150" s="38">
        <v>0</v>
      </c>
      <c r="I150" s="50">
        <v>24.922999999999998</v>
      </c>
      <c r="J150" s="9">
        <v>18.32</v>
      </c>
      <c r="K150" s="127"/>
      <c r="L150" s="126"/>
      <c r="M150" s="9">
        <v>25.453466818007367</v>
      </c>
      <c r="N150" s="9">
        <v>25.481447463377602</v>
      </c>
      <c r="O150" s="9">
        <v>23.29316219950508</v>
      </c>
      <c r="P150" s="9">
        <v>26.488585092943513</v>
      </c>
      <c r="Q150" s="9">
        <v>26.069932878205496</v>
      </c>
      <c r="R150" s="126"/>
      <c r="S150" s="128"/>
      <c r="T150" s="166"/>
    </row>
    <row r="151" spans="1:20" x14ac:dyDescent="0.3">
      <c r="A151" s="14">
        <v>42681.041678240741</v>
      </c>
      <c r="B151" s="47">
        <v>0</v>
      </c>
      <c r="C151" s="48">
        <v>0</v>
      </c>
      <c r="D151" s="47">
        <v>0</v>
      </c>
      <c r="E151" s="48">
        <v>0</v>
      </c>
      <c r="F151" s="49">
        <v>0</v>
      </c>
      <c r="G151" s="49">
        <v>0</v>
      </c>
      <c r="H151" s="38">
        <v>0</v>
      </c>
      <c r="I151" s="50">
        <v>0</v>
      </c>
      <c r="J151" s="9">
        <v>0</v>
      </c>
      <c r="K151" s="127"/>
      <c r="L151" s="126"/>
      <c r="M151" s="9">
        <v>25.453466818007367</v>
      </c>
      <c r="N151" s="9">
        <v>25.481447463377602</v>
      </c>
      <c r="O151" s="9">
        <v>23.29316219950508</v>
      </c>
      <c r="P151" s="9">
        <v>26.488585092943513</v>
      </c>
      <c r="Q151" s="9">
        <v>26.069932878205496</v>
      </c>
      <c r="R151" s="126"/>
      <c r="S151" s="128"/>
      <c r="T151" s="166"/>
    </row>
    <row r="152" spans="1:20" x14ac:dyDescent="0.3">
      <c r="A152" s="14">
        <v>42681.083344907405</v>
      </c>
      <c r="B152" s="47">
        <v>0</v>
      </c>
      <c r="C152" s="48">
        <v>0</v>
      </c>
      <c r="D152" s="47">
        <v>0</v>
      </c>
      <c r="E152" s="48">
        <v>0</v>
      </c>
      <c r="F152" s="49">
        <v>0</v>
      </c>
      <c r="G152" s="49">
        <v>0</v>
      </c>
      <c r="H152" s="38">
        <v>0</v>
      </c>
      <c r="I152" s="50">
        <v>0</v>
      </c>
      <c r="J152" s="9">
        <v>0</v>
      </c>
      <c r="K152" s="127"/>
      <c r="L152" s="126"/>
      <c r="M152" s="9">
        <v>25.453466818007367</v>
      </c>
      <c r="N152" s="9">
        <v>25.481447463377602</v>
      </c>
      <c r="O152" s="9">
        <v>23.29316219950508</v>
      </c>
      <c r="P152" s="9">
        <v>26.488585092943513</v>
      </c>
      <c r="Q152" s="9">
        <v>26.069932878205496</v>
      </c>
      <c r="R152" s="126"/>
      <c r="S152" s="128"/>
      <c r="T152" s="166"/>
    </row>
    <row r="153" spans="1:20" x14ac:dyDescent="0.3">
      <c r="A153" s="14">
        <v>42681.125011574077</v>
      </c>
      <c r="B153" s="47">
        <v>0</v>
      </c>
      <c r="C153" s="48">
        <v>0</v>
      </c>
      <c r="D153" s="47">
        <v>0</v>
      </c>
      <c r="E153" s="48">
        <v>0</v>
      </c>
      <c r="F153" s="49">
        <v>0</v>
      </c>
      <c r="G153" s="49">
        <v>0</v>
      </c>
      <c r="H153" s="38">
        <v>0</v>
      </c>
      <c r="I153" s="50">
        <v>0</v>
      </c>
      <c r="J153" s="9">
        <v>0</v>
      </c>
      <c r="K153" s="127"/>
      <c r="L153" s="126"/>
      <c r="M153" s="9">
        <v>25.453466818007367</v>
      </c>
      <c r="N153" s="9">
        <v>25.481447463377602</v>
      </c>
      <c r="O153" s="9">
        <v>23.29316219950508</v>
      </c>
      <c r="P153" s="9">
        <v>26.488585092943513</v>
      </c>
      <c r="Q153" s="9">
        <v>26.069932878205496</v>
      </c>
      <c r="R153" s="126"/>
      <c r="S153" s="128"/>
      <c r="T153" s="166"/>
    </row>
    <row r="154" spans="1:20" x14ac:dyDescent="0.3">
      <c r="A154" s="14">
        <v>42681.166678240741</v>
      </c>
      <c r="B154" s="47">
        <v>0</v>
      </c>
      <c r="C154" s="48">
        <v>0</v>
      </c>
      <c r="D154" s="47">
        <v>0</v>
      </c>
      <c r="E154" s="48">
        <v>0</v>
      </c>
      <c r="F154" s="49">
        <v>0</v>
      </c>
      <c r="G154" s="49">
        <v>0</v>
      </c>
      <c r="H154" s="38">
        <v>0</v>
      </c>
      <c r="I154" s="50">
        <v>0</v>
      </c>
      <c r="J154" s="9">
        <v>0</v>
      </c>
      <c r="K154" s="127"/>
      <c r="L154" s="126"/>
      <c r="M154" s="9">
        <v>25.453466818007367</v>
      </c>
      <c r="N154" s="9">
        <v>25.481447463377602</v>
      </c>
      <c r="O154" s="9">
        <v>23.29316219950508</v>
      </c>
      <c r="P154" s="9">
        <v>26.488585092943513</v>
      </c>
      <c r="Q154" s="9">
        <v>26.069932878205496</v>
      </c>
      <c r="R154" s="126"/>
      <c r="S154" s="128"/>
      <c r="T154" s="166"/>
    </row>
    <row r="155" spans="1:20" x14ac:dyDescent="0.3">
      <c r="A155" s="14">
        <v>42681.208344907405</v>
      </c>
      <c r="B155" s="47">
        <v>40.314999999999998</v>
      </c>
      <c r="C155" s="48">
        <v>818.39449999999999</v>
      </c>
      <c r="D155" s="47">
        <v>0</v>
      </c>
      <c r="E155" s="48">
        <v>0</v>
      </c>
      <c r="F155" s="49">
        <v>40.314999999999998</v>
      </c>
      <c r="G155" s="49">
        <v>818.39449999999999</v>
      </c>
      <c r="H155" s="38">
        <v>0</v>
      </c>
      <c r="I155" s="50">
        <v>40.314999999999998</v>
      </c>
      <c r="J155" s="9">
        <v>20.3</v>
      </c>
      <c r="K155" s="127"/>
      <c r="L155" s="126"/>
      <c r="M155" s="9">
        <v>25.453466818007367</v>
      </c>
      <c r="N155" s="9">
        <v>25.481447463377602</v>
      </c>
      <c r="O155" s="9">
        <v>23.29316219950508</v>
      </c>
      <c r="P155" s="9">
        <v>26.488585092943513</v>
      </c>
      <c r="Q155" s="9">
        <v>26.069932878205496</v>
      </c>
      <c r="R155" s="126"/>
      <c r="S155" s="128"/>
      <c r="T155" s="166"/>
    </row>
    <row r="156" spans="1:20" x14ac:dyDescent="0.3">
      <c r="A156" s="14">
        <v>42681.250011574077</v>
      </c>
      <c r="B156" s="47">
        <v>173.2</v>
      </c>
      <c r="C156" s="48">
        <v>4215.6880000000001</v>
      </c>
      <c r="D156" s="47">
        <v>173.2</v>
      </c>
      <c r="E156" s="48">
        <v>4215.6880000000001</v>
      </c>
      <c r="F156" s="49">
        <v>0</v>
      </c>
      <c r="G156" s="49">
        <v>0</v>
      </c>
      <c r="H156" s="38">
        <v>0</v>
      </c>
      <c r="I156" s="50">
        <v>0</v>
      </c>
      <c r="J156" s="9">
        <v>0</v>
      </c>
      <c r="K156" s="127"/>
      <c r="L156" s="126"/>
      <c r="M156" s="9">
        <v>25.453466818007367</v>
      </c>
      <c r="N156" s="9">
        <v>25.481447463377602</v>
      </c>
      <c r="O156" s="9">
        <v>23.29316219950508</v>
      </c>
      <c r="P156" s="9">
        <v>26.488585092943513</v>
      </c>
      <c r="Q156" s="9">
        <v>26.069932878205496</v>
      </c>
      <c r="R156" s="126"/>
      <c r="S156" s="128"/>
      <c r="T156" s="166"/>
    </row>
    <row r="157" spans="1:20" x14ac:dyDescent="0.3">
      <c r="A157" s="14">
        <v>42681.291678240741</v>
      </c>
      <c r="B157" s="47">
        <v>186.23599999999999</v>
      </c>
      <c r="C157" s="48">
        <v>6210.9705999999996</v>
      </c>
      <c r="D157" s="47">
        <v>186.23600000000002</v>
      </c>
      <c r="E157" s="48">
        <v>6210.9710000000005</v>
      </c>
      <c r="F157" s="49">
        <v>0</v>
      </c>
      <c r="G157" s="49">
        <v>-4.0000000080908649E-4</v>
      </c>
      <c r="H157" s="38">
        <v>0</v>
      </c>
      <c r="I157" s="50">
        <v>0</v>
      </c>
      <c r="J157" s="9">
        <v>0</v>
      </c>
      <c r="K157" s="127"/>
      <c r="L157" s="126"/>
      <c r="M157" s="9">
        <v>25.453466818007367</v>
      </c>
      <c r="N157" s="9">
        <v>25.481447463377602</v>
      </c>
      <c r="O157" s="9">
        <v>23.29316219950508</v>
      </c>
      <c r="P157" s="9">
        <v>26.488585092943513</v>
      </c>
      <c r="Q157" s="9">
        <v>26.069932878205496</v>
      </c>
      <c r="R157" s="126"/>
      <c r="S157" s="128"/>
      <c r="T157" s="166"/>
    </row>
    <row r="158" spans="1:20" x14ac:dyDescent="0.3">
      <c r="A158" s="14">
        <v>42681.333344907405</v>
      </c>
      <c r="B158" s="47">
        <v>197.3</v>
      </c>
      <c r="C158" s="48">
        <v>4993.6629999999996</v>
      </c>
      <c r="D158" s="47">
        <v>197.3</v>
      </c>
      <c r="E158" s="48">
        <v>4993.6630000000005</v>
      </c>
      <c r="F158" s="49">
        <v>0</v>
      </c>
      <c r="G158" s="49">
        <v>0</v>
      </c>
      <c r="H158" s="38">
        <v>0</v>
      </c>
      <c r="I158" s="50">
        <v>0</v>
      </c>
      <c r="J158" s="9">
        <v>0</v>
      </c>
      <c r="K158" s="127"/>
      <c r="L158" s="126"/>
      <c r="M158" s="9">
        <v>25.453466818007367</v>
      </c>
      <c r="N158" s="9">
        <v>25.481447463377602</v>
      </c>
      <c r="O158" s="9">
        <v>23.29316219950508</v>
      </c>
      <c r="P158" s="9">
        <v>26.488585092943513</v>
      </c>
      <c r="Q158" s="9">
        <v>26.069932878205496</v>
      </c>
      <c r="R158" s="126"/>
      <c r="S158" s="128"/>
      <c r="T158" s="166"/>
    </row>
    <row r="159" spans="1:20" x14ac:dyDescent="0.3">
      <c r="A159" s="14">
        <v>42681.375011574077</v>
      </c>
      <c r="B159" s="47">
        <v>196.47900000000001</v>
      </c>
      <c r="C159" s="48">
        <v>4892.3271000000004</v>
      </c>
      <c r="D159" s="47">
        <v>189.899</v>
      </c>
      <c r="E159" s="48">
        <v>4728.4949999999999</v>
      </c>
      <c r="F159" s="49">
        <v>6.5800000000000125</v>
      </c>
      <c r="G159" s="49">
        <v>163.83210000000054</v>
      </c>
      <c r="H159" s="38">
        <v>0</v>
      </c>
      <c r="I159" s="50">
        <v>6.5800000000000125</v>
      </c>
      <c r="J159" s="9">
        <v>24.898495440729519</v>
      </c>
      <c r="K159" s="127"/>
      <c r="L159" s="126"/>
      <c r="M159" s="9">
        <v>25.453466818007367</v>
      </c>
      <c r="N159" s="9">
        <v>25.481447463377602</v>
      </c>
      <c r="O159" s="9">
        <v>23.29316219950508</v>
      </c>
      <c r="P159" s="9">
        <v>26.488585092943513</v>
      </c>
      <c r="Q159" s="9">
        <v>26.069932878205496</v>
      </c>
      <c r="R159" s="126"/>
      <c r="S159" s="128"/>
      <c r="T159" s="166"/>
    </row>
    <row r="160" spans="1:20" x14ac:dyDescent="0.3">
      <c r="A160" s="14">
        <v>42681.416678240741</v>
      </c>
      <c r="B160" s="47">
        <v>112.312</v>
      </c>
      <c r="C160" s="48">
        <v>2822.40056</v>
      </c>
      <c r="D160" s="47">
        <v>112.31200000000001</v>
      </c>
      <c r="E160" s="48">
        <v>2822.4010000000003</v>
      </c>
      <c r="F160" s="49">
        <v>0</v>
      </c>
      <c r="G160" s="49">
        <v>-4.4000000025334884E-4</v>
      </c>
      <c r="H160" s="38">
        <v>0</v>
      </c>
      <c r="I160" s="50">
        <v>0</v>
      </c>
      <c r="J160" s="9">
        <v>0</v>
      </c>
      <c r="K160" s="127"/>
      <c r="L160" s="126"/>
      <c r="M160" s="9">
        <v>25.453466818007367</v>
      </c>
      <c r="N160" s="9">
        <v>25.481447463377602</v>
      </c>
      <c r="O160" s="9">
        <v>23.29316219950508</v>
      </c>
      <c r="P160" s="9">
        <v>26.488585092943513</v>
      </c>
      <c r="Q160" s="9">
        <v>26.069932878205496</v>
      </c>
      <c r="R160" s="126"/>
      <c r="S160" s="128"/>
      <c r="T160" s="166"/>
    </row>
    <row r="161" spans="1:20" x14ac:dyDescent="0.3">
      <c r="A161" s="14">
        <v>42681.458344907405</v>
      </c>
      <c r="B161" s="47">
        <v>57.216999999999999</v>
      </c>
      <c r="C161" s="48">
        <v>1463.0386900000001</v>
      </c>
      <c r="D161" s="47">
        <v>57.217000000000006</v>
      </c>
      <c r="E161" s="48">
        <v>1463.039</v>
      </c>
      <c r="F161" s="49">
        <v>0</v>
      </c>
      <c r="G161" s="49">
        <v>-3.0999999989944627E-4</v>
      </c>
      <c r="H161" s="38">
        <v>0</v>
      </c>
      <c r="I161" s="50">
        <v>0</v>
      </c>
      <c r="J161" s="9">
        <v>0</v>
      </c>
      <c r="K161" s="127"/>
      <c r="L161" s="126"/>
      <c r="M161" s="9">
        <v>25.453466818007367</v>
      </c>
      <c r="N161" s="9">
        <v>25.481447463377602</v>
      </c>
      <c r="O161" s="9">
        <v>23.29316219950508</v>
      </c>
      <c r="P161" s="9">
        <v>26.488585092943513</v>
      </c>
      <c r="Q161" s="9">
        <v>26.069932878205496</v>
      </c>
      <c r="R161" s="126"/>
      <c r="S161" s="128"/>
      <c r="T161" s="166"/>
    </row>
    <row r="162" spans="1:20" x14ac:dyDescent="0.3">
      <c r="A162" s="14">
        <v>42681.500011574077</v>
      </c>
      <c r="B162" s="47">
        <v>0.623</v>
      </c>
      <c r="C162" s="48">
        <v>15.619856</v>
      </c>
      <c r="D162" s="47">
        <v>0.623</v>
      </c>
      <c r="E162" s="48">
        <v>15.62</v>
      </c>
      <c r="F162" s="49">
        <v>0</v>
      </c>
      <c r="G162" s="49">
        <v>-1.4399999999881175E-4</v>
      </c>
      <c r="H162" s="38">
        <v>0</v>
      </c>
      <c r="I162" s="50">
        <v>0</v>
      </c>
      <c r="J162" s="9">
        <v>0</v>
      </c>
      <c r="K162" s="127"/>
      <c r="L162" s="126"/>
      <c r="M162" s="9">
        <v>25.453466818007367</v>
      </c>
      <c r="N162" s="9">
        <v>25.481447463377602</v>
      </c>
      <c r="O162" s="9">
        <v>23.29316219950508</v>
      </c>
      <c r="P162" s="9">
        <v>26.488585092943513</v>
      </c>
      <c r="Q162" s="9">
        <v>26.069932878205496</v>
      </c>
      <c r="R162" s="126"/>
      <c r="S162" s="128"/>
      <c r="T162" s="166"/>
    </row>
    <row r="163" spans="1:20" x14ac:dyDescent="0.3">
      <c r="A163" s="14">
        <v>42681.541678240741</v>
      </c>
      <c r="B163" s="47">
        <v>0</v>
      </c>
      <c r="C163" s="48">
        <v>0</v>
      </c>
      <c r="D163" s="47">
        <v>0</v>
      </c>
      <c r="E163" s="48">
        <v>0</v>
      </c>
      <c r="F163" s="49">
        <v>0</v>
      </c>
      <c r="G163" s="49">
        <v>0</v>
      </c>
      <c r="H163" s="38">
        <v>0</v>
      </c>
      <c r="I163" s="50">
        <v>0</v>
      </c>
      <c r="J163" s="9">
        <v>0</v>
      </c>
      <c r="K163" s="127"/>
      <c r="L163" s="126"/>
      <c r="M163" s="9">
        <v>25.453466818007367</v>
      </c>
      <c r="N163" s="9">
        <v>25.481447463377602</v>
      </c>
      <c r="O163" s="9">
        <v>23.29316219950508</v>
      </c>
      <c r="P163" s="9">
        <v>26.488585092943513</v>
      </c>
      <c r="Q163" s="9">
        <v>26.069932878205496</v>
      </c>
      <c r="R163" s="126"/>
      <c r="S163" s="128"/>
      <c r="T163" s="166"/>
    </row>
    <row r="164" spans="1:20" x14ac:dyDescent="0.3">
      <c r="A164" s="14">
        <v>42681.583344907405</v>
      </c>
      <c r="B164" s="47">
        <v>0</v>
      </c>
      <c r="C164" s="48">
        <v>0</v>
      </c>
      <c r="D164" s="47">
        <v>0</v>
      </c>
      <c r="E164" s="48">
        <v>0</v>
      </c>
      <c r="F164" s="49">
        <v>0</v>
      </c>
      <c r="G164" s="49">
        <v>0</v>
      </c>
      <c r="H164" s="38">
        <v>0</v>
      </c>
      <c r="I164" s="50">
        <v>0</v>
      </c>
      <c r="J164" s="9">
        <v>0</v>
      </c>
      <c r="K164" s="127"/>
      <c r="L164" s="126"/>
      <c r="M164" s="9">
        <v>25.453466818007367</v>
      </c>
      <c r="N164" s="9">
        <v>25.481447463377602</v>
      </c>
      <c r="O164" s="9">
        <v>23.29316219950508</v>
      </c>
      <c r="P164" s="9">
        <v>26.488585092943513</v>
      </c>
      <c r="Q164" s="9">
        <v>26.069932878205496</v>
      </c>
      <c r="R164" s="126"/>
      <c r="S164" s="128"/>
      <c r="T164" s="166"/>
    </row>
    <row r="165" spans="1:20" x14ac:dyDescent="0.3">
      <c r="A165" s="14">
        <v>42681.625011574077</v>
      </c>
      <c r="B165" s="47">
        <v>0</v>
      </c>
      <c r="C165" s="48">
        <v>0</v>
      </c>
      <c r="D165" s="47">
        <v>0</v>
      </c>
      <c r="E165" s="48">
        <v>0</v>
      </c>
      <c r="F165" s="49">
        <v>0</v>
      </c>
      <c r="G165" s="49">
        <v>0</v>
      </c>
      <c r="H165" s="38">
        <v>0</v>
      </c>
      <c r="I165" s="50">
        <v>0</v>
      </c>
      <c r="J165" s="9">
        <v>0</v>
      </c>
      <c r="K165" s="127"/>
      <c r="L165" s="126"/>
      <c r="M165" s="9">
        <v>25.453466818007367</v>
      </c>
      <c r="N165" s="9">
        <v>25.481447463377602</v>
      </c>
      <c r="O165" s="9">
        <v>23.29316219950508</v>
      </c>
      <c r="P165" s="9">
        <v>26.488585092943513</v>
      </c>
      <c r="Q165" s="9">
        <v>26.069932878205496</v>
      </c>
      <c r="R165" s="126"/>
      <c r="S165" s="128"/>
      <c r="T165" s="166"/>
    </row>
    <row r="166" spans="1:20" x14ac:dyDescent="0.3">
      <c r="A166" s="14">
        <v>42681.666678240741</v>
      </c>
      <c r="B166" s="47">
        <v>0</v>
      </c>
      <c r="C166" s="48">
        <v>0</v>
      </c>
      <c r="D166" s="47">
        <v>0</v>
      </c>
      <c r="E166" s="48">
        <v>0</v>
      </c>
      <c r="F166" s="49">
        <v>0</v>
      </c>
      <c r="G166" s="49">
        <v>0</v>
      </c>
      <c r="H166" s="38">
        <v>0</v>
      </c>
      <c r="I166" s="50">
        <v>0</v>
      </c>
      <c r="J166" s="9">
        <v>0</v>
      </c>
      <c r="K166" s="127"/>
      <c r="L166" s="126"/>
      <c r="M166" s="9">
        <v>25.453466818007367</v>
      </c>
      <c r="N166" s="9">
        <v>25.481447463377602</v>
      </c>
      <c r="O166" s="9">
        <v>23.29316219950508</v>
      </c>
      <c r="P166" s="9">
        <v>26.488585092943513</v>
      </c>
      <c r="Q166" s="9">
        <v>26.069932878205496</v>
      </c>
      <c r="R166" s="126"/>
      <c r="S166" s="128"/>
      <c r="T166" s="166"/>
    </row>
    <row r="167" spans="1:20" x14ac:dyDescent="0.3">
      <c r="A167" s="14">
        <v>42681.708344907405</v>
      </c>
      <c r="B167" s="47">
        <v>97.42</v>
      </c>
      <c r="C167" s="48">
        <v>2397.5061999999998</v>
      </c>
      <c r="D167" s="47">
        <v>97.42</v>
      </c>
      <c r="E167" s="48">
        <v>2397.5060000000003</v>
      </c>
      <c r="F167" s="49">
        <v>0</v>
      </c>
      <c r="G167" s="49">
        <v>1.9999999949504854E-4</v>
      </c>
      <c r="H167" s="38">
        <v>0</v>
      </c>
      <c r="I167" s="50">
        <v>0</v>
      </c>
      <c r="J167" s="9">
        <v>0</v>
      </c>
      <c r="K167" s="127"/>
      <c r="L167" s="126"/>
      <c r="M167" s="9">
        <v>25.453466818007367</v>
      </c>
      <c r="N167" s="9">
        <v>25.481447463377602</v>
      </c>
      <c r="O167" s="9">
        <v>23.29316219950508</v>
      </c>
      <c r="P167" s="9">
        <v>26.488585092943513</v>
      </c>
      <c r="Q167" s="9">
        <v>26.069932878205496</v>
      </c>
      <c r="R167" s="126"/>
      <c r="S167" s="128"/>
      <c r="T167" s="166"/>
    </row>
    <row r="168" spans="1:20" x14ac:dyDescent="0.3">
      <c r="A168" s="14">
        <v>42681.750011574077</v>
      </c>
      <c r="B168" s="47">
        <v>81.843000000000004</v>
      </c>
      <c r="C168" s="48">
        <v>2650.0763400000001</v>
      </c>
      <c r="D168" s="47">
        <v>81.843000000000004</v>
      </c>
      <c r="E168" s="48">
        <v>2650.076</v>
      </c>
      <c r="F168" s="49">
        <v>0</v>
      </c>
      <c r="G168" s="49">
        <v>3.4000000005107722E-4</v>
      </c>
      <c r="H168" s="38">
        <v>0</v>
      </c>
      <c r="I168" s="50">
        <v>0</v>
      </c>
      <c r="J168" s="9">
        <v>0</v>
      </c>
      <c r="K168" s="127"/>
      <c r="L168" s="126"/>
      <c r="M168" s="9">
        <v>25.453466818007367</v>
      </c>
      <c r="N168" s="9">
        <v>25.481447463377602</v>
      </c>
      <c r="O168" s="9">
        <v>23.29316219950508</v>
      </c>
      <c r="P168" s="9">
        <v>26.488585092943513</v>
      </c>
      <c r="Q168" s="9">
        <v>26.069932878205496</v>
      </c>
      <c r="R168" s="126"/>
      <c r="S168" s="128"/>
      <c r="T168" s="166"/>
    </row>
    <row r="169" spans="1:20" x14ac:dyDescent="0.3">
      <c r="A169" s="14">
        <v>42681.791678240741</v>
      </c>
      <c r="B169" s="47">
        <v>37.968000000000004</v>
      </c>
      <c r="C169" s="48">
        <v>1112.4623999999999</v>
      </c>
      <c r="D169" s="47">
        <v>37.968000000000004</v>
      </c>
      <c r="E169" s="48">
        <v>1112.462</v>
      </c>
      <c r="F169" s="49">
        <v>0</v>
      </c>
      <c r="G169" s="49">
        <v>3.9999999989959178E-4</v>
      </c>
      <c r="H169" s="38">
        <v>0</v>
      </c>
      <c r="I169" s="50">
        <v>0</v>
      </c>
      <c r="J169" s="9">
        <v>0</v>
      </c>
      <c r="K169" s="127"/>
      <c r="L169" s="126"/>
      <c r="M169" s="9">
        <v>25.453466818007367</v>
      </c>
      <c r="N169" s="9">
        <v>25.481447463377602</v>
      </c>
      <c r="O169" s="9">
        <v>23.29316219950508</v>
      </c>
      <c r="P169" s="9">
        <v>26.488585092943513</v>
      </c>
      <c r="Q169" s="9">
        <v>26.069932878205496</v>
      </c>
      <c r="R169" s="126"/>
      <c r="S169" s="128"/>
      <c r="T169" s="166"/>
    </row>
    <row r="170" spans="1:20" x14ac:dyDescent="0.3">
      <c r="A170" s="14">
        <v>42681.833344907405</v>
      </c>
      <c r="B170" s="47">
        <v>40.020000000000003</v>
      </c>
      <c r="C170" s="48">
        <v>1033.3163999999999</v>
      </c>
      <c r="D170" s="47">
        <v>40.020000000000003</v>
      </c>
      <c r="E170" s="48">
        <v>1033.316</v>
      </c>
      <c r="F170" s="49">
        <v>0</v>
      </c>
      <c r="G170" s="49">
        <v>3.9999999989959178E-4</v>
      </c>
      <c r="H170" s="38">
        <v>0</v>
      </c>
      <c r="I170" s="50">
        <v>0</v>
      </c>
      <c r="J170" s="9">
        <v>0</v>
      </c>
      <c r="K170" s="127"/>
      <c r="L170" s="126"/>
      <c r="M170" s="9">
        <v>25.453466818007367</v>
      </c>
      <c r="N170" s="9">
        <v>25.481447463377602</v>
      </c>
      <c r="O170" s="9">
        <v>23.29316219950508</v>
      </c>
      <c r="P170" s="9">
        <v>26.488585092943513</v>
      </c>
      <c r="Q170" s="9">
        <v>26.069932878205496</v>
      </c>
      <c r="R170" s="126"/>
      <c r="S170" s="128"/>
      <c r="T170" s="166"/>
    </row>
    <row r="171" spans="1:20" x14ac:dyDescent="0.3">
      <c r="A171" s="14">
        <v>42681.875011574077</v>
      </c>
      <c r="B171" s="47">
        <v>72.475999999999999</v>
      </c>
      <c r="C171" s="48">
        <v>1748.8458800000001</v>
      </c>
      <c r="D171" s="47">
        <v>0</v>
      </c>
      <c r="E171" s="48">
        <v>0</v>
      </c>
      <c r="F171" s="49">
        <v>72.475999999999999</v>
      </c>
      <c r="G171" s="49">
        <v>1748.8458800000001</v>
      </c>
      <c r="H171" s="38">
        <v>0</v>
      </c>
      <c r="I171" s="50">
        <v>72.475999999999999</v>
      </c>
      <c r="J171" s="9">
        <v>24.130000000000003</v>
      </c>
      <c r="K171" s="127"/>
      <c r="L171" s="126"/>
      <c r="M171" s="9">
        <v>25.453466818007367</v>
      </c>
      <c r="N171" s="9">
        <v>25.481447463377602</v>
      </c>
      <c r="O171" s="9">
        <v>23.29316219950508</v>
      </c>
      <c r="P171" s="9">
        <v>26.488585092943513</v>
      </c>
      <c r="Q171" s="9">
        <v>26.069932878205496</v>
      </c>
      <c r="R171" s="126"/>
      <c r="S171" s="128"/>
      <c r="T171" s="166"/>
    </row>
    <row r="172" spans="1:20" x14ac:dyDescent="0.3">
      <c r="A172" s="14">
        <v>42681.916678240741</v>
      </c>
      <c r="B172" s="47">
        <v>222.24199999999999</v>
      </c>
      <c r="C172" s="48">
        <v>5189.3507</v>
      </c>
      <c r="D172" s="47">
        <v>0</v>
      </c>
      <c r="E172" s="48">
        <v>0</v>
      </c>
      <c r="F172" s="49">
        <v>222.24199999999999</v>
      </c>
      <c r="G172" s="49">
        <v>5189.3507</v>
      </c>
      <c r="H172" s="38">
        <v>0</v>
      </c>
      <c r="I172" s="50">
        <v>222.24199999999999</v>
      </c>
      <c r="J172" s="9">
        <v>23.35</v>
      </c>
      <c r="K172" s="127"/>
      <c r="L172" s="126"/>
      <c r="M172" s="9">
        <v>25.453466818007367</v>
      </c>
      <c r="N172" s="9">
        <v>25.481447463377602</v>
      </c>
      <c r="O172" s="9">
        <v>23.29316219950508</v>
      </c>
      <c r="P172" s="9">
        <v>26.488585092943513</v>
      </c>
      <c r="Q172" s="9">
        <v>26.069932878205496</v>
      </c>
      <c r="R172" s="126"/>
      <c r="S172" s="128"/>
      <c r="T172" s="166"/>
    </row>
    <row r="173" spans="1:20" x14ac:dyDescent="0.3">
      <c r="A173" s="14">
        <v>42681.958344907405</v>
      </c>
      <c r="B173" s="47">
        <v>139.78100000000001</v>
      </c>
      <c r="C173" s="48">
        <v>2797.0178099999998</v>
      </c>
      <c r="D173" s="47">
        <v>0</v>
      </c>
      <c r="E173" s="48">
        <v>0</v>
      </c>
      <c r="F173" s="49">
        <v>139.78100000000001</v>
      </c>
      <c r="G173" s="49">
        <v>2797.0178099999998</v>
      </c>
      <c r="H173" s="38">
        <v>0</v>
      </c>
      <c r="I173" s="50">
        <v>139.78100000000001</v>
      </c>
      <c r="J173" s="9">
        <v>20.009999999999998</v>
      </c>
      <c r="K173" s="127"/>
      <c r="L173" s="126"/>
      <c r="M173" s="9">
        <v>25.453466818007367</v>
      </c>
      <c r="N173" s="9">
        <v>25.481447463377602</v>
      </c>
      <c r="O173" s="9">
        <v>23.29316219950508</v>
      </c>
      <c r="P173" s="9">
        <v>26.488585092943513</v>
      </c>
      <c r="Q173" s="9">
        <v>26.069932878205496</v>
      </c>
      <c r="R173" s="126"/>
      <c r="S173" s="128"/>
      <c r="T173" s="166"/>
    </row>
    <row r="174" spans="1:20" x14ac:dyDescent="0.3">
      <c r="A174" s="14">
        <v>42682.000011574077</v>
      </c>
      <c r="B174" s="47">
        <v>40.055</v>
      </c>
      <c r="C174" s="48">
        <v>803.10275000000001</v>
      </c>
      <c r="D174" s="47">
        <v>0</v>
      </c>
      <c r="E174" s="48">
        <v>0</v>
      </c>
      <c r="F174" s="49">
        <v>40.055</v>
      </c>
      <c r="G174" s="49">
        <v>803.10275000000001</v>
      </c>
      <c r="H174" s="38">
        <v>0</v>
      </c>
      <c r="I174" s="50">
        <v>40.055</v>
      </c>
      <c r="J174" s="9">
        <v>20.05</v>
      </c>
      <c r="K174" s="127"/>
      <c r="L174" s="126"/>
      <c r="M174" s="9">
        <v>25.453466818007367</v>
      </c>
      <c r="N174" s="9">
        <v>25.481447463377602</v>
      </c>
      <c r="O174" s="9">
        <v>23.29316219950508</v>
      </c>
      <c r="P174" s="9">
        <v>26.488585092943513</v>
      </c>
      <c r="Q174" s="9">
        <v>26.069932878205496</v>
      </c>
      <c r="R174" s="126"/>
      <c r="S174" s="128"/>
      <c r="T174" s="166"/>
    </row>
    <row r="175" spans="1:20" x14ac:dyDescent="0.3">
      <c r="A175" s="14">
        <v>42682.041678240741</v>
      </c>
      <c r="B175" s="47">
        <v>0</v>
      </c>
      <c r="C175" s="48">
        <v>0</v>
      </c>
      <c r="D175" s="47">
        <v>0</v>
      </c>
      <c r="E175" s="48">
        <v>0</v>
      </c>
      <c r="F175" s="49">
        <v>0</v>
      </c>
      <c r="G175" s="49">
        <v>0</v>
      </c>
      <c r="H175" s="38">
        <v>0</v>
      </c>
      <c r="I175" s="50">
        <v>0</v>
      </c>
      <c r="J175" s="9">
        <v>0</v>
      </c>
      <c r="K175" s="127"/>
      <c r="L175" s="126"/>
      <c r="M175" s="9">
        <v>25.453466818007367</v>
      </c>
      <c r="N175" s="9">
        <v>25.481447463377602</v>
      </c>
      <c r="O175" s="9">
        <v>23.29316219950508</v>
      </c>
      <c r="P175" s="9">
        <v>26.488585092943513</v>
      </c>
      <c r="Q175" s="9">
        <v>26.069932878205496</v>
      </c>
      <c r="R175" s="126"/>
      <c r="S175" s="128"/>
      <c r="T175" s="166"/>
    </row>
    <row r="176" spans="1:20" x14ac:dyDescent="0.3">
      <c r="A176" s="14">
        <v>42682.083344907405</v>
      </c>
      <c r="B176" s="47">
        <v>0</v>
      </c>
      <c r="C176" s="48">
        <v>0</v>
      </c>
      <c r="D176" s="47">
        <v>0</v>
      </c>
      <c r="E176" s="48">
        <v>0</v>
      </c>
      <c r="F176" s="49">
        <v>0</v>
      </c>
      <c r="G176" s="49">
        <v>0</v>
      </c>
      <c r="H176" s="38">
        <v>0</v>
      </c>
      <c r="I176" s="50">
        <v>0</v>
      </c>
      <c r="J176" s="9">
        <v>0</v>
      </c>
      <c r="K176" s="127"/>
      <c r="L176" s="126"/>
      <c r="M176" s="9">
        <v>25.453466818007367</v>
      </c>
      <c r="N176" s="9">
        <v>25.481447463377602</v>
      </c>
      <c r="O176" s="9">
        <v>23.29316219950508</v>
      </c>
      <c r="P176" s="9">
        <v>26.488585092943513</v>
      </c>
      <c r="Q176" s="9">
        <v>26.069932878205496</v>
      </c>
      <c r="R176" s="126"/>
      <c r="S176" s="128"/>
      <c r="T176" s="166"/>
    </row>
    <row r="177" spans="1:20" x14ac:dyDescent="0.3">
      <c r="A177" s="14">
        <v>42682.125011574077</v>
      </c>
      <c r="B177" s="47">
        <v>0</v>
      </c>
      <c r="C177" s="48">
        <v>0</v>
      </c>
      <c r="D177" s="47">
        <v>0</v>
      </c>
      <c r="E177" s="48">
        <v>0</v>
      </c>
      <c r="F177" s="49">
        <v>0</v>
      </c>
      <c r="G177" s="49">
        <v>0</v>
      </c>
      <c r="H177" s="38">
        <v>0</v>
      </c>
      <c r="I177" s="50">
        <v>0</v>
      </c>
      <c r="J177" s="9">
        <v>0</v>
      </c>
      <c r="K177" s="127"/>
      <c r="L177" s="126"/>
      <c r="M177" s="9">
        <v>25.453466818007367</v>
      </c>
      <c r="N177" s="9">
        <v>25.481447463377602</v>
      </c>
      <c r="O177" s="9">
        <v>23.29316219950508</v>
      </c>
      <c r="P177" s="9">
        <v>26.488585092943513</v>
      </c>
      <c r="Q177" s="9">
        <v>26.069932878205496</v>
      </c>
      <c r="R177" s="126"/>
      <c r="S177" s="128"/>
      <c r="T177" s="166"/>
    </row>
    <row r="178" spans="1:20" x14ac:dyDescent="0.3">
      <c r="A178" s="14">
        <v>42682.166678240741</v>
      </c>
      <c r="B178" s="47">
        <v>0</v>
      </c>
      <c r="C178" s="48">
        <v>0</v>
      </c>
      <c r="D178" s="47">
        <v>0</v>
      </c>
      <c r="E178" s="48">
        <v>0</v>
      </c>
      <c r="F178" s="49">
        <v>0</v>
      </c>
      <c r="G178" s="49">
        <v>0</v>
      </c>
      <c r="H178" s="38">
        <v>0</v>
      </c>
      <c r="I178" s="50">
        <v>0</v>
      </c>
      <c r="J178" s="9">
        <v>0</v>
      </c>
      <c r="K178" s="127"/>
      <c r="L178" s="126"/>
      <c r="M178" s="9">
        <v>25.453466818007367</v>
      </c>
      <c r="N178" s="9">
        <v>25.481447463377602</v>
      </c>
      <c r="O178" s="9">
        <v>23.29316219950508</v>
      </c>
      <c r="P178" s="9">
        <v>26.488585092943513</v>
      </c>
      <c r="Q178" s="9">
        <v>26.069932878205496</v>
      </c>
      <c r="R178" s="126"/>
      <c r="S178" s="128"/>
      <c r="T178" s="166"/>
    </row>
    <row r="179" spans="1:20" x14ac:dyDescent="0.3">
      <c r="A179" s="14">
        <v>42682.208344907405</v>
      </c>
      <c r="B179" s="47">
        <v>0</v>
      </c>
      <c r="C179" s="48">
        <v>0</v>
      </c>
      <c r="D179" s="47">
        <v>0</v>
      </c>
      <c r="E179" s="48">
        <v>0</v>
      </c>
      <c r="F179" s="49">
        <v>0</v>
      </c>
      <c r="G179" s="49">
        <v>0</v>
      </c>
      <c r="H179" s="38">
        <v>0</v>
      </c>
      <c r="I179" s="50">
        <v>0</v>
      </c>
      <c r="J179" s="9">
        <v>0</v>
      </c>
      <c r="K179" s="127"/>
      <c r="L179" s="126"/>
      <c r="M179" s="9">
        <v>25.453466818007367</v>
      </c>
      <c r="N179" s="9">
        <v>25.481447463377602</v>
      </c>
      <c r="O179" s="9">
        <v>23.29316219950508</v>
      </c>
      <c r="P179" s="9">
        <v>26.488585092943513</v>
      </c>
      <c r="Q179" s="9">
        <v>26.069932878205496</v>
      </c>
      <c r="R179" s="126"/>
      <c r="S179" s="128"/>
      <c r="T179" s="166"/>
    </row>
    <row r="180" spans="1:20" x14ac:dyDescent="0.3">
      <c r="A180" s="14">
        <v>42682.250011574077</v>
      </c>
      <c r="B180" s="47">
        <v>149.81399999999999</v>
      </c>
      <c r="C180" s="48">
        <v>3391.7889599999999</v>
      </c>
      <c r="D180" s="47">
        <v>0</v>
      </c>
      <c r="E180" s="48">
        <v>0</v>
      </c>
      <c r="F180" s="49">
        <v>149.81399999999999</v>
      </c>
      <c r="G180" s="49">
        <v>3391.7889599999999</v>
      </c>
      <c r="H180" s="38">
        <v>0</v>
      </c>
      <c r="I180" s="50">
        <v>149.81399999999999</v>
      </c>
      <c r="J180" s="9">
        <v>22.64</v>
      </c>
      <c r="K180" s="127"/>
      <c r="L180" s="126"/>
      <c r="M180" s="9">
        <v>25.453466818007367</v>
      </c>
      <c r="N180" s="9">
        <v>25.481447463377602</v>
      </c>
      <c r="O180" s="9">
        <v>23.29316219950508</v>
      </c>
      <c r="P180" s="9">
        <v>26.488585092943513</v>
      </c>
      <c r="Q180" s="9">
        <v>26.069932878205496</v>
      </c>
      <c r="R180" s="126"/>
      <c r="S180" s="128"/>
      <c r="T180" s="166"/>
    </row>
    <row r="181" spans="1:20" x14ac:dyDescent="0.3">
      <c r="A181" s="14">
        <v>42682.291678240741</v>
      </c>
      <c r="B181" s="47">
        <v>285.8</v>
      </c>
      <c r="C181" s="48">
        <v>7182.1540000000005</v>
      </c>
      <c r="D181" s="47">
        <v>285.8</v>
      </c>
      <c r="E181" s="48">
        <v>7182.1540000000005</v>
      </c>
      <c r="F181" s="49">
        <v>0</v>
      </c>
      <c r="G181" s="49">
        <v>0</v>
      </c>
      <c r="H181" s="38">
        <v>0</v>
      </c>
      <c r="I181" s="50">
        <v>0</v>
      </c>
      <c r="J181" s="9">
        <v>0</v>
      </c>
      <c r="K181" s="127"/>
      <c r="L181" s="126"/>
      <c r="M181" s="9">
        <v>25.453466818007367</v>
      </c>
      <c r="N181" s="9">
        <v>25.481447463377602</v>
      </c>
      <c r="O181" s="9">
        <v>23.29316219950508</v>
      </c>
      <c r="P181" s="9">
        <v>26.488585092943513</v>
      </c>
      <c r="Q181" s="9">
        <v>26.069932878205496</v>
      </c>
      <c r="R181" s="126"/>
      <c r="S181" s="128"/>
      <c r="T181" s="166"/>
    </row>
    <row r="182" spans="1:20" x14ac:dyDescent="0.3">
      <c r="A182" s="14">
        <v>42682.333344907405</v>
      </c>
      <c r="B182" s="47">
        <v>165.68899999999999</v>
      </c>
      <c r="C182" s="48">
        <v>4702.2538199999999</v>
      </c>
      <c r="D182" s="47">
        <v>165.68900000000002</v>
      </c>
      <c r="E182" s="48">
        <v>4702.2539999999999</v>
      </c>
      <c r="F182" s="49">
        <v>0</v>
      </c>
      <c r="G182" s="49">
        <v>-1.8000000000029104E-4</v>
      </c>
      <c r="H182" s="38">
        <v>0</v>
      </c>
      <c r="I182" s="50">
        <v>0</v>
      </c>
      <c r="J182" s="9">
        <v>0</v>
      </c>
      <c r="K182" s="127"/>
      <c r="L182" s="126"/>
      <c r="M182" s="9">
        <v>25.453466818007367</v>
      </c>
      <c r="N182" s="9">
        <v>25.481447463377602</v>
      </c>
      <c r="O182" s="9">
        <v>23.29316219950508</v>
      </c>
      <c r="P182" s="9">
        <v>26.488585092943513</v>
      </c>
      <c r="Q182" s="9">
        <v>26.069932878205496</v>
      </c>
      <c r="R182" s="126"/>
      <c r="S182" s="128"/>
      <c r="T182" s="166"/>
    </row>
    <row r="183" spans="1:20" x14ac:dyDescent="0.3">
      <c r="A183" s="14">
        <v>42682.375011574077</v>
      </c>
      <c r="B183" s="47">
        <v>153.35</v>
      </c>
      <c r="C183" s="48">
        <v>4129.7155000000002</v>
      </c>
      <c r="D183" s="47">
        <v>153.35</v>
      </c>
      <c r="E183" s="48">
        <v>4129.7160000000003</v>
      </c>
      <c r="F183" s="49">
        <v>0</v>
      </c>
      <c r="G183" s="49">
        <v>-5.0000000010186341E-4</v>
      </c>
      <c r="H183" s="38">
        <v>0</v>
      </c>
      <c r="I183" s="50">
        <v>0</v>
      </c>
      <c r="J183" s="9">
        <v>0</v>
      </c>
      <c r="K183" s="127"/>
      <c r="L183" s="126"/>
      <c r="M183" s="9">
        <v>25.453466818007367</v>
      </c>
      <c r="N183" s="9">
        <v>25.481447463377602</v>
      </c>
      <c r="O183" s="9">
        <v>23.29316219950508</v>
      </c>
      <c r="P183" s="9">
        <v>26.488585092943513</v>
      </c>
      <c r="Q183" s="9">
        <v>26.069932878205496</v>
      </c>
      <c r="R183" s="126"/>
      <c r="S183" s="128"/>
      <c r="T183" s="166"/>
    </row>
    <row r="184" spans="1:20" x14ac:dyDescent="0.3">
      <c r="A184" s="14">
        <v>42682.416678240741</v>
      </c>
      <c r="B184" s="47">
        <v>159.10499999999999</v>
      </c>
      <c r="C184" s="48">
        <v>4321.2918</v>
      </c>
      <c r="D184" s="47">
        <v>159.10500000000002</v>
      </c>
      <c r="E184" s="48">
        <v>4321.2920000000004</v>
      </c>
      <c r="F184" s="49">
        <v>0</v>
      </c>
      <c r="G184" s="49">
        <v>-2.0000000040454324E-4</v>
      </c>
      <c r="H184" s="38">
        <v>0</v>
      </c>
      <c r="I184" s="50">
        <v>0</v>
      </c>
      <c r="J184" s="9">
        <v>0</v>
      </c>
      <c r="K184" s="127"/>
      <c r="L184" s="126"/>
      <c r="M184" s="9">
        <v>25.453466818007367</v>
      </c>
      <c r="N184" s="9">
        <v>25.481447463377602</v>
      </c>
      <c r="O184" s="9">
        <v>23.29316219950508</v>
      </c>
      <c r="P184" s="9">
        <v>26.488585092943513</v>
      </c>
      <c r="Q184" s="9">
        <v>26.069932878205496</v>
      </c>
      <c r="R184" s="126"/>
      <c r="S184" s="128"/>
      <c r="T184" s="166"/>
    </row>
    <row r="185" spans="1:20" x14ac:dyDescent="0.3">
      <c r="A185" s="14">
        <v>42682.458344907405</v>
      </c>
      <c r="B185" s="47">
        <v>164.60300000000001</v>
      </c>
      <c r="C185" s="48">
        <v>4162.80987</v>
      </c>
      <c r="D185" s="47">
        <v>164.60300000000001</v>
      </c>
      <c r="E185" s="48">
        <v>4162.8100000000004</v>
      </c>
      <c r="F185" s="49">
        <v>0</v>
      </c>
      <c r="G185" s="49">
        <v>-1.3000000035390258E-4</v>
      </c>
      <c r="H185" s="38">
        <v>0</v>
      </c>
      <c r="I185" s="50">
        <v>0</v>
      </c>
      <c r="J185" s="9">
        <v>0</v>
      </c>
      <c r="K185" s="127"/>
      <c r="L185" s="126"/>
      <c r="M185" s="9">
        <v>25.453466818007367</v>
      </c>
      <c r="N185" s="9">
        <v>25.481447463377602</v>
      </c>
      <c r="O185" s="9">
        <v>23.29316219950508</v>
      </c>
      <c r="P185" s="9">
        <v>26.488585092943513</v>
      </c>
      <c r="Q185" s="9">
        <v>26.069932878205496</v>
      </c>
      <c r="R185" s="126"/>
      <c r="S185" s="128"/>
      <c r="T185" s="166"/>
    </row>
    <row r="186" spans="1:20" x14ac:dyDescent="0.3">
      <c r="A186" s="14">
        <v>42682.500011574077</v>
      </c>
      <c r="B186" s="47">
        <v>141.816</v>
      </c>
      <c r="C186" s="48">
        <v>3536.89104</v>
      </c>
      <c r="D186" s="47">
        <v>141.816</v>
      </c>
      <c r="E186" s="48">
        <v>3536.8910000000001</v>
      </c>
      <c r="F186" s="49">
        <v>0</v>
      </c>
      <c r="G186" s="49">
        <v>3.9999999899009708E-5</v>
      </c>
      <c r="H186" s="38">
        <v>0</v>
      </c>
      <c r="I186" s="50">
        <v>0</v>
      </c>
      <c r="J186" s="9">
        <v>0</v>
      </c>
      <c r="K186" s="127"/>
      <c r="L186" s="126"/>
      <c r="M186" s="9">
        <v>25.453466818007367</v>
      </c>
      <c r="N186" s="9">
        <v>25.481447463377602</v>
      </c>
      <c r="O186" s="9">
        <v>23.29316219950508</v>
      </c>
      <c r="P186" s="9">
        <v>26.488585092943513</v>
      </c>
      <c r="Q186" s="9">
        <v>26.069932878205496</v>
      </c>
      <c r="R186" s="126"/>
      <c r="S186" s="128"/>
      <c r="T186" s="166"/>
    </row>
    <row r="187" spans="1:20" x14ac:dyDescent="0.3">
      <c r="A187" s="14">
        <v>42682.541678240741</v>
      </c>
      <c r="B187" s="47">
        <v>180.608</v>
      </c>
      <c r="C187" s="48">
        <v>4363.4892799999998</v>
      </c>
      <c r="D187" s="47">
        <v>0</v>
      </c>
      <c r="E187" s="48">
        <v>0</v>
      </c>
      <c r="F187" s="49">
        <v>180.608</v>
      </c>
      <c r="G187" s="49">
        <v>4363.4892799999998</v>
      </c>
      <c r="H187" s="38">
        <v>0</v>
      </c>
      <c r="I187" s="50">
        <v>180.608</v>
      </c>
      <c r="J187" s="9">
        <v>24.159999999999997</v>
      </c>
      <c r="K187" s="127"/>
      <c r="L187" s="126"/>
      <c r="M187" s="9">
        <v>25.453466818007367</v>
      </c>
      <c r="N187" s="9">
        <v>25.481447463377602</v>
      </c>
      <c r="O187" s="9">
        <v>23.29316219950508</v>
      </c>
      <c r="P187" s="9">
        <v>26.488585092943513</v>
      </c>
      <c r="Q187" s="9">
        <v>26.069932878205496</v>
      </c>
      <c r="R187" s="126"/>
      <c r="S187" s="128"/>
      <c r="T187" s="166"/>
    </row>
    <row r="188" spans="1:20" x14ac:dyDescent="0.3">
      <c r="A188" s="14">
        <v>42682.583344907405</v>
      </c>
      <c r="B188" s="47">
        <v>193.34299999999999</v>
      </c>
      <c r="C188" s="48">
        <v>4593.8296799999998</v>
      </c>
      <c r="D188" s="47">
        <v>0</v>
      </c>
      <c r="E188" s="48">
        <v>0</v>
      </c>
      <c r="F188" s="49">
        <v>193.34299999999999</v>
      </c>
      <c r="G188" s="49">
        <v>4593.8296799999998</v>
      </c>
      <c r="H188" s="38">
        <v>0</v>
      </c>
      <c r="I188" s="50">
        <v>193.34299999999999</v>
      </c>
      <c r="J188" s="9">
        <v>23.76</v>
      </c>
      <c r="K188" s="127"/>
      <c r="L188" s="126"/>
      <c r="M188" s="9">
        <v>25.453466818007367</v>
      </c>
      <c r="N188" s="9">
        <v>25.481447463377602</v>
      </c>
      <c r="O188" s="9">
        <v>23.29316219950508</v>
      </c>
      <c r="P188" s="9">
        <v>26.488585092943513</v>
      </c>
      <c r="Q188" s="9">
        <v>26.069932878205496</v>
      </c>
      <c r="R188" s="126"/>
      <c r="S188" s="128"/>
      <c r="T188" s="166"/>
    </row>
    <row r="189" spans="1:20" x14ac:dyDescent="0.3">
      <c r="A189" s="14">
        <v>42682.625011574077</v>
      </c>
      <c r="B189" s="47">
        <v>154.714</v>
      </c>
      <c r="C189" s="48">
        <v>3798.2287000000001</v>
      </c>
      <c r="D189" s="47">
        <v>154.714</v>
      </c>
      <c r="E189" s="48">
        <v>3798.2290000000003</v>
      </c>
      <c r="F189" s="49">
        <v>0</v>
      </c>
      <c r="G189" s="49">
        <v>-3.0000000015206751E-4</v>
      </c>
      <c r="H189" s="38">
        <v>0</v>
      </c>
      <c r="I189" s="50">
        <v>0</v>
      </c>
      <c r="J189" s="9">
        <v>0</v>
      </c>
      <c r="K189" s="127"/>
      <c r="L189" s="126"/>
      <c r="M189" s="9">
        <v>25.453466818007367</v>
      </c>
      <c r="N189" s="9">
        <v>25.481447463377602</v>
      </c>
      <c r="O189" s="9">
        <v>23.29316219950508</v>
      </c>
      <c r="P189" s="9">
        <v>26.488585092943513</v>
      </c>
      <c r="Q189" s="9">
        <v>26.069932878205496</v>
      </c>
      <c r="R189" s="126"/>
      <c r="S189" s="128"/>
      <c r="T189" s="166"/>
    </row>
    <row r="190" spans="1:20" x14ac:dyDescent="0.3">
      <c r="A190" s="14">
        <v>42682.666678240741</v>
      </c>
      <c r="B190" s="47">
        <v>103.742</v>
      </c>
      <c r="C190" s="48">
        <v>2533.3796400000001</v>
      </c>
      <c r="D190" s="47">
        <v>103.742</v>
      </c>
      <c r="E190" s="48">
        <v>2533.38</v>
      </c>
      <c r="F190" s="49">
        <v>0</v>
      </c>
      <c r="G190" s="49">
        <v>-3.6000000000058208E-4</v>
      </c>
      <c r="H190" s="38">
        <v>0</v>
      </c>
      <c r="I190" s="50">
        <v>0</v>
      </c>
      <c r="J190" s="9">
        <v>0</v>
      </c>
      <c r="K190" s="127"/>
      <c r="L190" s="126"/>
      <c r="M190" s="9">
        <v>25.453466818007367</v>
      </c>
      <c r="N190" s="9">
        <v>25.481447463377602</v>
      </c>
      <c r="O190" s="9">
        <v>23.29316219950508</v>
      </c>
      <c r="P190" s="9">
        <v>26.488585092943513</v>
      </c>
      <c r="Q190" s="9">
        <v>26.069932878205496</v>
      </c>
      <c r="R190" s="126"/>
      <c r="S190" s="128"/>
      <c r="T190" s="166"/>
    </row>
    <row r="191" spans="1:20" x14ac:dyDescent="0.3">
      <c r="A191" s="14">
        <v>42682.708344907405</v>
      </c>
      <c r="B191" s="47">
        <v>136.47900000000001</v>
      </c>
      <c r="C191" s="48">
        <v>3447.4595399999998</v>
      </c>
      <c r="D191" s="47">
        <v>136.47900000000001</v>
      </c>
      <c r="E191" s="48">
        <v>3447.46</v>
      </c>
      <c r="F191" s="49">
        <v>0</v>
      </c>
      <c r="G191" s="49">
        <v>-4.600000002028537E-4</v>
      </c>
      <c r="H191" s="38">
        <v>0</v>
      </c>
      <c r="I191" s="50">
        <v>0</v>
      </c>
      <c r="J191" s="9">
        <v>0</v>
      </c>
      <c r="K191" s="127"/>
      <c r="L191" s="126"/>
      <c r="M191" s="9">
        <v>25.453466818007367</v>
      </c>
      <c r="N191" s="9">
        <v>25.481447463377602</v>
      </c>
      <c r="O191" s="9">
        <v>23.29316219950508</v>
      </c>
      <c r="P191" s="9">
        <v>26.488585092943513</v>
      </c>
      <c r="Q191" s="9">
        <v>26.069932878205496</v>
      </c>
      <c r="R191" s="126"/>
      <c r="S191" s="128"/>
      <c r="T191" s="166"/>
    </row>
    <row r="192" spans="1:20" x14ac:dyDescent="0.3">
      <c r="A192" s="14">
        <v>42682.750011574077</v>
      </c>
      <c r="B192" s="47">
        <v>104.779</v>
      </c>
      <c r="C192" s="48">
        <v>2982.0103399999998</v>
      </c>
      <c r="D192" s="47">
        <v>104.77900000000001</v>
      </c>
      <c r="E192" s="48">
        <v>2982.01</v>
      </c>
      <c r="F192" s="49">
        <v>0</v>
      </c>
      <c r="G192" s="49">
        <v>3.3999999959632987E-4</v>
      </c>
      <c r="H192" s="38">
        <v>0</v>
      </c>
      <c r="I192" s="50">
        <v>0</v>
      </c>
      <c r="J192" s="9">
        <v>0</v>
      </c>
      <c r="K192" s="127"/>
      <c r="L192" s="126"/>
      <c r="M192" s="9">
        <v>25.453466818007367</v>
      </c>
      <c r="N192" s="9">
        <v>25.481447463377602</v>
      </c>
      <c r="O192" s="9">
        <v>23.29316219950508</v>
      </c>
      <c r="P192" s="9">
        <v>26.488585092943513</v>
      </c>
      <c r="Q192" s="9">
        <v>26.069932878205496</v>
      </c>
      <c r="R192" s="126"/>
      <c r="S192" s="128"/>
      <c r="T192" s="166"/>
    </row>
    <row r="193" spans="1:20" x14ac:dyDescent="0.3">
      <c r="A193" s="14">
        <v>42682.791678240741</v>
      </c>
      <c r="B193" s="47">
        <v>74.418999999999997</v>
      </c>
      <c r="C193" s="48">
        <v>1928.1962900000001</v>
      </c>
      <c r="D193" s="47">
        <v>74.418999999999997</v>
      </c>
      <c r="E193" s="48">
        <v>1928.1960000000001</v>
      </c>
      <c r="F193" s="49">
        <v>0</v>
      </c>
      <c r="G193" s="49">
        <v>2.8999999994994141E-4</v>
      </c>
      <c r="H193" s="38">
        <v>0</v>
      </c>
      <c r="I193" s="50">
        <v>0</v>
      </c>
      <c r="J193" s="9">
        <v>0</v>
      </c>
      <c r="K193" s="127"/>
      <c r="L193" s="126"/>
      <c r="M193" s="9">
        <v>25.453466818007367</v>
      </c>
      <c r="N193" s="9">
        <v>25.481447463377602</v>
      </c>
      <c r="O193" s="9">
        <v>23.29316219950508</v>
      </c>
      <c r="P193" s="9">
        <v>26.488585092943513</v>
      </c>
      <c r="Q193" s="9">
        <v>26.069932878205496</v>
      </c>
      <c r="R193" s="126"/>
      <c r="S193" s="128"/>
      <c r="T193" s="166"/>
    </row>
    <row r="194" spans="1:20" x14ac:dyDescent="0.3">
      <c r="A194" s="14">
        <v>42682.833344907405</v>
      </c>
      <c r="B194" s="47">
        <v>0</v>
      </c>
      <c r="C194" s="48">
        <v>0</v>
      </c>
      <c r="D194" s="47">
        <v>0</v>
      </c>
      <c r="E194" s="48">
        <v>0</v>
      </c>
      <c r="F194" s="49">
        <v>0</v>
      </c>
      <c r="G194" s="49">
        <v>0</v>
      </c>
      <c r="H194" s="38">
        <v>0</v>
      </c>
      <c r="I194" s="50">
        <v>0</v>
      </c>
      <c r="J194" s="9">
        <v>0</v>
      </c>
      <c r="K194" s="127"/>
      <c r="L194" s="126"/>
      <c r="M194" s="9">
        <v>25.453466818007367</v>
      </c>
      <c r="N194" s="9">
        <v>25.481447463377602</v>
      </c>
      <c r="O194" s="9">
        <v>23.29316219950508</v>
      </c>
      <c r="P194" s="9">
        <v>26.488585092943513</v>
      </c>
      <c r="Q194" s="9">
        <v>26.069932878205496</v>
      </c>
      <c r="R194" s="126"/>
      <c r="S194" s="128"/>
      <c r="T194" s="166"/>
    </row>
    <row r="195" spans="1:20" x14ac:dyDescent="0.3">
      <c r="A195" s="14">
        <v>42682.875011574077</v>
      </c>
      <c r="B195" s="47">
        <v>33.597000000000001</v>
      </c>
      <c r="C195" s="48">
        <v>847.98828000000003</v>
      </c>
      <c r="D195" s="47">
        <v>33.597000000000001</v>
      </c>
      <c r="E195" s="48">
        <v>847.98800000000006</v>
      </c>
      <c r="F195" s="49">
        <v>0</v>
      </c>
      <c r="G195" s="49">
        <v>2.7999999997518898E-4</v>
      </c>
      <c r="H195" s="38">
        <v>0</v>
      </c>
      <c r="I195" s="50">
        <v>0</v>
      </c>
      <c r="J195" s="9">
        <v>0</v>
      </c>
      <c r="K195" s="127"/>
      <c r="L195" s="126"/>
      <c r="M195" s="9">
        <v>25.453466818007367</v>
      </c>
      <c r="N195" s="9">
        <v>25.481447463377602</v>
      </c>
      <c r="O195" s="9">
        <v>23.29316219950508</v>
      </c>
      <c r="P195" s="9">
        <v>26.488585092943513</v>
      </c>
      <c r="Q195" s="9">
        <v>26.069932878205496</v>
      </c>
      <c r="R195" s="126"/>
      <c r="S195" s="128"/>
      <c r="T195" s="166"/>
    </row>
    <row r="196" spans="1:20" x14ac:dyDescent="0.3">
      <c r="A196" s="14">
        <v>42682.916678240741</v>
      </c>
      <c r="B196" s="47">
        <v>158.30099999999999</v>
      </c>
      <c r="C196" s="48">
        <v>3484.2050100000001</v>
      </c>
      <c r="D196" s="47">
        <v>0</v>
      </c>
      <c r="E196" s="48">
        <v>0</v>
      </c>
      <c r="F196" s="49">
        <v>158.30099999999999</v>
      </c>
      <c r="G196" s="49">
        <v>3484.2050100000001</v>
      </c>
      <c r="H196" s="38">
        <v>0</v>
      </c>
      <c r="I196" s="50">
        <v>158.30099999999999</v>
      </c>
      <c r="J196" s="9">
        <v>22.01</v>
      </c>
      <c r="K196" s="127"/>
      <c r="L196" s="126"/>
      <c r="M196" s="9">
        <v>25.453466818007367</v>
      </c>
      <c r="N196" s="9">
        <v>25.481447463377602</v>
      </c>
      <c r="O196" s="9">
        <v>23.29316219950508</v>
      </c>
      <c r="P196" s="9">
        <v>26.488585092943513</v>
      </c>
      <c r="Q196" s="9">
        <v>26.069932878205496</v>
      </c>
      <c r="R196" s="126"/>
      <c r="S196" s="128"/>
      <c r="T196" s="166"/>
    </row>
    <row r="197" spans="1:20" x14ac:dyDescent="0.3">
      <c r="A197" s="14">
        <v>42682.958344907405</v>
      </c>
      <c r="B197" s="47">
        <v>115.17100000000001</v>
      </c>
      <c r="C197" s="48">
        <v>2425.50126</v>
      </c>
      <c r="D197" s="47">
        <v>0</v>
      </c>
      <c r="E197" s="48">
        <v>0</v>
      </c>
      <c r="F197" s="49">
        <v>115.17100000000001</v>
      </c>
      <c r="G197" s="49">
        <v>2425.50126</v>
      </c>
      <c r="H197" s="38">
        <v>0</v>
      </c>
      <c r="I197" s="50">
        <v>115.17100000000001</v>
      </c>
      <c r="J197" s="9">
        <v>21.06</v>
      </c>
      <c r="K197" s="127"/>
      <c r="L197" s="126"/>
      <c r="M197" s="9">
        <v>25.453466818007367</v>
      </c>
      <c r="N197" s="9">
        <v>25.481447463377602</v>
      </c>
      <c r="O197" s="9">
        <v>23.29316219950508</v>
      </c>
      <c r="P197" s="9">
        <v>26.488585092943513</v>
      </c>
      <c r="Q197" s="9">
        <v>26.069932878205496</v>
      </c>
      <c r="R197" s="126"/>
      <c r="S197" s="128"/>
      <c r="T197" s="166"/>
    </row>
    <row r="198" spans="1:20" x14ac:dyDescent="0.3">
      <c r="A198" s="14">
        <v>42683.000011574077</v>
      </c>
      <c r="B198" s="47">
        <v>0</v>
      </c>
      <c r="C198" s="48">
        <v>0</v>
      </c>
      <c r="D198" s="47">
        <v>0</v>
      </c>
      <c r="E198" s="48">
        <v>0</v>
      </c>
      <c r="F198" s="49">
        <v>0</v>
      </c>
      <c r="G198" s="49">
        <v>0</v>
      </c>
      <c r="H198" s="38">
        <v>0</v>
      </c>
      <c r="I198" s="50">
        <v>0</v>
      </c>
      <c r="J198" s="9">
        <v>0</v>
      </c>
      <c r="K198" s="127"/>
      <c r="L198" s="126"/>
      <c r="M198" s="9">
        <v>25.453466818007367</v>
      </c>
      <c r="N198" s="9">
        <v>25.481447463377602</v>
      </c>
      <c r="O198" s="9">
        <v>23.29316219950508</v>
      </c>
      <c r="P198" s="9">
        <v>26.488585092943513</v>
      </c>
      <c r="Q198" s="9">
        <v>26.069932878205496</v>
      </c>
      <c r="R198" s="126"/>
      <c r="S198" s="128"/>
      <c r="T198" s="166"/>
    </row>
    <row r="199" spans="1:20" x14ac:dyDescent="0.3">
      <c r="A199" s="14">
        <v>42683.041678240741</v>
      </c>
      <c r="B199" s="47">
        <v>0</v>
      </c>
      <c r="C199" s="48">
        <v>0</v>
      </c>
      <c r="D199" s="47">
        <v>0</v>
      </c>
      <c r="E199" s="48">
        <v>0</v>
      </c>
      <c r="F199" s="49">
        <v>0</v>
      </c>
      <c r="G199" s="49">
        <v>0</v>
      </c>
      <c r="H199" s="38">
        <v>0</v>
      </c>
      <c r="I199" s="50">
        <v>0</v>
      </c>
      <c r="J199" s="9">
        <v>0</v>
      </c>
      <c r="K199" s="127"/>
      <c r="L199" s="126"/>
      <c r="M199" s="9">
        <v>25.453466818007367</v>
      </c>
      <c r="N199" s="9">
        <v>25.481447463377602</v>
      </c>
      <c r="O199" s="9">
        <v>23.29316219950508</v>
      </c>
      <c r="P199" s="9">
        <v>26.488585092943513</v>
      </c>
      <c r="Q199" s="9">
        <v>26.069932878205496</v>
      </c>
      <c r="R199" s="126"/>
      <c r="S199" s="128"/>
      <c r="T199" s="166"/>
    </row>
    <row r="200" spans="1:20" x14ac:dyDescent="0.3">
      <c r="A200" s="14">
        <v>42683.083344907405</v>
      </c>
      <c r="B200" s="47">
        <v>0</v>
      </c>
      <c r="C200" s="48">
        <v>0</v>
      </c>
      <c r="D200" s="47">
        <v>0</v>
      </c>
      <c r="E200" s="48">
        <v>0</v>
      </c>
      <c r="F200" s="49">
        <v>0</v>
      </c>
      <c r="G200" s="49">
        <v>0</v>
      </c>
      <c r="H200" s="38">
        <v>0</v>
      </c>
      <c r="I200" s="50">
        <v>0</v>
      </c>
      <c r="J200" s="9">
        <v>0</v>
      </c>
      <c r="K200" s="127"/>
      <c r="L200" s="126"/>
      <c r="M200" s="9">
        <v>25.453466818007367</v>
      </c>
      <c r="N200" s="9">
        <v>25.481447463377602</v>
      </c>
      <c r="O200" s="9">
        <v>23.29316219950508</v>
      </c>
      <c r="P200" s="9">
        <v>26.488585092943513</v>
      </c>
      <c r="Q200" s="9">
        <v>26.069932878205496</v>
      </c>
      <c r="R200" s="126"/>
      <c r="S200" s="128"/>
      <c r="T200" s="166"/>
    </row>
    <row r="201" spans="1:20" x14ac:dyDescent="0.3">
      <c r="A201" s="14">
        <v>42683.125011574077</v>
      </c>
      <c r="B201" s="47">
        <v>7.5979999999999999</v>
      </c>
      <c r="C201" s="48">
        <v>135.01646</v>
      </c>
      <c r="D201" s="47">
        <v>0</v>
      </c>
      <c r="E201" s="48">
        <v>0</v>
      </c>
      <c r="F201" s="49">
        <v>7.5979999999999999</v>
      </c>
      <c r="G201" s="49">
        <v>135.01646</v>
      </c>
      <c r="H201" s="38">
        <v>0</v>
      </c>
      <c r="I201" s="50">
        <v>7.5979999999999999</v>
      </c>
      <c r="J201" s="9">
        <v>17.77</v>
      </c>
      <c r="K201" s="127"/>
      <c r="L201" s="126"/>
      <c r="M201" s="9">
        <v>25.453466818007367</v>
      </c>
      <c r="N201" s="9">
        <v>25.481447463377602</v>
      </c>
      <c r="O201" s="9">
        <v>23.29316219950508</v>
      </c>
      <c r="P201" s="9">
        <v>26.488585092943513</v>
      </c>
      <c r="Q201" s="9">
        <v>26.069932878205496</v>
      </c>
      <c r="R201" s="126"/>
      <c r="S201" s="128"/>
      <c r="T201" s="166"/>
    </row>
    <row r="202" spans="1:20" x14ac:dyDescent="0.3">
      <c r="A202" s="14">
        <v>42683.166678240741</v>
      </c>
      <c r="B202" s="47">
        <v>6.4020000000000001</v>
      </c>
      <c r="C202" s="48">
        <v>118.69307999999999</v>
      </c>
      <c r="D202" s="47">
        <v>0</v>
      </c>
      <c r="E202" s="48">
        <v>0</v>
      </c>
      <c r="F202" s="49">
        <v>6.4020000000000001</v>
      </c>
      <c r="G202" s="49">
        <v>118.69307999999999</v>
      </c>
      <c r="H202" s="38">
        <v>0</v>
      </c>
      <c r="I202" s="50">
        <v>6.4020000000000001</v>
      </c>
      <c r="J202" s="9">
        <v>18.54</v>
      </c>
      <c r="K202" s="127"/>
      <c r="L202" s="126"/>
      <c r="M202" s="9">
        <v>25.453466818007367</v>
      </c>
      <c r="N202" s="9">
        <v>25.481447463377602</v>
      </c>
      <c r="O202" s="9">
        <v>23.29316219950508</v>
      </c>
      <c r="P202" s="9">
        <v>26.488585092943513</v>
      </c>
      <c r="Q202" s="9">
        <v>26.069932878205496</v>
      </c>
      <c r="R202" s="126"/>
      <c r="S202" s="128"/>
      <c r="T202" s="166"/>
    </row>
    <row r="203" spans="1:20" x14ac:dyDescent="0.3">
      <c r="A203" s="14">
        <v>42683.208344907405</v>
      </c>
      <c r="B203" s="47">
        <v>11.724</v>
      </c>
      <c r="C203" s="48">
        <v>237.77444399999999</v>
      </c>
      <c r="D203" s="47">
        <v>0</v>
      </c>
      <c r="E203" s="48">
        <v>0</v>
      </c>
      <c r="F203" s="49">
        <v>11.724</v>
      </c>
      <c r="G203" s="49">
        <v>237.77444399999999</v>
      </c>
      <c r="H203" s="38">
        <v>0</v>
      </c>
      <c r="I203" s="50">
        <v>11.724</v>
      </c>
      <c r="J203" s="9">
        <v>20.280999999999999</v>
      </c>
      <c r="K203" s="127"/>
      <c r="L203" s="126"/>
      <c r="M203" s="9">
        <v>25.453466818007367</v>
      </c>
      <c r="N203" s="9">
        <v>25.481447463377602</v>
      </c>
      <c r="O203" s="9">
        <v>23.29316219950508</v>
      </c>
      <c r="P203" s="9">
        <v>26.488585092943513</v>
      </c>
      <c r="Q203" s="9">
        <v>26.069932878205496</v>
      </c>
      <c r="R203" s="126"/>
      <c r="S203" s="128"/>
      <c r="T203" s="166"/>
    </row>
    <row r="204" spans="1:20" x14ac:dyDescent="0.3">
      <c r="A204" s="14">
        <v>42683.250011574077</v>
      </c>
      <c r="B204" s="47">
        <v>137.215</v>
      </c>
      <c r="C204" s="48">
        <v>2749.7885999999999</v>
      </c>
      <c r="D204" s="47">
        <v>0</v>
      </c>
      <c r="E204" s="48">
        <v>0</v>
      </c>
      <c r="F204" s="49">
        <v>137.215</v>
      </c>
      <c r="G204" s="49">
        <v>2749.7885999999999</v>
      </c>
      <c r="H204" s="38">
        <v>0</v>
      </c>
      <c r="I204" s="50">
        <v>137.215</v>
      </c>
      <c r="J204" s="9">
        <v>20.04</v>
      </c>
      <c r="K204" s="127"/>
      <c r="L204" s="126"/>
      <c r="M204" s="9">
        <v>25.453466818007367</v>
      </c>
      <c r="N204" s="9">
        <v>25.481447463377602</v>
      </c>
      <c r="O204" s="9">
        <v>23.29316219950508</v>
      </c>
      <c r="P204" s="9">
        <v>26.488585092943513</v>
      </c>
      <c r="Q204" s="9">
        <v>26.069932878205496</v>
      </c>
      <c r="R204" s="126"/>
      <c r="S204" s="128"/>
      <c r="T204" s="166"/>
    </row>
    <row r="205" spans="1:20" x14ac:dyDescent="0.3">
      <c r="A205" s="14">
        <v>42683.291678240741</v>
      </c>
      <c r="B205" s="47">
        <v>229.024</v>
      </c>
      <c r="C205" s="48">
        <v>7328.768</v>
      </c>
      <c r="D205" s="47">
        <v>229.024</v>
      </c>
      <c r="E205" s="48">
        <v>7328.768</v>
      </c>
      <c r="F205" s="49">
        <v>0</v>
      </c>
      <c r="G205" s="49">
        <v>0</v>
      </c>
      <c r="H205" s="38">
        <v>0</v>
      </c>
      <c r="I205" s="50">
        <v>0</v>
      </c>
      <c r="J205" s="9">
        <v>0</v>
      </c>
      <c r="K205" s="127"/>
      <c r="L205" s="126"/>
      <c r="M205" s="9">
        <v>25.453466818007367</v>
      </c>
      <c r="N205" s="9">
        <v>25.481447463377602</v>
      </c>
      <c r="O205" s="9">
        <v>23.29316219950508</v>
      </c>
      <c r="P205" s="9">
        <v>26.488585092943513</v>
      </c>
      <c r="Q205" s="9">
        <v>26.069932878205496</v>
      </c>
      <c r="R205" s="126"/>
      <c r="S205" s="128"/>
      <c r="T205" s="166"/>
    </row>
    <row r="206" spans="1:20" x14ac:dyDescent="0.3">
      <c r="A206" s="14">
        <v>42683.333344907405</v>
      </c>
      <c r="B206" s="47">
        <v>187.45400000000001</v>
      </c>
      <c r="C206" s="48">
        <v>4753.8334400000003</v>
      </c>
      <c r="D206" s="47">
        <v>187.45400000000001</v>
      </c>
      <c r="E206" s="48">
        <v>4753.8330000000005</v>
      </c>
      <c r="F206" s="49">
        <v>0</v>
      </c>
      <c r="G206" s="49">
        <v>4.3999999979860149E-4</v>
      </c>
      <c r="H206" s="38">
        <v>0</v>
      </c>
      <c r="I206" s="50">
        <v>0</v>
      </c>
      <c r="J206" s="9">
        <v>0</v>
      </c>
      <c r="K206" s="127"/>
      <c r="L206" s="126"/>
      <c r="M206" s="9">
        <v>25.453466818007367</v>
      </c>
      <c r="N206" s="9">
        <v>25.481447463377602</v>
      </c>
      <c r="O206" s="9">
        <v>23.29316219950508</v>
      </c>
      <c r="P206" s="9">
        <v>26.488585092943513</v>
      </c>
      <c r="Q206" s="9">
        <v>26.069932878205496</v>
      </c>
      <c r="R206" s="126"/>
      <c r="S206" s="128"/>
      <c r="T206" s="166"/>
    </row>
    <row r="207" spans="1:20" x14ac:dyDescent="0.3">
      <c r="A207" s="14">
        <v>42683.375011574077</v>
      </c>
      <c r="B207" s="47">
        <v>138.541</v>
      </c>
      <c r="C207" s="48">
        <v>3491.2332000000001</v>
      </c>
      <c r="D207" s="47">
        <v>138.541</v>
      </c>
      <c r="E207" s="48">
        <v>3491.2330000000002</v>
      </c>
      <c r="F207" s="49">
        <v>0</v>
      </c>
      <c r="G207" s="49">
        <v>1.9999999994979589E-4</v>
      </c>
      <c r="H207" s="38">
        <v>0</v>
      </c>
      <c r="I207" s="50">
        <v>0</v>
      </c>
      <c r="J207" s="9">
        <v>0</v>
      </c>
      <c r="K207" s="127"/>
      <c r="L207" s="126"/>
      <c r="M207" s="9">
        <v>25.453466818007367</v>
      </c>
      <c r="N207" s="9">
        <v>25.481447463377602</v>
      </c>
      <c r="O207" s="9">
        <v>23.29316219950508</v>
      </c>
      <c r="P207" s="9">
        <v>26.488585092943513</v>
      </c>
      <c r="Q207" s="9">
        <v>26.069932878205496</v>
      </c>
      <c r="R207" s="126"/>
      <c r="S207" s="128"/>
      <c r="T207" s="166"/>
    </row>
    <row r="208" spans="1:20" x14ac:dyDescent="0.3">
      <c r="A208" s="14">
        <v>42683.416678240741</v>
      </c>
      <c r="B208" s="47">
        <v>98.036000000000001</v>
      </c>
      <c r="C208" s="48">
        <v>3100.8786799999998</v>
      </c>
      <c r="D208" s="47">
        <v>98.036000000000001</v>
      </c>
      <c r="E208" s="48">
        <v>3100.8790000000004</v>
      </c>
      <c r="F208" s="49">
        <v>0</v>
      </c>
      <c r="G208" s="49">
        <v>-3.2000000055631972E-4</v>
      </c>
      <c r="H208" s="38">
        <v>0</v>
      </c>
      <c r="I208" s="50">
        <v>0</v>
      </c>
      <c r="J208" s="9">
        <v>0</v>
      </c>
      <c r="K208" s="127"/>
      <c r="L208" s="126"/>
      <c r="M208" s="9">
        <v>25.453466818007367</v>
      </c>
      <c r="N208" s="9">
        <v>25.481447463377602</v>
      </c>
      <c r="O208" s="9">
        <v>23.29316219950508</v>
      </c>
      <c r="P208" s="9">
        <v>26.488585092943513</v>
      </c>
      <c r="Q208" s="9">
        <v>26.069932878205496</v>
      </c>
      <c r="R208" s="126"/>
      <c r="S208" s="128"/>
      <c r="T208" s="166"/>
    </row>
    <row r="209" spans="1:20" x14ac:dyDescent="0.3">
      <c r="A209" s="14">
        <v>42683.458344907405</v>
      </c>
      <c r="B209" s="47">
        <v>84.015000000000001</v>
      </c>
      <c r="C209" s="48">
        <v>2550.6954000000001</v>
      </c>
      <c r="D209" s="47">
        <v>84.015000000000001</v>
      </c>
      <c r="E209" s="48">
        <v>2550.6950000000002</v>
      </c>
      <c r="F209" s="49">
        <v>0</v>
      </c>
      <c r="G209" s="49">
        <v>3.9999999989959178E-4</v>
      </c>
      <c r="H209" s="38">
        <v>0</v>
      </c>
      <c r="I209" s="50">
        <v>0</v>
      </c>
      <c r="J209" s="9">
        <v>0</v>
      </c>
      <c r="K209" s="127"/>
      <c r="L209" s="126"/>
      <c r="M209" s="9">
        <v>25.453466818007367</v>
      </c>
      <c r="N209" s="9">
        <v>25.481447463377602</v>
      </c>
      <c r="O209" s="9">
        <v>23.29316219950508</v>
      </c>
      <c r="P209" s="9">
        <v>26.488585092943513</v>
      </c>
      <c r="Q209" s="9">
        <v>26.069932878205496</v>
      </c>
      <c r="R209" s="126"/>
      <c r="S209" s="128"/>
      <c r="T209" s="166"/>
    </row>
    <row r="210" spans="1:20" x14ac:dyDescent="0.3">
      <c r="A210" s="14">
        <v>42683.500011574077</v>
      </c>
      <c r="B210" s="47">
        <v>34.148000000000003</v>
      </c>
      <c r="C210" s="48">
        <v>916.87379999999996</v>
      </c>
      <c r="D210" s="47">
        <v>34.148000000000003</v>
      </c>
      <c r="E210" s="48">
        <v>916.87400000000002</v>
      </c>
      <c r="F210" s="49">
        <v>0</v>
      </c>
      <c r="G210" s="49">
        <v>-2.0000000006348273E-4</v>
      </c>
      <c r="H210" s="38">
        <v>0</v>
      </c>
      <c r="I210" s="50">
        <v>0</v>
      </c>
      <c r="J210" s="9">
        <v>0</v>
      </c>
      <c r="K210" s="127"/>
      <c r="L210" s="126"/>
      <c r="M210" s="9">
        <v>25.453466818007367</v>
      </c>
      <c r="N210" s="9">
        <v>25.481447463377602</v>
      </c>
      <c r="O210" s="9">
        <v>23.29316219950508</v>
      </c>
      <c r="P210" s="9">
        <v>26.488585092943513</v>
      </c>
      <c r="Q210" s="9">
        <v>26.069932878205496</v>
      </c>
      <c r="R210" s="126"/>
      <c r="S210" s="128"/>
      <c r="T210" s="166"/>
    </row>
    <row r="211" spans="1:20" x14ac:dyDescent="0.3">
      <c r="A211" s="14">
        <v>42683.541678240741</v>
      </c>
      <c r="B211" s="47">
        <v>14.648999999999999</v>
      </c>
      <c r="C211" s="48">
        <v>395.66949</v>
      </c>
      <c r="D211" s="47">
        <v>14.649000000000001</v>
      </c>
      <c r="E211" s="48">
        <v>395.66900000000004</v>
      </c>
      <c r="F211" s="49">
        <v>0</v>
      </c>
      <c r="G211" s="49">
        <v>4.8999999995658072E-4</v>
      </c>
      <c r="H211" s="38">
        <v>0</v>
      </c>
      <c r="I211" s="50">
        <v>0</v>
      </c>
      <c r="J211" s="9">
        <v>0</v>
      </c>
      <c r="K211" s="127"/>
      <c r="L211" s="126"/>
      <c r="M211" s="9">
        <v>25.453466818007367</v>
      </c>
      <c r="N211" s="9">
        <v>25.481447463377602</v>
      </c>
      <c r="O211" s="9">
        <v>23.29316219950508</v>
      </c>
      <c r="P211" s="9">
        <v>26.488585092943513</v>
      </c>
      <c r="Q211" s="9">
        <v>26.069932878205496</v>
      </c>
      <c r="R211" s="126"/>
      <c r="S211" s="128"/>
      <c r="T211" s="166"/>
    </row>
    <row r="212" spans="1:20" x14ac:dyDescent="0.3">
      <c r="A212" s="14">
        <v>42683.583344907405</v>
      </c>
      <c r="B212" s="47">
        <v>0</v>
      </c>
      <c r="C212" s="48">
        <v>0</v>
      </c>
      <c r="D212" s="47">
        <v>0</v>
      </c>
      <c r="E212" s="48">
        <v>0</v>
      </c>
      <c r="F212" s="49">
        <v>0</v>
      </c>
      <c r="G212" s="49">
        <v>0</v>
      </c>
      <c r="H212" s="38">
        <v>0</v>
      </c>
      <c r="I212" s="50">
        <v>0</v>
      </c>
      <c r="J212" s="9">
        <v>0</v>
      </c>
      <c r="K212" s="127"/>
      <c r="L212" s="126"/>
      <c r="M212" s="9">
        <v>25.453466818007367</v>
      </c>
      <c r="N212" s="9">
        <v>25.481447463377602</v>
      </c>
      <c r="O212" s="9">
        <v>23.29316219950508</v>
      </c>
      <c r="P212" s="9">
        <v>26.488585092943513</v>
      </c>
      <c r="Q212" s="9">
        <v>26.069932878205496</v>
      </c>
      <c r="R212" s="126"/>
      <c r="S212" s="128"/>
      <c r="T212" s="166"/>
    </row>
    <row r="213" spans="1:20" x14ac:dyDescent="0.3">
      <c r="A213" s="14">
        <v>42683.625011574077</v>
      </c>
      <c r="B213" s="47">
        <v>0</v>
      </c>
      <c r="C213" s="48">
        <v>0</v>
      </c>
      <c r="D213" s="47">
        <v>0</v>
      </c>
      <c r="E213" s="48">
        <v>0</v>
      </c>
      <c r="F213" s="49">
        <v>0</v>
      </c>
      <c r="G213" s="49">
        <v>0</v>
      </c>
      <c r="H213" s="38">
        <v>0</v>
      </c>
      <c r="I213" s="50">
        <v>0</v>
      </c>
      <c r="J213" s="9">
        <v>0</v>
      </c>
      <c r="K213" s="127"/>
      <c r="L213" s="126"/>
      <c r="M213" s="9">
        <v>25.453466818007367</v>
      </c>
      <c r="N213" s="9">
        <v>25.481447463377602</v>
      </c>
      <c r="O213" s="9">
        <v>23.29316219950508</v>
      </c>
      <c r="P213" s="9">
        <v>26.488585092943513</v>
      </c>
      <c r="Q213" s="9">
        <v>26.069932878205496</v>
      </c>
      <c r="R213" s="126"/>
      <c r="S213" s="128"/>
      <c r="T213" s="166"/>
    </row>
    <row r="214" spans="1:20" x14ac:dyDescent="0.3">
      <c r="A214" s="14">
        <v>42683.666678240741</v>
      </c>
      <c r="B214" s="47">
        <v>0</v>
      </c>
      <c r="C214" s="48">
        <v>0</v>
      </c>
      <c r="D214" s="47">
        <v>0</v>
      </c>
      <c r="E214" s="48">
        <v>0</v>
      </c>
      <c r="F214" s="49">
        <v>0</v>
      </c>
      <c r="G214" s="49">
        <v>0</v>
      </c>
      <c r="H214" s="38">
        <v>0</v>
      </c>
      <c r="I214" s="50">
        <v>0</v>
      </c>
      <c r="J214" s="9">
        <v>0</v>
      </c>
      <c r="K214" s="127"/>
      <c r="L214" s="126"/>
      <c r="M214" s="9">
        <v>25.453466818007367</v>
      </c>
      <c r="N214" s="9">
        <v>25.481447463377602</v>
      </c>
      <c r="O214" s="9">
        <v>23.29316219950508</v>
      </c>
      <c r="P214" s="9">
        <v>26.488585092943513</v>
      </c>
      <c r="Q214" s="9">
        <v>26.069932878205496</v>
      </c>
      <c r="R214" s="126"/>
      <c r="S214" s="128"/>
      <c r="T214" s="166"/>
    </row>
    <row r="215" spans="1:20" x14ac:dyDescent="0.3">
      <c r="A215" s="14">
        <v>42683.708344907405</v>
      </c>
      <c r="B215" s="47">
        <v>40.466999999999999</v>
      </c>
      <c r="C215" s="48">
        <v>1075.61286</v>
      </c>
      <c r="D215" s="47">
        <v>40.466999999999999</v>
      </c>
      <c r="E215" s="48">
        <v>1075.6130000000001</v>
      </c>
      <c r="F215" s="49">
        <v>0</v>
      </c>
      <c r="G215" s="49">
        <v>-1.4000000010128133E-4</v>
      </c>
      <c r="H215" s="38">
        <v>0</v>
      </c>
      <c r="I215" s="50">
        <v>0</v>
      </c>
      <c r="J215" s="9">
        <v>0</v>
      </c>
      <c r="K215" s="127"/>
      <c r="L215" s="126"/>
      <c r="M215" s="9">
        <v>25.453466818007367</v>
      </c>
      <c r="N215" s="9">
        <v>25.481447463377602</v>
      </c>
      <c r="O215" s="9">
        <v>23.29316219950508</v>
      </c>
      <c r="P215" s="9">
        <v>26.488585092943513</v>
      </c>
      <c r="Q215" s="9">
        <v>26.069932878205496</v>
      </c>
      <c r="R215" s="126"/>
      <c r="S215" s="128"/>
      <c r="T215" s="166"/>
    </row>
    <row r="216" spans="1:20" x14ac:dyDescent="0.3">
      <c r="A216" s="14">
        <v>42683.750011574077</v>
      </c>
      <c r="B216" s="47">
        <v>25.286999999999999</v>
      </c>
      <c r="C216" s="48">
        <v>752.28824999999995</v>
      </c>
      <c r="D216" s="47">
        <v>25.287000000000003</v>
      </c>
      <c r="E216" s="48">
        <v>752.28800000000001</v>
      </c>
      <c r="F216" s="49">
        <v>0</v>
      </c>
      <c r="G216" s="49">
        <v>2.4999999993724487E-4</v>
      </c>
      <c r="H216" s="38">
        <v>0</v>
      </c>
      <c r="I216" s="50">
        <v>0</v>
      </c>
      <c r="J216" s="9">
        <v>0</v>
      </c>
      <c r="K216" s="127"/>
      <c r="L216" s="126"/>
      <c r="M216" s="9">
        <v>25.453466818007367</v>
      </c>
      <c r="N216" s="9">
        <v>25.481447463377602</v>
      </c>
      <c r="O216" s="9">
        <v>23.29316219950508</v>
      </c>
      <c r="P216" s="9">
        <v>26.488585092943513</v>
      </c>
      <c r="Q216" s="9">
        <v>26.069932878205496</v>
      </c>
      <c r="R216" s="126"/>
      <c r="S216" s="128"/>
      <c r="T216" s="166"/>
    </row>
    <row r="217" spans="1:20" x14ac:dyDescent="0.3">
      <c r="A217" s="14">
        <v>42683.791678240741</v>
      </c>
      <c r="B217" s="47">
        <v>0</v>
      </c>
      <c r="C217" s="48">
        <v>0</v>
      </c>
      <c r="D217" s="47"/>
      <c r="E217" s="48"/>
      <c r="F217" s="49">
        <v>0</v>
      </c>
      <c r="G217" s="49">
        <v>0</v>
      </c>
      <c r="H217" s="38">
        <v>0</v>
      </c>
      <c r="I217" s="50">
        <v>0</v>
      </c>
      <c r="J217" s="9">
        <v>0</v>
      </c>
      <c r="K217" s="127"/>
      <c r="L217" s="126"/>
      <c r="M217" s="9">
        <v>25.453466818007367</v>
      </c>
      <c r="N217" s="9">
        <v>25.481447463377602</v>
      </c>
      <c r="O217" s="9">
        <v>23.29316219950508</v>
      </c>
      <c r="P217" s="9">
        <v>26.488585092943513</v>
      </c>
      <c r="Q217" s="9">
        <v>26.069932878205496</v>
      </c>
      <c r="R217" s="126"/>
      <c r="S217" s="128"/>
      <c r="T217" s="166"/>
    </row>
    <row r="218" spans="1:20" x14ac:dyDescent="0.3">
      <c r="A218" s="14">
        <v>42683.833344907405</v>
      </c>
      <c r="B218" s="47">
        <v>4.1459999999999999</v>
      </c>
      <c r="C218" s="48">
        <v>112.559754</v>
      </c>
      <c r="D218" s="47">
        <v>4.1459999999999999</v>
      </c>
      <c r="E218" s="48">
        <v>112.56</v>
      </c>
      <c r="F218" s="49">
        <v>0</v>
      </c>
      <c r="G218" s="49">
        <v>-2.4600000000418731E-4</v>
      </c>
      <c r="H218" s="38">
        <v>0</v>
      </c>
      <c r="I218" s="50">
        <v>0</v>
      </c>
      <c r="J218" s="9">
        <v>0</v>
      </c>
      <c r="K218" s="127"/>
      <c r="L218" s="126"/>
      <c r="M218" s="9">
        <v>25.453466818007367</v>
      </c>
      <c r="N218" s="9">
        <v>25.481447463377602</v>
      </c>
      <c r="O218" s="9">
        <v>23.29316219950508</v>
      </c>
      <c r="P218" s="9">
        <v>26.488585092943513</v>
      </c>
      <c r="Q218" s="9">
        <v>26.069932878205496</v>
      </c>
      <c r="R218" s="126"/>
      <c r="S218" s="128"/>
      <c r="T218" s="166"/>
    </row>
    <row r="219" spans="1:20" x14ac:dyDescent="0.3">
      <c r="A219" s="14">
        <v>42683.875011574077</v>
      </c>
      <c r="B219" s="47">
        <v>0</v>
      </c>
      <c r="C219" s="48">
        <v>0</v>
      </c>
      <c r="D219" s="47"/>
      <c r="E219" s="48"/>
      <c r="F219" s="49">
        <v>0</v>
      </c>
      <c r="G219" s="49">
        <v>0</v>
      </c>
      <c r="H219" s="38">
        <v>0</v>
      </c>
      <c r="I219" s="50">
        <v>0</v>
      </c>
      <c r="J219" s="9">
        <v>0</v>
      </c>
      <c r="K219" s="127"/>
      <c r="L219" s="126"/>
      <c r="M219" s="9">
        <v>25.453466818007367</v>
      </c>
      <c r="N219" s="9">
        <v>25.481447463377602</v>
      </c>
      <c r="O219" s="9">
        <v>23.29316219950508</v>
      </c>
      <c r="P219" s="9">
        <v>26.488585092943513</v>
      </c>
      <c r="Q219" s="9">
        <v>26.069932878205496</v>
      </c>
      <c r="R219" s="126"/>
      <c r="S219" s="128"/>
      <c r="T219" s="166"/>
    </row>
    <row r="220" spans="1:20" x14ac:dyDescent="0.3">
      <c r="A220" s="14">
        <v>42683.916678240741</v>
      </c>
      <c r="B220" s="47">
        <v>44.043999999999997</v>
      </c>
      <c r="C220" s="48">
        <v>1082.1610800000001</v>
      </c>
      <c r="D220" s="47">
        <v>44.044000000000004</v>
      </c>
      <c r="E220" s="48">
        <v>1082.1610000000001</v>
      </c>
      <c r="F220" s="49">
        <v>0</v>
      </c>
      <c r="G220" s="49">
        <v>8.0000000025393092E-5</v>
      </c>
      <c r="H220" s="38">
        <v>0</v>
      </c>
      <c r="I220" s="50">
        <v>0</v>
      </c>
      <c r="J220" s="9">
        <v>0</v>
      </c>
      <c r="K220" s="127"/>
      <c r="L220" s="126"/>
      <c r="M220" s="9">
        <v>25.453466818007367</v>
      </c>
      <c r="N220" s="9">
        <v>25.481447463377602</v>
      </c>
      <c r="O220" s="9">
        <v>23.29316219950508</v>
      </c>
      <c r="P220" s="9">
        <v>26.488585092943513</v>
      </c>
      <c r="Q220" s="9">
        <v>26.069932878205496</v>
      </c>
      <c r="R220" s="126"/>
      <c r="S220" s="128"/>
      <c r="T220" s="166"/>
    </row>
    <row r="221" spans="1:20" x14ac:dyDescent="0.3">
      <c r="A221" s="14">
        <v>42683.958344907405</v>
      </c>
      <c r="B221" s="47">
        <v>0</v>
      </c>
      <c r="C221" s="48">
        <v>0</v>
      </c>
      <c r="D221" s="47">
        <v>0</v>
      </c>
      <c r="E221" s="48">
        <v>0</v>
      </c>
      <c r="F221" s="49">
        <v>0</v>
      </c>
      <c r="G221" s="49">
        <v>0</v>
      </c>
      <c r="H221" s="38">
        <v>0</v>
      </c>
      <c r="I221" s="50">
        <v>0</v>
      </c>
      <c r="J221" s="9">
        <v>0</v>
      </c>
      <c r="K221" s="127"/>
      <c r="L221" s="126"/>
      <c r="M221" s="9">
        <v>25.453466818007367</v>
      </c>
      <c r="N221" s="9">
        <v>25.481447463377602</v>
      </c>
      <c r="O221" s="9">
        <v>23.29316219950508</v>
      </c>
      <c r="P221" s="9">
        <v>26.488585092943513</v>
      </c>
      <c r="Q221" s="9">
        <v>26.069932878205496</v>
      </c>
      <c r="R221" s="126"/>
      <c r="S221" s="128"/>
      <c r="T221" s="166"/>
    </row>
    <row r="222" spans="1:20" x14ac:dyDescent="0.3">
      <c r="A222" s="14">
        <v>42685.000011574077</v>
      </c>
      <c r="B222" s="47">
        <v>0</v>
      </c>
      <c r="C222" s="48">
        <v>0</v>
      </c>
      <c r="D222" s="47">
        <v>0</v>
      </c>
      <c r="E222" s="48">
        <v>0</v>
      </c>
      <c r="F222" s="49">
        <v>0</v>
      </c>
      <c r="G222" s="49">
        <v>0</v>
      </c>
      <c r="H222" s="38">
        <v>0</v>
      </c>
      <c r="I222" s="50">
        <v>0</v>
      </c>
      <c r="J222" s="9">
        <v>0</v>
      </c>
      <c r="K222" s="127"/>
      <c r="L222" s="126"/>
      <c r="M222" s="9">
        <v>25.453466818007367</v>
      </c>
      <c r="N222" s="9">
        <v>25.481447463377602</v>
      </c>
      <c r="O222" s="9">
        <v>23.29316219950508</v>
      </c>
      <c r="P222" s="9">
        <v>26.488585092943513</v>
      </c>
      <c r="Q222" s="9">
        <v>26.069932878205496</v>
      </c>
      <c r="R222" s="126"/>
      <c r="S222" s="128"/>
      <c r="T222" s="166"/>
    </row>
    <row r="223" spans="1:20" x14ac:dyDescent="0.3">
      <c r="A223" s="14">
        <v>42685.041678240741</v>
      </c>
      <c r="B223" s="47">
        <v>0</v>
      </c>
      <c r="C223" s="48">
        <v>0</v>
      </c>
      <c r="D223" s="47">
        <v>0</v>
      </c>
      <c r="E223" s="48">
        <v>0</v>
      </c>
      <c r="F223" s="49">
        <v>0</v>
      </c>
      <c r="G223" s="49">
        <v>0</v>
      </c>
      <c r="H223" s="38">
        <v>0</v>
      </c>
      <c r="I223" s="50">
        <v>0</v>
      </c>
      <c r="J223" s="9">
        <v>0</v>
      </c>
      <c r="K223" s="127"/>
      <c r="L223" s="126"/>
      <c r="M223" s="9">
        <v>25.453466818007367</v>
      </c>
      <c r="N223" s="9">
        <v>25.481447463377602</v>
      </c>
      <c r="O223" s="9">
        <v>23.29316219950508</v>
      </c>
      <c r="P223" s="9">
        <v>26.488585092943513</v>
      </c>
      <c r="Q223" s="9">
        <v>26.069932878205496</v>
      </c>
      <c r="R223" s="126"/>
      <c r="S223" s="128"/>
      <c r="T223" s="166"/>
    </row>
    <row r="224" spans="1:20" x14ac:dyDescent="0.3">
      <c r="A224" s="14">
        <v>42685.083344907405</v>
      </c>
      <c r="B224" s="47">
        <v>55.518999999999998</v>
      </c>
      <c r="C224" s="48">
        <v>1108.71443</v>
      </c>
      <c r="D224" s="47">
        <v>0</v>
      </c>
      <c r="E224" s="48">
        <v>0</v>
      </c>
      <c r="F224" s="49">
        <v>55.518999999999998</v>
      </c>
      <c r="G224" s="49">
        <v>1108.71443</v>
      </c>
      <c r="H224" s="38">
        <v>0</v>
      </c>
      <c r="I224" s="50">
        <v>55.518999999999998</v>
      </c>
      <c r="J224" s="9">
        <v>19.97</v>
      </c>
      <c r="K224" s="127"/>
      <c r="L224" s="126"/>
      <c r="M224" s="9">
        <v>25.453466818007367</v>
      </c>
      <c r="N224" s="9">
        <v>25.481447463377602</v>
      </c>
      <c r="O224" s="9">
        <v>23.29316219950508</v>
      </c>
      <c r="P224" s="9">
        <v>26.488585092943513</v>
      </c>
      <c r="Q224" s="9">
        <v>26.069932878205496</v>
      </c>
      <c r="R224" s="126"/>
      <c r="S224" s="128"/>
      <c r="T224" s="166"/>
    </row>
    <row r="225" spans="1:20" x14ac:dyDescent="0.3">
      <c r="A225" s="14">
        <v>42685.125011574077</v>
      </c>
      <c r="B225" s="47">
        <v>41.77</v>
      </c>
      <c r="C225" s="48">
        <v>789.03530000000001</v>
      </c>
      <c r="D225" s="47">
        <v>0</v>
      </c>
      <c r="E225" s="48">
        <v>0</v>
      </c>
      <c r="F225" s="49">
        <v>41.77</v>
      </c>
      <c r="G225" s="49">
        <v>789.03530000000001</v>
      </c>
      <c r="H225" s="38">
        <v>0</v>
      </c>
      <c r="I225" s="50">
        <v>41.77</v>
      </c>
      <c r="J225" s="9">
        <v>18.889999999999997</v>
      </c>
      <c r="K225" s="127"/>
      <c r="L225" s="126"/>
      <c r="M225" s="9">
        <v>25.453466818007367</v>
      </c>
      <c r="N225" s="9">
        <v>25.481447463377602</v>
      </c>
      <c r="O225" s="9">
        <v>23.29316219950508</v>
      </c>
      <c r="P225" s="9">
        <v>26.488585092943513</v>
      </c>
      <c r="Q225" s="9">
        <v>26.069932878205496</v>
      </c>
      <c r="R225" s="126"/>
      <c r="S225" s="128"/>
      <c r="T225" s="166"/>
    </row>
    <row r="226" spans="1:20" x14ac:dyDescent="0.3">
      <c r="A226" s="14">
        <v>42685.166678240741</v>
      </c>
      <c r="B226" s="47">
        <v>0</v>
      </c>
      <c r="C226" s="48">
        <v>0</v>
      </c>
      <c r="D226" s="47">
        <v>0</v>
      </c>
      <c r="E226" s="48">
        <v>0</v>
      </c>
      <c r="F226" s="49">
        <v>0</v>
      </c>
      <c r="G226" s="49">
        <v>0</v>
      </c>
      <c r="H226" s="38">
        <v>0</v>
      </c>
      <c r="I226" s="50">
        <v>0</v>
      </c>
      <c r="J226" s="9">
        <v>0</v>
      </c>
      <c r="K226" s="127"/>
      <c r="L226" s="126"/>
      <c r="M226" s="9">
        <v>25.453466818007367</v>
      </c>
      <c r="N226" s="9">
        <v>25.481447463377602</v>
      </c>
      <c r="O226" s="9">
        <v>23.29316219950508</v>
      </c>
      <c r="P226" s="9">
        <v>26.488585092943513</v>
      </c>
      <c r="Q226" s="9">
        <v>26.069932878205496</v>
      </c>
      <c r="R226" s="126"/>
      <c r="S226" s="128"/>
      <c r="T226" s="166"/>
    </row>
    <row r="227" spans="1:20" x14ac:dyDescent="0.3">
      <c r="A227" s="14">
        <v>42685.208344907405</v>
      </c>
      <c r="B227" s="47">
        <v>55.906999999999996</v>
      </c>
      <c r="C227" s="48">
        <v>1032.04322</v>
      </c>
      <c r="D227" s="47">
        <v>0</v>
      </c>
      <c r="E227" s="48">
        <v>0</v>
      </c>
      <c r="F227" s="49">
        <v>55.906999999999996</v>
      </c>
      <c r="G227" s="49">
        <v>1032.04322</v>
      </c>
      <c r="H227" s="38">
        <v>0</v>
      </c>
      <c r="I227" s="50">
        <v>55.906999999999996</v>
      </c>
      <c r="J227" s="9">
        <v>18.46</v>
      </c>
      <c r="K227" s="127"/>
      <c r="L227" s="126"/>
      <c r="M227" s="9">
        <v>25.453466818007367</v>
      </c>
      <c r="N227" s="9">
        <v>25.481447463377602</v>
      </c>
      <c r="O227" s="9">
        <v>23.29316219950508</v>
      </c>
      <c r="P227" s="9">
        <v>26.488585092943513</v>
      </c>
      <c r="Q227" s="9">
        <v>26.069932878205496</v>
      </c>
      <c r="R227" s="126"/>
      <c r="S227" s="128"/>
      <c r="T227" s="166"/>
    </row>
    <row r="228" spans="1:20" x14ac:dyDescent="0.3">
      <c r="A228" s="14">
        <v>42685.250011574077</v>
      </c>
      <c r="B228" s="47">
        <v>176.29599999999999</v>
      </c>
      <c r="C228" s="48">
        <v>3756.8677600000001</v>
      </c>
      <c r="D228" s="47">
        <v>153.22999999999999</v>
      </c>
      <c r="E228" s="48">
        <v>3265.3320000000003</v>
      </c>
      <c r="F228" s="49">
        <v>23.066000000000003</v>
      </c>
      <c r="G228" s="49">
        <v>491.53575999999975</v>
      </c>
      <c r="H228" s="38">
        <v>0</v>
      </c>
      <c r="I228" s="50">
        <v>23.066000000000003</v>
      </c>
      <c r="J228" s="9">
        <v>21.309969652302076</v>
      </c>
      <c r="K228" s="127"/>
      <c r="L228" s="126"/>
      <c r="M228" s="9">
        <v>25.453466818007367</v>
      </c>
      <c r="N228" s="9">
        <v>25.481447463377602</v>
      </c>
      <c r="O228" s="9">
        <v>23.29316219950508</v>
      </c>
      <c r="P228" s="9">
        <v>26.488585092943513</v>
      </c>
      <c r="Q228" s="9">
        <v>26.069932878205496</v>
      </c>
      <c r="R228" s="126"/>
      <c r="S228" s="128"/>
      <c r="T228" s="166"/>
    </row>
    <row r="229" spans="1:20" x14ac:dyDescent="0.3">
      <c r="A229" s="14">
        <v>42685.291678240741</v>
      </c>
      <c r="B229" s="47">
        <v>283.65699999999998</v>
      </c>
      <c r="C229" s="48">
        <v>7735.3263900000002</v>
      </c>
      <c r="D229" s="47">
        <v>283.65700000000004</v>
      </c>
      <c r="E229" s="48">
        <v>7735.326</v>
      </c>
      <c r="F229" s="49">
        <v>0</v>
      </c>
      <c r="G229" s="49">
        <v>3.9000000015221303E-4</v>
      </c>
      <c r="H229" s="38">
        <v>0</v>
      </c>
      <c r="I229" s="50">
        <v>0</v>
      </c>
      <c r="J229" s="9">
        <v>0</v>
      </c>
      <c r="K229" s="127"/>
      <c r="L229" s="126"/>
      <c r="M229" s="9">
        <v>25.453466818007367</v>
      </c>
      <c r="N229" s="9">
        <v>25.481447463377602</v>
      </c>
      <c r="O229" s="9">
        <v>23.29316219950508</v>
      </c>
      <c r="P229" s="9">
        <v>26.488585092943513</v>
      </c>
      <c r="Q229" s="9">
        <v>26.069932878205496</v>
      </c>
      <c r="R229" s="126"/>
      <c r="S229" s="128"/>
      <c r="T229" s="166"/>
    </row>
    <row r="230" spans="1:20" x14ac:dyDescent="0.3">
      <c r="A230" s="14">
        <v>42685.333344907405</v>
      </c>
      <c r="B230" s="47">
        <v>183.78299999999999</v>
      </c>
      <c r="C230" s="48">
        <v>5322.3556799999997</v>
      </c>
      <c r="D230" s="47">
        <v>183.78300000000002</v>
      </c>
      <c r="E230" s="48">
        <v>5322.3560000000007</v>
      </c>
      <c r="F230" s="49">
        <v>0</v>
      </c>
      <c r="G230" s="49">
        <v>-3.2000000101106707E-4</v>
      </c>
      <c r="H230" s="38">
        <v>0</v>
      </c>
      <c r="I230" s="50">
        <v>0</v>
      </c>
      <c r="J230" s="9">
        <v>0</v>
      </c>
      <c r="K230" s="127"/>
      <c r="L230" s="126"/>
      <c r="M230" s="9">
        <v>25.453466818007367</v>
      </c>
      <c r="N230" s="9">
        <v>25.481447463377602</v>
      </c>
      <c r="O230" s="9">
        <v>23.29316219950508</v>
      </c>
      <c r="P230" s="9">
        <v>26.488585092943513</v>
      </c>
      <c r="Q230" s="9">
        <v>26.069932878205496</v>
      </c>
      <c r="R230" s="126"/>
      <c r="S230" s="128"/>
      <c r="T230" s="166"/>
    </row>
    <row r="231" spans="1:20" x14ac:dyDescent="0.3">
      <c r="A231" s="14">
        <v>42685.375011574077</v>
      </c>
      <c r="B231" s="47">
        <v>102.738</v>
      </c>
      <c r="C231" s="48">
        <v>2679.4070400000001</v>
      </c>
      <c r="D231" s="47">
        <v>102.738</v>
      </c>
      <c r="E231" s="48">
        <v>2679.4070000000002</v>
      </c>
      <c r="F231" s="49">
        <v>0</v>
      </c>
      <c r="G231" s="49">
        <v>3.9999999899009708E-5</v>
      </c>
      <c r="H231" s="38">
        <v>0</v>
      </c>
      <c r="I231" s="50">
        <v>0</v>
      </c>
      <c r="J231" s="9">
        <v>0</v>
      </c>
      <c r="K231" s="127"/>
      <c r="L231" s="126"/>
      <c r="M231" s="9">
        <v>25.453466818007367</v>
      </c>
      <c r="N231" s="9">
        <v>25.481447463377602</v>
      </c>
      <c r="O231" s="9">
        <v>23.29316219950508</v>
      </c>
      <c r="P231" s="9">
        <v>26.488585092943513</v>
      </c>
      <c r="Q231" s="9">
        <v>26.069932878205496</v>
      </c>
      <c r="R231" s="126"/>
      <c r="S231" s="128"/>
      <c r="T231" s="166"/>
    </row>
    <row r="232" spans="1:20" x14ac:dyDescent="0.3">
      <c r="A232" s="14">
        <v>42685.416678240741</v>
      </c>
      <c r="B232" s="47">
        <v>199.529</v>
      </c>
      <c r="C232" s="48">
        <v>4890.45579</v>
      </c>
      <c r="D232" s="47">
        <v>168.72200000000001</v>
      </c>
      <c r="E232" s="48">
        <v>4135.3770000000004</v>
      </c>
      <c r="F232" s="49">
        <v>30.806999999999988</v>
      </c>
      <c r="G232" s="49">
        <v>755.07878999999957</v>
      </c>
      <c r="H232" s="38">
        <v>0</v>
      </c>
      <c r="I232" s="50">
        <v>30.806999999999988</v>
      </c>
      <c r="J232" s="9">
        <v>24.509974681078972</v>
      </c>
      <c r="K232" s="127"/>
      <c r="L232" s="126"/>
      <c r="M232" s="9">
        <v>25.453466818007367</v>
      </c>
      <c r="N232" s="9">
        <v>25.481447463377602</v>
      </c>
      <c r="O232" s="9">
        <v>23.29316219950508</v>
      </c>
      <c r="P232" s="9">
        <v>26.488585092943513</v>
      </c>
      <c r="Q232" s="9">
        <v>26.069932878205496</v>
      </c>
      <c r="R232" s="126"/>
      <c r="S232" s="128"/>
      <c r="T232" s="166"/>
    </row>
    <row r="233" spans="1:20" x14ac:dyDescent="0.3">
      <c r="A233" s="14">
        <v>42685.458344907405</v>
      </c>
      <c r="B233" s="47">
        <v>211.83600000000001</v>
      </c>
      <c r="C233" s="48">
        <v>5158.2066000000004</v>
      </c>
      <c r="D233" s="47">
        <v>211.83600000000001</v>
      </c>
      <c r="E233" s="48">
        <v>5158.2070000000003</v>
      </c>
      <c r="F233" s="49">
        <v>0</v>
      </c>
      <c r="G233" s="49">
        <v>-3.9999999989959178E-4</v>
      </c>
      <c r="H233" s="38">
        <v>0</v>
      </c>
      <c r="I233" s="50">
        <v>0</v>
      </c>
      <c r="J233" s="9">
        <v>0</v>
      </c>
      <c r="K233" s="127"/>
      <c r="L233" s="126"/>
      <c r="M233" s="9">
        <v>25.453466818007367</v>
      </c>
      <c r="N233" s="9">
        <v>25.481447463377602</v>
      </c>
      <c r="O233" s="9">
        <v>23.29316219950508</v>
      </c>
      <c r="P233" s="9">
        <v>26.488585092943513</v>
      </c>
      <c r="Q233" s="9">
        <v>26.069932878205496</v>
      </c>
      <c r="R233" s="126"/>
      <c r="S233" s="128"/>
      <c r="T233" s="166"/>
    </row>
    <row r="234" spans="1:20" x14ac:dyDescent="0.3">
      <c r="A234" s="14">
        <v>42685.500011574077</v>
      </c>
      <c r="B234" s="52">
        <v>319.46300000000002</v>
      </c>
      <c r="C234" s="53">
        <v>7267.7832500000004</v>
      </c>
      <c r="D234" s="52">
        <v>0</v>
      </c>
      <c r="E234" s="53">
        <v>0</v>
      </c>
      <c r="F234" s="49">
        <v>319.46300000000002</v>
      </c>
      <c r="G234" s="49">
        <v>7267.7832500000004</v>
      </c>
      <c r="H234" s="38">
        <v>0</v>
      </c>
      <c r="I234" s="50">
        <v>319.46300000000002</v>
      </c>
      <c r="J234" s="9">
        <v>22.75</v>
      </c>
      <c r="K234" s="127"/>
      <c r="L234" s="126"/>
      <c r="M234" s="9">
        <v>25.453466818007367</v>
      </c>
      <c r="N234" s="9">
        <v>25.481447463377602</v>
      </c>
      <c r="O234" s="9">
        <v>23.29316219950508</v>
      </c>
      <c r="P234" s="9">
        <v>26.488585092943513</v>
      </c>
      <c r="Q234" s="9">
        <v>26.069932878205496</v>
      </c>
      <c r="R234" s="126"/>
      <c r="S234" s="128"/>
      <c r="T234" s="166"/>
    </row>
    <row r="235" spans="1:20" x14ac:dyDescent="0.3">
      <c r="A235" s="14">
        <v>42685.541678240741</v>
      </c>
      <c r="B235" s="52">
        <v>309.00900000000001</v>
      </c>
      <c r="C235" s="53">
        <v>7057.7655599999998</v>
      </c>
      <c r="D235" s="52">
        <v>0</v>
      </c>
      <c r="E235" s="53">
        <v>0</v>
      </c>
      <c r="F235" s="49">
        <v>309.00900000000001</v>
      </c>
      <c r="G235" s="49">
        <v>7057.7655599999998</v>
      </c>
      <c r="H235" s="38">
        <v>0</v>
      </c>
      <c r="I235" s="50">
        <v>309.00900000000001</v>
      </c>
      <c r="J235" s="9">
        <v>22.84</v>
      </c>
      <c r="K235" s="127"/>
      <c r="L235" s="126"/>
      <c r="M235" s="9">
        <v>25.453466818007367</v>
      </c>
      <c r="N235" s="9">
        <v>25.481447463377602</v>
      </c>
      <c r="O235" s="9">
        <v>23.29316219950508</v>
      </c>
      <c r="P235" s="9">
        <v>26.488585092943513</v>
      </c>
      <c r="Q235" s="9">
        <v>26.069932878205496</v>
      </c>
      <c r="R235" s="126"/>
      <c r="S235" s="128"/>
      <c r="T235" s="166"/>
    </row>
    <row r="236" spans="1:20" x14ac:dyDescent="0.3">
      <c r="A236" s="14">
        <v>42685.583344907405</v>
      </c>
      <c r="B236" s="52">
        <v>252.8</v>
      </c>
      <c r="C236" s="53">
        <v>5859.9040000000005</v>
      </c>
      <c r="D236" s="52">
        <v>0</v>
      </c>
      <c r="E236" s="53">
        <v>0</v>
      </c>
      <c r="F236" s="49">
        <v>252.8</v>
      </c>
      <c r="G236" s="49">
        <v>5859.9040000000005</v>
      </c>
      <c r="H236" s="38">
        <v>0</v>
      </c>
      <c r="I236" s="50">
        <v>252.8</v>
      </c>
      <c r="J236" s="9">
        <v>23.18</v>
      </c>
      <c r="K236" s="127"/>
      <c r="L236" s="126"/>
      <c r="M236" s="9">
        <v>25.453466818007367</v>
      </c>
      <c r="N236" s="9">
        <v>25.481447463377602</v>
      </c>
      <c r="O236" s="9">
        <v>23.29316219950508</v>
      </c>
      <c r="P236" s="9">
        <v>26.488585092943513</v>
      </c>
      <c r="Q236" s="9">
        <v>26.069932878205496</v>
      </c>
      <c r="R236" s="126"/>
      <c r="S236" s="128"/>
      <c r="T236" s="166"/>
    </row>
    <row r="237" spans="1:20" x14ac:dyDescent="0.3">
      <c r="A237" s="14">
        <v>42685.625011574077</v>
      </c>
      <c r="B237" s="52">
        <v>108.245</v>
      </c>
      <c r="C237" s="53">
        <v>2512.36645</v>
      </c>
      <c r="D237" s="52">
        <v>0</v>
      </c>
      <c r="E237" s="53">
        <v>0</v>
      </c>
      <c r="F237" s="49">
        <v>108.245</v>
      </c>
      <c r="G237" s="49">
        <v>2512.36645</v>
      </c>
      <c r="H237" s="38">
        <v>0</v>
      </c>
      <c r="I237" s="50">
        <v>108.245</v>
      </c>
      <c r="J237" s="9">
        <v>23.209999999999997</v>
      </c>
      <c r="K237" s="127"/>
      <c r="L237" s="126"/>
      <c r="M237" s="9">
        <v>25.453466818007367</v>
      </c>
      <c r="N237" s="9">
        <v>25.481447463377602</v>
      </c>
      <c r="O237" s="9">
        <v>23.29316219950508</v>
      </c>
      <c r="P237" s="9">
        <v>26.488585092943513</v>
      </c>
      <c r="Q237" s="9">
        <v>26.069932878205496</v>
      </c>
      <c r="R237" s="126"/>
      <c r="S237" s="128"/>
      <c r="T237" s="166"/>
    </row>
    <row r="238" spans="1:20" x14ac:dyDescent="0.3">
      <c r="A238" s="14">
        <v>42685.666678240741</v>
      </c>
      <c r="B238" s="52">
        <v>85.738</v>
      </c>
      <c r="C238" s="53">
        <v>1935.1066599999999</v>
      </c>
      <c r="D238" s="52">
        <v>0</v>
      </c>
      <c r="E238" s="53">
        <v>0</v>
      </c>
      <c r="F238" s="49">
        <v>85.738</v>
      </c>
      <c r="G238" s="49">
        <v>1935.1066599999999</v>
      </c>
      <c r="H238" s="38">
        <v>0</v>
      </c>
      <c r="I238" s="50">
        <v>85.738</v>
      </c>
      <c r="J238" s="9">
        <v>22.57</v>
      </c>
      <c r="K238" s="127"/>
      <c r="L238" s="126"/>
      <c r="M238" s="9">
        <v>25.453466818007367</v>
      </c>
      <c r="N238" s="9">
        <v>25.481447463377602</v>
      </c>
      <c r="O238" s="9">
        <v>23.29316219950508</v>
      </c>
      <c r="P238" s="9">
        <v>26.488585092943513</v>
      </c>
      <c r="Q238" s="9">
        <v>26.069932878205496</v>
      </c>
      <c r="R238" s="126"/>
      <c r="S238" s="128"/>
      <c r="T238" s="166"/>
    </row>
    <row r="239" spans="1:20" x14ac:dyDescent="0.3">
      <c r="A239" s="14">
        <v>42685.708344907405</v>
      </c>
      <c r="B239" s="52">
        <v>184.38900000000001</v>
      </c>
      <c r="C239" s="53">
        <v>4253.8542299999999</v>
      </c>
      <c r="D239" s="52">
        <v>0</v>
      </c>
      <c r="E239" s="53">
        <v>0</v>
      </c>
      <c r="F239" s="49">
        <v>184.38900000000001</v>
      </c>
      <c r="G239" s="49">
        <v>4253.8542299999999</v>
      </c>
      <c r="H239" s="38">
        <v>0</v>
      </c>
      <c r="I239" s="50">
        <v>184.38900000000001</v>
      </c>
      <c r="J239" s="9">
        <v>23.069999999999997</v>
      </c>
      <c r="K239" s="127"/>
      <c r="L239" s="126"/>
      <c r="M239" s="9">
        <v>25.453466818007367</v>
      </c>
      <c r="N239" s="9">
        <v>25.481447463377602</v>
      </c>
      <c r="O239" s="9">
        <v>23.29316219950508</v>
      </c>
      <c r="P239" s="9">
        <v>26.488585092943513</v>
      </c>
      <c r="Q239" s="9">
        <v>26.069932878205496</v>
      </c>
      <c r="R239" s="126"/>
      <c r="S239" s="128"/>
      <c r="T239" s="166"/>
    </row>
    <row r="240" spans="1:20" x14ac:dyDescent="0.3">
      <c r="A240" s="14">
        <v>42685.750011574077</v>
      </c>
      <c r="B240" s="52">
        <v>240.74299999999999</v>
      </c>
      <c r="C240" s="53">
        <v>10231.577499999999</v>
      </c>
      <c r="D240" s="52">
        <v>240.74300000000002</v>
      </c>
      <c r="E240" s="53">
        <v>10231.578</v>
      </c>
      <c r="F240" s="49">
        <v>0</v>
      </c>
      <c r="G240" s="49">
        <v>-5.0000000010186341E-4</v>
      </c>
      <c r="H240" s="38">
        <v>0</v>
      </c>
      <c r="I240" s="50">
        <v>0</v>
      </c>
      <c r="J240" s="9">
        <v>0</v>
      </c>
      <c r="K240" s="127"/>
      <c r="L240" s="126"/>
      <c r="M240" s="9">
        <v>25.453466818007367</v>
      </c>
      <c r="N240" s="9">
        <v>25.481447463377602</v>
      </c>
      <c r="O240" s="9">
        <v>23.29316219950508</v>
      </c>
      <c r="P240" s="9">
        <v>26.488585092943513</v>
      </c>
      <c r="Q240" s="9">
        <v>26.069932878205496</v>
      </c>
      <c r="R240" s="126"/>
      <c r="S240" s="128"/>
      <c r="T240" s="166"/>
    </row>
    <row r="241" spans="1:20" x14ac:dyDescent="0.3">
      <c r="A241" s="14">
        <v>42685.791678240741</v>
      </c>
      <c r="B241" s="52">
        <v>195.172</v>
      </c>
      <c r="C241" s="53">
        <v>10504.15704</v>
      </c>
      <c r="D241" s="52">
        <v>195.172</v>
      </c>
      <c r="E241" s="53">
        <v>10504.156999999999</v>
      </c>
      <c r="F241" s="49">
        <v>0</v>
      </c>
      <c r="G241" s="49">
        <v>4.000000080850441E-5</v>
      </c>
      <c r="H241" s="38">
        <v>0</v>
      </c>
      <c r="I241" s="50">
        <v>0</v>
      </c>
      <c r="J241" s="9">
        <v>0</v>
      </c>
      <c r="K241" s="127"/>
      <c r="L241" s="126"/>
      <c r="M241" s="9">
        <v>25.453466818007367</v>
      </c>
      <c r="N241" s="9">
        <v>25.481447463377602</v>
      </c>
      <c r="O241" s="9">
        <v>23.29316219950508</v>
      </c>
      <c r="P241" s="9">
        <v>26.488585092943513</v>
      </c>
      <c r="Q241" s="9">
        <v>26.069932878205496</v>
      </c>
      <c r="R241" s="126"/>
      <c r="S241" s="128"/>
      <c r="T241" s="166"/>
    </row>
    <row r="242" spans="1:20" x14ac:dyDescent="0.3">
      <c r="A242" s="14">
        <v>42685.833344907405</v>
      </c>
      <c r="B242" s="52">
        <v>156.179</v>
      </c>
      <c r="C242" s="53">
        <v>7669.9506899999997</v>
      </c>
      <c r="D242" s="52">
        <v>156.179</v>
      </c>
      <c r="E242" s="53">
        <v>7669.951</v>
      </c>
      <c r="F242" s="49">
        <v>0</v>
      </c>
      <c r="G242" s="49">
        <v>-3.1000000035419362E-4</v>
      </c>
      <c r="H242" s="38">
        <v>0</v>
      </c>
      <c r="I242" s="50">
        <v>0</v>
      </c>
      <c r="J242" s="9">
        <v>0</v>
      </c>
      <c r="K242" s="127"/>
      <c r="L242" s="126"/>
      <c r="M242" s="9">
        <v>25.453466818007367</v>
      </c>
      <c r="N242" s="9">
        <v>25.481447463377602</v>
      </c>
      <c r="O242" s="9">
        <v>23.29316219950508</v>
      </c>
      <c r="P242" s="9">
        <v>26.488585092943513</v>
      </c>
      <c r="Q242" s="9">
        <v>26.069932878205496</v>
      </c>
      <c r="R242" s="126"/>
      <c r="S242" s="128"/>
      <c r="T242" s="166"/>
    </row>
    <row r="243" spans="1:20" x14ac:dyDescent="0.3">
      <c r="A243" s="14">
        <v>42685.875011574077</v>
      </c>
      <c r="B243" s="52">
        <v>154.364</v>
      </c>
      <c r="C243" s="53">
        <v>6523.4226399999998</v>
      </c>
      <c r="D243" s="52">
        <v>154.364</v>
      </c>
      <c r="E243" s="125">
        <v>6523.4230000000007</v>
      </c>
      <c r="F243" s="49">
        <v>0</v>
      </c>
      <c r="G243" s="49">
        <v>-3.6000000091007678E-4</v>
      </c>
      <c r="H243" s="38">
        <v>0</v>
      </c>
      <c r="I243" s="50">
        <v>0</v>
      </c>
      <c r="J243" s="9">
        <v>0</v>
      </c>
      <c r="K243" s="127"/>
      <c r="L243" s="126"/>
      <c r="M243" s="9">
        <v>25.453466818007367</v>
      </c>
      <c r="N243" s="9">
        <v>25.481447463377602</v>
      </c>
      <c r="O243" s="9">
        <v>23.29316219950508</v>
      </c>
      <c r="P243" s="9">
        <v>26.488585092943513</v>
      </c>
      <c r="Q243" s="9">
        <v>26.069932878205496</v>
      </c>
      <c r="R243" s="126"/>
      <c r="S243" s="128"/>
      <c r="T243" s="166"/>
    </row>
    <row r="244" spans="1:20" x14ac:dyDescent="0.3">
      <c r="A244" s="14">
        <v>42685.916678240741</v>
      </c>
      <c r="B244" s="52">
        <v>108.35</v>
      </c>
      <c r="C244" s="53">
        <v>3401.1064999999999</v>
      </c>
      <c r="D244" s="52">
        <v>108.35</v>
      </c>
      <c r="E244" s="53">
        <v>3401.107</v>
      </c>
      <c r="F244" s="49">
        <v>0</v>
      </c>
      <c r="G244" s="49">
        <v>-5.0000000010186341E-4</v>
      </c>
      <c r="H244" s="38">
        <v>0</v>
      </c>
      <c r="I244" s="50">
        <v>0</v>
      </c>
      <c r="J244" s="9">
        <v>0</v>
      </c>
      <c r="K244" s="127"/>
      <c r="L244" s="126"/>
      <c r="M244" s="9">
        <v>25.453466818007367</v>
      </c>
      <c r="N244" s="9">
        <v>25.481447463377602</v>
      </c>
      <c r="O244" s="9">
        <v>23.29316219950508</v>
      </c>
      <c r="P244" s="9">
        <v>26.488585092943513</v>
      </c>
      <c r="Q244" s="9">
        <v>26.069932878205496</v>
      </c>
      <c r="R244" s="126"/>
      <c r="S244" s="128"/>
      <c r="T244" s="166"/>
    </row>
    <row r="245" spans="1:20" x14ac:dyDescent="0.3">
      <c r="A245" s="14">
        <v>42685.958344907405</v>
      </c>
      <c r="B245" s="52">
        <v>0</v>
      </c>
      <c r="C245" s="53">
        <v>0</v>
      </c>
      <c r="D245" s="52">
        <v>0</v>
      </c>
      <c r="E245" s="53">
        <v>0</v>
      </c>
      <c r="F245" s="49">
        <v>0</v>
      </c>
      <c r="G245" s="49">
        <v>0</v>
      </c>
      <c r="H245" s="38">
        <v>0</v>
      </c>
      <c r="I245" s="50">
        <v>0</v>
      </c>
      <c r="J245" s="9">
        <v>0</v>
      </c>
      <c r="K245" s="127"/>
      <c r="L245" s="126"/>
      <c r="M245" s="9">
        <v>25.453466818007367</v>
      </c>
      <c r="N245" s="9">
        <v>25.481447463377602</v>
      </c>
      <c r="O245" s="9">
        <v>23.29316219950508</v>
      </c>
      <c r="P245" s="9">
        <v>26.488585092943513</v>
      </c>
      <c r="Q245" s="9">
        <v>26.069932878205496</v>
      </c>
      <c r="R245" s="126"/>
      <c r="S245" s="128"/>
      <c r="T245" s="166"/>
    </row>
    <row r="246" spans="1:20" x14ac:dyDescent="0.3">
      <c r="A246" s="14">
        <v>42685.000011574077</v>
      </c>
      <c r="B246" s="52">
        <v>0</v>
      </c>
      <c r="C246" s="53">
        <v>0</v>
      </c>
      <c r="D246" s="52">
        <v>0</v>
      </c>
      <c r="E246" s="53">
        <v>0</v>
      </c>
      <c r="F246" s="49">
        <v>0</v>
      </c>
      <c r="G246" s="49">
        <v>0</v>
      </c>
      <c r="H246" s="38">
        <v>0</v>
      </c>
      <c r="I246" s="50">
        <v>0</v>
      </c>
      <c r="J246" s="9">
        <v>0</v>
      </c>
      <c r="K246" s="127"/>
      <c r="L246" s="126"/>
      <c r="M246" s="9">
        <v>25.453466818007367</v>
      </c>
      <c r="N246" s="9">
        <v>25.481447463377602</v>
      </c>
      <c r="O246" s="9">
        <v>23.29316219950508</v>
      </c>
      <c r="P246" s="9">
        <v>26.488585092943513</v>
      </c>
      <c r="Q246" s="9">
        <v>26.069932878205496</v>
      </c>
      <c r="R246" s="126"/>
      <c r="S246" s="128"/>
      <c r="T246" s="166"/>
    </row>
    <row r="247" spans="1:20" x14ac:dyDescent="0.3">
      <c r="A247" s="14">
        <v>42685.041678240741</v>
      </c>
      <c r="B247" s="52">
        <v>0</v>
      </c>
      <c r="C247" s="53">
        <v>0</v>
      </c>
      <c r="D247" s="52">
        <v>0</v>
      </c>
      <c r="E247" s="53">
        <v>0</v>
      </c>
      <c r="F247" s="49">
        <v>0</v>
      </c>
      <c r="G247" s="49">
        <v>0</v>
      </c>
      <c r="H247" s="38">
        <v>0</v>
      </c>
      <c r="I247" s="50">
        <v>0</v>
      </c>
      <c r="J247" s="9">
        <v>0</v>
      </c>
      <c r="K247" s="127"/>
      <c r="L247" s="126"/>
      <c r="M247" s="9">
        <v>25.453466818007367</v>
      </c>
      <c r="N247" s="9">
        <v>25.481447463377602</v>
      </c>
      <c r="O247" s="9">
        <v>23.29316219950508</v>
      </c>
      <c r="P247" s="9">
        <v>26.488585092943513</v>
      </c>
      <c r="Q247" s="9">
        <v>26.069932878205496</v>
      </c>
      <c r="R247" s="126"/>
      <c r="S247" s="128"/>
      <c r="T247" s="166"/>
    </row>
    <row r="248" spans="1:20" x14ac:dyDescent="0.3">
      <c r="A248" s="14">
        <v>42685.083344907405</v>
      </c>
      <c r="B248" s="52">
        <v>17.329000000000001</v>
      </c>
      <c r="C248" s="53">
        <v>288.00797999999998</v>
      </c>
      <c r="D248" s="52">
        <v>0</v>
      </c>
      <c r="E248" s="53">
        <v>0</v>
      </c>
      <c r="F248" s="49">
        <v>17.329000000000001</v>
      </c>
      <c r="G248" s="49">
        <v>288.00797999999998</v>
      </c>
      <c r="H248" s="38">
        <v>0</v>
      </c>
      <c r="I248" s="50">
        <v>17.329000000000001</v>
      </c>
      <c r="J248" s="9">
        <v>16.619999999999997</v>
      </c>
      <c r="K248" s="127"/>
      <c r="L248" s="126"/>
      <c r="M248" s="9">
        <v>25.453466818007367</v>
      </c>
      <c r="N248" s="9">
        <v>25.481447463377602</v>
      </c>
      <c r="O248" s="9">
        <v>23.29316219950508</v>
      </c>
      <c r="P248" s="9">
        <v>26.488585092943513</v>
      </c>
      <c r="Q248" s="9">
        <v>26.069932878205496</v>
      </c>
      <c r="R248" s="126"/>
      <c r="S248" s="128"/>
      <c r="T248" s="166"/>
    </row>
    <row r="249" spans="1:20" x14ac:dyDescent="0.3">
      <c r="A249" s="14">
        <v>42685.125011574077</v>
      </c>
      <c r="B249" s="52">
        <v>15.675000000000001</v>
      </c>
      <c r="C249" s="53">
        <v>238.5735</v>
      </c>
      <c r="D249" s="52">
        <v>0</v>
      </c>
      <c r="E249" s="53">
        <v>0</v>
      </c>
      <c r="F249" s="49">
        <v>15.675000000000001</v>
      </c>
      <c r="G249" s="49">
        <v>238.5735</v>
      </c>
      <c r="H249" s="38">
        <v>0</v>
      </c>
      <c r="I249" s="50">
        <v>15.675000000000001</v>
      </c>
      <c r="J249" s="9">
        <v>15.219999999999999</v>
      </c>
      <c r="K249" s="127"/>
      <c r="L249" s="126"/>
      <c r="M249" s="9">
        <v>25.453466818007367</v>
      </c>
      <c r="N249" s="9">
        <v>25.481447463377602</v>
      </c>
      <c r="O249" s="9">
        <v>23.29316219950508</v>
      </c>
      <c r="P249" s="9">
        <v>26.488585092943513</v>
      </c>
      <c r="Q249" s="9">
        <v>26.069932878205496</v>
      </c>
      <c r="R249" s="126"/>
      <c r="S249" s="128"/>
      <c r="T249" s="166"/>
    </row>
    <row r="250" spans="1:20" x14ac:dyDescent="0.3">
      <c r="A250" s="14">
        <v>42685.166678240741</v>
      </c>
      <c r="B250" s="52">
        <v>0</v>
      </c>
      <c r="C250" s="53">
        <v>0</v>
      </c>
      <c r="D250" s="52">
        <v>0</v>
      </c>
      <c r="E250" s="53">
        <v>0</v>
      </c>
      <c r="F250" s="49">
        <v>0</v>
      </c>
      <c r="G250" s="49">
        <v>0</v>
      </c>
      <c r="H250" s="38">
        <v>0</v>
      </c>
      <c r="I250" s="50">
        <v>0</v>
      </c>
      <c r="J250" s="9">
        <v>0</v>
      </c>
      <c r="K250" s="127"/>
      <c r="L250" s="126"/>
      <c r="M250" s="9">
        <v>25.453466818007367</v>
      </c>
      <c r="N250" s="9">
        <v>25.481447463377602</v>
      </c>
      <c r="O250" s="9">
        <v>23.29316219950508</v>
      </c>
      <c r="P250" s="9">
        <v>26.488585092943513</v>
      </c>
      <c r="Q250" s="9">
        <v>26.069932878205496</v>
      </c>
      <c r="R250" s="126"/>
      <c r="S250" s="128"/>
      <c r="T250" s="166"/>
    </row>
    <row r="251" spans="1:20" x14ac:dyDescent="0.3">
      <c r="A251" s="14">
        <v>42685.208344907405</v>
      </c>
      <c r="B251" s="52">
        <v>0</v>
      </c>
      <c r="C251" s="53">
        <v>0</v>
      </c>
      <c r="D251" s="52">
        <v>0</v>
      </c>
      <c r="E251" s="53">
        <v>0</v>
      </c>
      <c r="F251" s="49">
        <v>0</v>
      </c>
      <c r="G251" s="49">
        <v>0</v>
      </c>
      <c r="H251" s="38">
        <v>0</v>
      </c>
      <c r="I251" s="50">
        <v>0</v>
      </c>
      <c r="J251" s="9">
        <v>0</v>
      </c>
      <c r="K251" s="127"/>
      <c r="L251" s="126"/>
      <c r="M251" s="9">
        <v>25.453466818007367</v>
      </c>
      <c r="N251" s="9">
        <v>25.481447463377602</v>
      </c>
      <c r="O251" s="9">
        <v>23.29316219950508</v>
      </c>
      <c r="P251" s="9">
        <v>26.488585092943513</v>
      </c>
      <c r="Q251" s="9">
        <v>26.069932878205496</v>
      </c>
      <c r="R251" s="126"/>
      <c r="S251" s="128"/>
      <c r="T251" s="166"/>
    </row>
    <row r="252" spans="1:20" x14ac:dyDescent="0.3">
      <c r="A252" s="14">
        <v>42685.250011574077</v>
      </c>
      <c r="B252" s="52">
        <v>3.395</v>
      </c>
      <c r="C252" s="53">
        <v>86.711695000000006</v>
      </c>
      <c r="D252" s="52">
        <v>3.395</v>
      </c>
      <c r="E252" s="53">
        <v>86.712000000000003</v>
      </c>
      <c r="F252" s="49">
        <v>0</v>
      </c>
      <c r="G252" s="49">
        <v>-3.0499999999733518E-4</v>
      </c>
      <c r="H252" s="38">
        <v>0</v>
      </c>
      <c r="I252" s="50">
        <v>0</v>
      </c>
      <c r="J252" s="9">
        <v>0</v>
      </c>
      <c r="K252" s="127"/>
      <c r="L252" s="126"/>
      <c r="M252" s="9">
        <v>25.453466818007367</v>
      </c>
      <c r="N252" s="9">
        <v>25.481447463377602</v>
      </c>
      <c r="O252" s="9">
        <v>23.29316219950508</v>
      </c>
      <c r="P252" s="9">
        <v>26.488585092943513</v>
      </c>
      <c r="Q252" s="9">
        <v>26.069932878205496</v>
      </c>
      <c r="R252" s="126"/>
      <c r="S252" s="128"/>
      <c r="T252" s="166"/>
    </row>
    <row r="253" spans="1:20" x14ac:dyDescent="0.3">
      <c r="A253" s="14">
        <v>42685.291678240741</v>
      </c>
      <c r="B253" s="52">
        <v>149.941</v>
      </c>
      <c r="C253" s="53">
        <v>3733.5309000000002</v>
      </c>
      <c r="D253" s="52">
        <v>116.44200000000001</v>
      </c>
      <c r="E253" s="53">
        <v>2899.4059999999999</v>
      </c>
      <c r="F253" s="49">
        <v>33.498999999999995</v>
      </c>
      <c r="G253" s="49">
        <v>834.12490000000025</v>
      </c>
      <c r="H253" s="38">
        <v>0</v>
      </c>
      <c r="I253" s="50">
        <v>33.498999999999995</v>
      </c>
      <c r="J253" s="9">
        <v>24.899994029672538</v>
      </c>
      <c r="K253" s="127"/>
      <c r="L253" s="126"/>
      <c r="M253" s="9">
        <v>25.453466818007367</v>
      </c>
      <c r="N253" s="9">
        <v>25.481447463377602</v>
      </c>
      <c r="O253" s="9">
        <v>23.29316219950508</v>
      </c>
      <c r="P253" s="9">
        <v>26.488585092943513</v>
      </c>
      <c r="Q253" s="9">
        <v>26.069932878205496</v>
      </c>
      <c r="R253" s="126"/>
      <c r="S253" s="128"/>
      <c r="T253" s="166"/>
    </row>
    <row r="254" spans="1:20" x14ac:dyDescent="0.3">
      <c r="A254" s="14">
        <v>42685.333344907405</v>
      </c>
      <c r="B254" s="52">
        <v>252.46700000000001</v>
      </c>
      <c r="C254" s="53">
        <v>6112.2260699999997</v>
      </c>
      <c r="D254" s="52">
        <v>178.94900000000001</v>
      </c>
      <c r="E254" s="53">
        <v>4332.3540000000003</v>
      </c>
      <c r="F254" s="49">
        <v>73.518000000000001</v>
      </c>
      <c r="G254" s="49">
        <v>1779.8720699999994</v>
      </c>
      <c r="H254" s="38">
        <v>0</v>
      </c>
      <c r="I254" s="50">
        <v>73.518000000000001</v>
      </c>
      <c r="J254" s="9">
        <v>24.210017546723243</v>
      </c>
      <c r="K254" s="127"/>
      <c r="L254" s="126"/>
      <c r="M254" s="9">
        <v>25.453466818007367</v>
      </c>
      <c r="N254" s="9">
        <v>25.481447463377602</v>
      </c>
      <c r="O254" s="9">
        <v>23.29316219950508</v>
      </c>
      <c r="P254" s="9">
        <v>26.488585092943513</v>
      </c>
      <c r="Q254" s="9">
        <v>26.069932878205496</v>
      </c>
      <c r="R254" s="126"/>
      <c r="S254" s="128"/>
      <c r="T254" s="166"/>
    </row>
    <row r="255" spans="1:20" x14ac:dyDescent="0.3">
      <c r="A255" s="14">
        <v>42685.375011574077</v>
      </c>
      <c r="B255" s="52">
        <v>201.179</v>
      </c>
      <c r="C255" s="53">
        <v>5152.1941900000002</v>
      </c>
      <c r="D255" s="52">
        <v>194.423</v>
      </c>
      <c r="E255" s="53">
        <v>4979.18</v>
      </c>
      <c r="F255" s="49">
        <v>6.7560000000000002</v>
      </c>
      <c r="G255" s="49">
        <v>173.01418999999987</v>
      </c>
      <c r="H255" s="38">
        <v>0</v>
      </c>
      <c r="I255" s="50">
        <v>6.7560000000000002</v>
      </c>
      <c r="J255" s="9">
        <v>25.60896832445232</v>
      </c>
      <c r="K255" s="127"/>
      <c r="L255" s="126"/>
      <c r="M255" s="9">
        <v>25.453466818007367</v>
      </c>
      <c r="N255" s="9">
        <v>25.481447463377602</v>
      </c>
      <c r="O255" s="9">
        <v>23.29316219950508</v>
      </c>
      <c r="P255" s="9">
        <v>26.488585092943513</v>
      </c>
      <c r="Q255" s="9">
        <v>26.069932878205496</v>
      </c>
      <c r="R255" s="126"/>
      <c r="S255" s="128"/>
      <c r="T255" s="166"/>
    </row>
    <row r="256" spans="1:20" x14ac:dyDescent="0.3">
      <c r="A256" s="14">
        <v>42685.416678240741</v>
      </c>
      <c r="B256" s="52">
        <v>204.43199999999999</v>
      </c>
      <c r="C256" s="53">
        <v>4926.8112000000001</v>
      </c>
      <c r="D256" s="52">
        <v>168.28900000000002</v>
      </c>
      <c r="E256" s="53">
        <v>4055.76</v>
      </c>
      <c r="F256" s="49">
        <v>36.142999999999972</v>
      </c>
      <c r="G256" s="49">
        <v>871.05119999999988</v>
      </c>
      <c r="H256" s="38">
        <v>0</v>
      </c>
      <c r="I256" s="50">
        <v>36.142999999999972</v>
      </c>
      <c r="J256" s="9">
        <v>24.100135572586684</v>
      </c>
      <c r="K256" s="127"/>
      <c r="L256" s="126"/>
      <c r="M256" s="9">
        <v>25.453466818007367</v>
      </c>
      <c r="N256" s="9">
        <v>25.481447463377602</v>
      </c>
      <c r="O256" s="9">
        <v>23.29316219950508</v>
      </c>
      <c r="P256" s="9">
        <v>26.488585092943513</v>
      </c>
      <c r="Q256" s="9">
        <v>26.069932878205496</v>
      </c>
      <c r="R256" s="126"/>
      <c r="S256" s="128"/>
      <c r="T256" s="166"/>
    </row>
    <row r="257" spans="1:20" x14ac:dyDescent="0.3">
      <c r="A257" s="14">
        <v>42685.458344907405</v>
      </c>
      <c r="B257" s="52">
        <v>210.446</v>
      </c>
      <c r="C257" s="53">
        <v>5073.8530600000004</v>
      </c>
      <c r="D257" s="52">
        <v>210.446</v>
      </c>
      <c r="E257" s="53">
        <v>5073.8530000000001</v>
      </c>
      <c r="F257" s="49">
        <v>0</v>
      </c>
      <c r="G257" s="49">
        <v>6.0000000303261913E-5</v>
      </c>
      <c r="H257" s="38">
        <v>0</v>
      </c>
      <c r="I257" s="50">
        <v>0</v>
      </c>
      <c r="J257" s="9">
        <v>0</v>
      </c>
      <c r="K257" s="127"/>
      <c r="L257" s="126"/>
      <c r="M257" s="9">
        <v>25.453466818007367</v>
      </c>
      <c r="N257" s="9">
        <v>25.481447463377602</v>
      </c>
      <c r="O257" s="9">
        <v>23.29316219950508</v>
      </c>
      <c r="P257" s="9">
        <v>26.488585092943513</v>
      </c>
      <c r="Q257" s="9">
        <v>26.069932878205496</v>
      </c>
      <c r="R257" s="126"/>
      <c r="S257" s="128"/>
      <c r="T257" s="166"/>
    </row>
    <row r="258" spans="1:20" x14ac:dyDescent="0.3">
      <c r="A258" s="14">
        <v>42685.500011574077</v>
      </c>
      <c r="B258" s="52">
        <v>267.96100000000001</v>
      </c>
      <c r="C258" s="53">
        <v>6195.2583199999999</v>
      </c>
      <c r="D258" s="52">
        <v>0</v>
      </c>
      <c r="E258" s="53">
        <v>0</v>
      </c>
      <c r="F258" s="49">
        <v>267.96100000000001</v>
      </c>
      <c r="G258" s="49">
        <v>6195.2583199999999</v>
      </c>
      <c r="H258" s="38">
        <v>0</v>
      </c>
      <c r="I258" s="50">
        <v>267.96100000000001</v>
      </c>
      <c r="J258" s="9">
        <v>23.119999999999997</v>
      </c>
      <c r="K258" s="127"/>
      <c r="L258" s="126"/>
      <c r="M258" s="9">
        <v>25.453466818007367</v>
      </c>
      <c r="N258" s="9">
        <v>25.481447463377602</v>
      </c>
      <c r="O258" s="9">
        <v>23.29316219950508</v>
      </c>
      <c r="P258" s="9">
        <v>26.488585092943513</v>
      </c>
      <c r="Q258" s="9">
        <v>26.069932878205496</v>
      </c>
      <c r="R258" s="126"/>
      <c r="S258" s="128"/>
      <c r="T258" s="166"/>
    </row>
    <row r="259" spans="1:20" x14ac:dyDescent="0.3">
      <c r="A259" s="14">
        <v>42685.541678240741</v>
      </c>
      <c r="B259" s="52">
        <v>286.35000000000002</v>
      </c>
      <c r="C259" s="53">
        <v>6302.5635000000002</v>
      </c>
      <c r="D259" s="52">
        <v>0</v>
      </c>
      <c r="E259" s="53">
        <v>0</v>
      </c>
      <c r="F259" s="49">
        <v>286.35000000000002</v>
      </c>
      <c r="G259" s="49">
        <v>6302.5635000000002</v>
      </c>
      <c r="H259" s="38">
        <v>0</v>
      </c>
      <c r="I259" s="50">
        <v>286.35000000000002</v>
      </c>
      <c r="J259" s="9">
        <v>22.009999999999998</v>
      </c>
      <c r="K259" s="127"/>
      <c r="L259" s="126"/>
      <c r="M259" s="9">
        <v>25.453466818007367</v>
      </c>
      <c r="N259" s="9">
        <v>25.481447463377602</v>
      </c>
      <c r="O259" s="9">
        <v>23.29316219950508</v>
      </c>
      <c r="P259" s="9">
        <v>26.488585092943513</v>
      </c>
      <c r="Q259" s="9">
        <v>26.069932878205496</v>
      </c>
      <c r="R259" s="126"/>
      <c r="S259" s="128"/>
      <c r="T259" s="166"/>
    </row>
    <row r="260" spans="1:20" x14ac:dyDescent="0.3">
      <c r="A260" s="14">
        <v>42685.583344907405</v>
      </c>
      <c r="B260" s="52">
        <v>284.69099999999997</v>
      </c>
      <c r="C260" s="53">
        <v>6334.3747499999999</v>
      </c>
      <c r="D260" s="52">
        <v>0</v>
      </c>
      <c r="E260" s="53">
        <v>0</v>
      </c>
      <c r="F260" s="49">
        <v>284.69099999999997</v>
      </c>
      <c r="G260" s="49">
        <v>6334.3747499999999</v>
      </c>
      <c r="H260" s="38">
        <v>0</v>
      </c>
      <c r="I260" s="50">
        <v>284.69099999999997</v>
      </c>
      <c r="J260" s="9">
        <v>22.250000000000004</v>
      </c>
      <c r="K260" s="127"/>
      <c r="L260" s="126"/>
      <c r="M260" s="9">
        <v>25.453466818007367</v>
      </c>
      <c r="N260" s="9">
        <v>25.481447463377602</v>
      </c>
      <c r="O260" s="9">
        <v>23.29316219950508</v>
      </c>
      <c r="P260" s="9">
        <v>26.488585092943513</v>
      </c>
      <c r="Q260" s="9">
        <v>26.069932878205496</v>
      </c>
      <c r="R260" s="126"/>
      <c r="S260" s="128"/>
      <c r="T260" s="166"/>
    </row>
    <row r="261" spans="1:20" x14ac:dyDescent="0.3">
      <c r="A261" s="14">
        <v>42685.625011574077</v>
      </c>
      <c r="B261" s="52">
        <v>147.35</v>
      </c>
      <c r="C261" s="53">
        <v>3309.4810000000002</v>
      </c>
      <c r="D261" s="52">
        <v>0</v>
      </c>
      <c r="E261" s="53">
        <v>0</v>
      </c>
      <c r="F261" s="49">
        <v>147.35</v>
      </c>
      <c r="G261" s="49">
        <v>3309.4810000000002</v>
      </c>
      <c r="H261" s="38">
        <v>0</v>
      </c>
      <c r="I261" s="50">
        <v>147.35</v>
      </c>
      <c r="J261" s="9">
        <v>22.46</v>
      </c>
      <c r="K261" s="127"/>
      <c r="L261" s="126"/>
      <c r="M261" s="9">
        <v>25.453466818007367</v>
      </c>
      <c r="N261" s="9">
        <v>25.481447463377602</v>
      </c>
      <c r="O261" s="9">
        <v>23.29316219950508</v>
      </c>
      <c r="P261" s="9">
        <v>26.488585092943513</v>
      </c>
      <c r="Q261" s="9">
        <v>26.069932878205496</v>
      </c>
      <c r="R261" s="126"/>
      <c r="S261" s="128"/>
      <c r="T261" s="166"/>
    </row>
    <row r="262" spans="1:20" x14ac:dyDescent="0.3">
      <c r="A262" s="14">
        <v>42685.666678240741</v>
      </c>
      <c r="B262" s="52">
        <v>121.053</v>
      </c>
      <c r="C262" s="53">
        <v>2688.5871299999999</v>
      </c>
      <c r="D262" s="52">
        <v>0</v>
      </c>
      <c r="E262" s="53">
        <v>0</v>
      </c>
      <c r="F262" s="49">
        <v>121.053</v>
      </c>
      <c r="G262" s="49">
        <v>2688.5871299999999</v>
      </c>
      <c r="H262" s="38">
        <v>0</v>
      </c>
      <c r="I262" s="50">
        <v>121.053</v>
      </c>
      <c r="J262" s="9">
        <v>22.21</v>
      </c>
      <c r="K262" s="127"/>
      <c r="L262" s="126"/>
      <c r="M262" s="9">
        <v>25.453466818007367</v>
      </c>
      <c r="N262" s="9">
        <v>25.481447463377602</v>
      </c>
      <c r="O262" s="9">
        <v>23.29316219950508</v>
      </c>
      <c r="P262" s="9">
        <v>26.488585092943513</v>
      </c>
      <c r="Q262" s="9">
        <v>26.069932878205496</v>
      </c>
      <c r="R262" s="126"/>
      <c r="S262" s="128"/>
      <c r="T262" s="166"/>
    </row>
    <row r="263" spans="1:20" x14ac:dyDescent="0.3">
      <c r="A263" s="14">
        <v>42685.708344907405</v>
      </c>
      <c r="B263" s="52">
        <v>292.00099999999998</v>
      </c>
      <c r="C263" s="53">
        <v>6596.3025900000002</v>
      </c>
      <c r="D263" s="52">
        <v>0</v>
      </c>
      <c r="E263" s="53">
        <v>0</v>
      </c>
      <c r="F263" s="49">
        <v>292.00099999999998</v>
      </c>
      <c r="G263" s="49">
        <v>6596.3025900000002</v>
      </c>
      <c r="H263" s="38">
        <v>0</v>
      </c>
      <c r="I263" s="50">
        <v>292.00099999999998</v>
      </c>
      <c r="J263" s="9">
        <v>22.590000000000003</v>
      </c>
      <c r="K263" s="127"/>
      <c r="L263" s="126"/>
      <c r="M263" s="9">
        <v>25.453466818007367</v>
      </c>
      <c r="N263" s="9">
        <v>25.481447463377602</v>
      </c>
      <c r="O263" s="9">
        <v>23.29316219950508</v>
      </c>
      <c r="P263" s="9">
        <v>26.488585092943513</v>
      </c>
      <c r="Q263" s="9">
        <v>26.069932878205496</v>
      </c>
      <c r="R263" s="126"/>
      <c r="S263" s="128"/>
      <c r="T263" s="166"/>
    </row>
    <row r="264" spans="1:20" x14ac:dyDescent="0.3">
      <c r="A264" s="14">
        <v>42685.750011574077</v>
      </c>
      <c r="B264" s="52">
        <v>343.35399999999998</v>
      </c>
      <c r="C264" s="53">
        <v>13222.562540000001</v>
      </c>
      <c r="D264" s="52">
        <v>343.35400000000004</v>
      </c>
      <c r="E264" s="53">
        <v>13222.563</v>
      </c>
      <c r="F264" s="49">
        <v>0</v>
      </c>
      <c r="G264" s="49">
        <v>-4.59999999293359E-4</v>
      </c>
      <c r="H264" s="38">
        <v>0</v>
      </c>
      <c r="I264" s="50">
        <v>0</v>
      </c>
      <c r="J264" s="9">
        <v>0</v>
      </c>
      <c r="K264" s="127"/>
      <c r="L264" s="126"/>
      <c r="M264" s="9">
        <v>25.453466818007367</v>
      </c>
      <c r="N264" s="9">
        <v>25.481447463377602</v>
      </c>
      <c r="O264" s="9">
        <v>23.29316219950508</v>
      </c>
      <c r="P264" s="9">
        <v>26.488585092943513</v>
      </c>
      <c r="Q264" s="9">
        <v>26.069932878205496</v>
      </c>
      <c r="R264" s="126"/>
      <c r="S264" s="128"/>
      <c r="T264" s="166"/>
    </row>
    <row r="265" spans="1:20" x14ac:dyDescent="0.3">
      <c r="A265" s="14">
        <v>42685.791678240741</v>
      </c>
      <c r="B265" s="52">
        <v>350.16300000000001</v>
      </c>
      <c r="C265" s="53">
        <v>8281.3549500000008</v>
      </c>
      <c r="D265" s="52">
        <v>0</v>
      </c>
      <c r="E265" s="53">
        <v>0</v>
      </c>
      <c r="F265" s="49">
        <v>350.16300000000001</v>
      </c>
      <c r="G265" s="49">
        <v>8281.3549500000008</v>
      </c>
      <c r="H265" s="38">
        <v>0</v>
      </c>
      <c r="I265" s="50">
        <v>350.16300000000001</v>
      </c>
      <c r="J265" s="9">
        <v>23.650000000000002</v>
      </c>
      <c r="K265" s="127"/>
      <c r="L265" s="126"/>
      <c r="M265" s="9">
        <v>25.453466818007367</v>
      </c>
      <c r="N265" s="9">
        <v>25.481447463377602</v>
      </c>
      <c r="O265" s="9">
        <v>23.29316219950508</v>
      </c>
      <c r="P265" s="9">
        <v>26.488585092943513</v>
      </c>
      <c r="Q265" s="9">
        <v>26.069932878205496</v>
      </c>
      <c r="R265" s="126"/>
      <c r="S265" s="128"/>
      <c r="T265" s="166"/>
    </row>
    <row r="266" spans="1:20" x14ac:dyDescent="0.3">
      <c r="A266" s="14">
        <v>42685.833344907405</v>
      </c>
      <c r="B266" s="52">
        <v>327.44900000000001</v>
      </c>
      <c r="C266" s="53">
        <v>7858.7759999999998</v>
      </c>
      <c r="D266" s="52">
        <v>0</v>
      </c>
      <c r="E266" s="53">
        <v>0</v>
      </c>
      <c r="F266" s="49">
        <v>327.44900000000001</v>
      </c>
      <c r="G266" s="49">
        <v>7858.7759999999998</v>
      </c>
      <c r="H266" s="38">
        <v>0</v>
      </c>
      <c r="I266" s="50">
        <v>327.44900000000001</v>
      </c>
      <c r="J266" s="9">
        <v>24</v>
      </c>
      <c r="K266" s="127"/>
      <c r="L266" s="126"/>
      <c r="M266" s="9">
        <v>25.453466818007367</v>
      </c>
      <c r="N266" s="9">
        <v>25.481447463377602</v>
      </c>
      <c r="O266" s="9">
        <v>23.29316219950508</v>
      </c>
      <c r="P266" s="9">
        <v>26.488585092943513</v>
      </c>
      <c r="Q266" s="9">
        <v>26.069932878205496</v>
      </c>
      <c r="R266" s="126"/>
      <c r="S266" s="128"/>
      <c r="T266" s="166"/>
    </row>
    <row r="267" spans="1:20" x14ac:dyDescent="0.3">
      <c r="A267" s="14">
        <v>42685.875011574077</v>
      </c>
      <c r="B267" s="52">
        <v>377.33</v>
      </c>
      <c r="C267" s="53">
        <v>8904.9879999999994</v>
      </c>
      <c r="D267" s="52">
        <v>0</v>
      </c>
      <c r="E267" s="53">
        <v>0</v>
      </c>
      <c r="F267" s="49">
        <v>377.33</v>
      </c>
      <c r="G267" s="49">
        <v>8904.9879999999994</v>
      </c>
      <c r="H267" s="38">
        <v>0</v>
      </c>
      <c r="I267" s="50">
        <v>377.33</v>
      </c>
      <c r="J267" s="9">
        <v>23.599999999999998</v>
      </c>
      <c r="K267" s="127"/>
      <c r="L267" s="126"/>
      <c r="M267" s="9">
        <v>25.453466818007367</v>
      </c>
      <c r="N267" s="9">
        <v>25.481447463377602</v>
      </c>
      <c r="O267" s="9">
        <v>23.29316219950508</v>
      </c>
      <c r="P267" s="9">
        <v>26.488585092943513</v>
      </c>
      <c r="Q267" s="9">
        <v>26.069932878205496</v>
      </c>
      <c r="R267" s="126"/>
      <c r="S267" s="128"/>
      <c r="T267" s="166"/>
    </row>
    <row r="268" spans="1:20" x14ac:dyDescent="0.3">
      <c r="A268" s="14">
        <v>42685.916678240741</v>
      </c>
      <c r="B268" s="52">
        <v>354.59899999999999</v>
      </c>
      <c r="C268" s="53">
        <v>7967.8395300000002</v>
      </c>
      <c r="D268" s="52">
        <v>0</v>
      </c>
      <c r="E268" s="53">
        <v>0</v>
      </c>
      <c r="F268" s="49">
        <v>354.59899999999999</v>
      </c>
      <c r="G268" s="49">
        <v>7967.8395300000002</v>
      </c>
      <c r="H268" s="38">
        <v>0</v>
      </c>
      <c r="I268" s="50">
        <v>354.59899999999999</v>
      </c>
      <c r="J268" s="9">
        <v>22.470000000000002</v>
      </c>
      <c r="K268" s="127"/>
      <c r="L268" s="126"/>
      <c r="M268" s="9">
        <v>25.453466818007367</v>
      </c>
      <c r="N268" s="9">
        <v>25.481447463377602</v>
      </c>
      <c r="O268" s="9">
        <v>23.29316219950508</v>
      </c>
      <c r="P268" s="9">
        <v>26.488585092943513</v>
      </c>
      <c r="Q268" s="9">
        <v>26.069932878205496</v>
      </c>
      <c r="R268" s="126"/>
      <c r="S268" s="128"/>
      <c r="T268" s="166"/>
    </row>
    <row r="269" spans="1:20" x14ac:dyDescent="0.3">
      <c r="A269" s="14">
        <v>42685.958344907405</v>
      </c>
      <c r="B269" s="52">
        <v>131.97200000000001</v>
      </c>
      <c r="C269" s="53">
        <v>2865.1121199999998</v>
      </c>
      <c r="D269" s="52">
        <v>0</v>
      </c>
      <c r="E269" s="53">
        <v>0</v>
      </c>
      <c r="F269" s="49">
        <v>131.97200000000001</v>
      </c>
      <c r="G269" s="49">
        <v>2865.1121199999998</v>
      </c>
      <c r="H269" s="38">
        <v>0</v>
      </c>
      <c r="I269" s="50">
        <v>131.97200000000001</v>
      </c>
      <c r="J269" s="9">
        <v>21.709999999999997</v>
      </c>
      <c r="K269" s="127"/>
      <c r="L269" s="126"/>
      <c r="M269" s="9">
        <v>25.453466818007367</v>
      </c>
      <c r="N269" s="9">
        <v>25.481447463377602</v>
      </c>
      <c r="O269" s="9">
        <v>23.29316219950508</v>
      </c>
      <c r="P269" s="9">
        <v>26.488585092943513</v>
      </c>
      <c r="Q269" s="9">
        <v>26.069932878205496</v>
      </c>
      <c r="R269" s="126"/>
      <c r="S269" s="128"/>
      <c r="T269" s="166"/>
    </row>
    <row r="270" spans="1:20" x14ac:dyDescent="0.3">
      <c r="A270" s="14">
        <v>42686.000011574077</v>
      </c>
      <c r="B270" s="52">
        <v>11.814</v>
      </c>
      <c r="C270" s="53">
        <v>236.98884000000001</v>
      </c>
      <c r="D270" s="52">
        <v>0</v>
      </c>
      <c r="E270" s="53">
        <v>0</v>
      </c>
      <c r="F270" s="49">
        <v>11.814</v>
      </c>
      <c r="G270" s="49">
        <v>236.98884000000001</v>
      </c>
      <c r="H270" s="38">
        <v>0</v>
      </c>
      <c r="I270" s="50">
        <v>11.814</v>
      </c>
      <c r="J270" s="9">
        <v>20.060000000000002</v>
      </c>
      <c r="K270" s="127"/>
      <c r="L270" s="126"/>
      <c r="M270" s="9">
        <v>25.453466818007367</v>
      </c>
      <c r="N270" s="9">
        <v>25.481447463377602</v>
      </c>
      <c r="O270" s="9">
        <v>23.29316219950508</v>
      </c>
      <c r="P270" s="9">
        <v>26.488585092943513</v>
      </c>
      <c r="Q270" s="9">
        <v>26.069932878205496</v>
      </c>
      <c r="R270" s="126"/>
      <c r="S270" s="128"/>
      <c r="T270" s="166"/>
    </row>
    <row r="271" spans="1:20" x14ac:dyDescent="0.3">
      <c r="A271" s="14">
        <v>42686.041678240741</v>
      </c>
      <c r="B271" s="52">
        <v>0</v>
      </c>
      <c r="C271" s="53">
        <v>0</v>
      </c>
      <c r="D271" s="52">
        <v>0</v>
      </c>
      <c r="E271" s="53">
        <v>0</v>
      </c>
      <c r="F271" s="49">
        <v>0</v>
      </c>
      <c r="G271" s="49">
        <v>0</v>
      </c>
      <c r="H271" s="38">
        <v>0</v>
      </c>
      <c r="I271" s="50">
        <v>0</v>
      </c>
      <c r="J271" s="9">
        <v>0</v>
      </c>
      <c r="K271" s="127"/>
      <c r="L271" s="126"/>
      <c r="M271" s="9">
        <v>25.453466818007367</v>
      </c>
      <c r="N271" s="9">
        <v>25.481447463377602</v>
      </c>
      <c r="O271" s="9">
        <v>23.29316219950508</v>
      </c>
      <c r="P271" s="9">
        <v>26.488585092943513</v>
      </c>
      <c r="Q271" s="9">
        <v>26.069932878205496</v>
      </c>
      <c r="R271" s="126"/>
      <c r="S271" s="128"/>
      <c r="T271" s="166"/>
    </row>
    <row r="272" spans="1:20" x14ac:dyDescent="0.3">
      <c r="A272" s="14">
        <v>42686.083344907405</v>
      </c>
      <c r="B272" s="52">
        <v>0</v>
      </c>
      <c r="C272" s="53">
        <v>0</v>
      </c>
      <c r="D272" s="52">
        <v>0</v>
      </c>
      <c r="E272" s="53">
        <v>0</v>
      </c>
      <c r="F272" s="49">
        <v>0</v>
      </c>
      <c r="G272" s="49">
        <v>0</v>
      </c>
      <c r="H272" s="38">
        <v>0</v>
      </c>
      <c r="I272" s="50">
        <v>0</v>
      </c>
      <c r="J272" s="9">
        <v>0</v>
      </c>
      <c r="K272" s="127"/>
      <c r="L272" s="126"/>
      <c r="M272" s="9">
        <v>25.453466818007367</v>
      </c>
      <c r="N272" s="9">
        <v>25.481447463377602</v>
      </c>
      <c r="O272" s="9">
        <v>23.29316219950508</v>
      </c>
      <c r="P272" s="9">
        <v>26.488585092943513</v>
      </c>
      <c r="Q272" s="9">
        <v>26.069932878205496</v>
      </c>
      <c r="R272" s="126"/>
      <c r="S272" s="128"/>
      <c r="T272" s="166"/>
    </row>
    <row r="273" spans="1:20" x14ac:dyDescent="0.3">
      <c r="A273" s="14">
        <v>42686.125011574077</v>
      </c>
      <c r="B273" s="52">
        <v>0</v>
      </c>
      <c r="C273" s="53">
        <v>0</v>
      </c>
      <c r="D273" s="52">
        <v>0</v>
      </c>
      <c r="E273" s="53">
        <v>0</v>
      </c>
      <c r="F273" s="49">
        <v>0</v>
      </c>
      <c r="G273" s="49">
        <v>0</v>
      </c>
      <c r="H273" s="38">
        <v>0</v>
      </c>
      <c r="I273" s="50">
        <v>0</v>
      </c>
      <c r="J273" s="9">
        <v>0</v>
      </c>
      <c r="K273" s="127"/>
      <c r="L273" s="126"/>
      <c r="M273" s="9">
        <v>25.453466818007367</v>
      </c>
      <c r="N273" s="9">
        <v>25.481447463377602</v>
      </c>
      <c r="O273" s="9">
        <v>23.29316219950508</v>
      </c>
      <c r="P273" s="9">
        <v>26.488585092943513</v>
      </c>
      <c r="Q273" s="9">
        <v>26.069932878205496</v>
      </c>
      <c r="R273" s="126"/>
      <c r="S273" s="128"/>
      <c r="T273" s="166"/>
    </row>
    <row r="274" spans="1:20" x14ac:dyDescent="0.3">
      <c r="A274" s="14">
        <v>42686.166678240741</v>
      </c>
      <c r="B274" s="52">
        <v>0</v>
      </c>
      <c r="C274" s="53">
        <v>0</v>
      </c>
      <c r="D274" s="52">
        <v>0</v>
      </c>
      <c r="E274" s="53">
        <v>0</v>
      </c>
      <c r="F274" s="49">
        <v>0</v>
      </c>
      <c r="G274" s="49">
        <v>0</v>
      </c>
      <c r="H274" s="38">
        <v>0</v>
      </c>
      <c r="I274" s="50">
        <v>0</v>
      </c>
      <c r="J274" s="9">
        <v>0</v>
      </c>
      <c r="K274" s="127"/>
      <c r="L274" s="126"/>
      <c r="M274" s="9">
        <v>25.453466818007367</v>
      </c>
      <c r="N274" s="9">
        <v>25.481447463377602</v>
      </c>
      <c r="O274" s="9">
        <v>23.29316219950508</v>
      </c>
      <c r="P274" s="9">
        <v>26.488585092943513</v>
      </c>
      <c r="Q274" s="9">
        <v>26.069932878205496</v>
      </c>
      <c r="R274" s="126"/>
      <c r="S274" s="128"/>
      <c r="T274" s="166"/>
    </row>
    <row r="275" spans="1:20" x14ac:dyDescent="0.3">
      <c r="A275" s="14">
        <v>42686.208344907405</v>
      </c>
      <c r="B275" s="52">
        <v>0</v>
      </c>
      <c r="C275" s="53">
        <v>0</v>
      </c>
      <c r="D275" s="52">
        <v>0</v>
      </c>
      <c r="E275" s="53">
        <v>0</v>
      </c>
      <c r="F275" s="49">
        <v>0</v>
      </c>
      <c r="G275" s="49">
        <v>0</v>
      </c>
      <c r="H275" s="38">
        <v>0</v>
      </c>
      <c r="I275" s="50">
        <v>0</v>
      </c>
      <c r="J275" s="9">
        <v>0</v>
      </c>
      <c r="K275" s="127"/>
      <c r="L275" s="126"/>
      <c r="M275" s="9">
        <v>25.453466818007367</v>
      </c>
      <c r="N275" s="9">
        <v>25.481447463377602</v>
      </c>
      <c r="O275" s="9">
        <v>23.29316219950508</v>
      </c>
      <c r="P275" s="9">
        <v>26.488585092943513</v>
      </c>
      <c r="Q275" s="9">
        <v>26.069932878205496</v>
      </c>
      <c r="R275" s="126"/>
      <c r="S275" s="128"/>
      <c r="T275" s="166"/>
    </row>
    <row r="276" spans="1:20" x14ac:dyDescent="0.3">
      <c r="A276" s="14">
        <v>42686.250011574077</v>
      </c>
      <c r="B276" s="52">
        <v>0</v>
      </c>
      <c r="C276" s="53">
        <v>0</v>
      </c>
      <c r="D276" s="52">
        <v>0</v>
      </c>
      <c r="E276" s="53">
        <v>0</v>
      </c>
      <c r="F276" s="49">
        <v>0</v>
      </c>
      <c r="G276" s="49">
        <v>0</v>
      </c>
      <c r="H276" s="38">
        <v>0</v>
      </c>
      <c r="I276" s="50">
        <v>0</v>
      </c>
      <c r="J276" s="9">
        <v>0</v>
      </c>
      <c r="K276" s="127"/>
      <c r="L276" s="126"/>
      <c r="M276" s="9">
        <v>25.453466818007367</v>
      </c>
      <c r="N276" s="9">
        <v>25.481447463377602</v>
      </c>
      <c r="O276" s="9">
        <v>23.29316219950508</v>
      </c>
      <c r="P276" s="9">
        <v>26.488585092943513</v>
      </c>
      <c r="Q276" s="9">
        <v>26.069932878205496</v>
      </c>
      <c r="R276" s="126"/>
      <c r="S276" s="128"/>
      <c r="T276" s="166"/>
    </row>
    <row r="277" spans="1:20" x14ac:dyDescent="0.3">
      <c r="A277" s="14">
        <v>42686.291678240741</v>
      </c>
      <c r="B277" s="52">
        <v>216.66499999999999</v>
      </c>
      <c r="C277" s="53">
        <v>6291.9516000000003</v>
      </c>
      <c r="D277" s="52">
        <v>216.66500000000002</v>
      </c>
      <c r="E277" s="53">
        <v>6291.9520000000002</v>
      </c>
      <c r="F277" s="49">
        <v>0</v>
      </c>
      <c r="G277" s="49">
        <v>-3.9999999989959178E-4</v>
      </c>
      <c r="H277" s="38">
        <v>0</v>
      </c>
      <c r="I277" s="50">
        <v>0</v>
      </c>
      <c r="J277" s="9">
        <v>0</v>
      </c>
      <c r="K277" s="127"/>
      <c r="L277" s="126"/>
      <c r="M277" s="9">
        <v>25.453466818007367</v>
      </c>
      <c r="N277" s="9">
        <v>25.481447463377602</v>
      </c>
      <c r="O277" s="9">
        <v>23.29316219950508</v>
      </c>
      <c r="P277" s="9">
        <v>26.488585092943513</v>
      </c>
      <c r="Q277" s="9">
        <v>26.069932878205496</v>
      </c>
      <c r="R277" s="126"/>
      <c r="S277" s="128"/>
      <c r="T277" s="166"/>
    </row>
    <row r="278" spans="1:20" x14ac:dyDescent="0.3">
      <c r="A278" s="14">
        <v>42686.333344907405</v>
      </c>
      <c r="B278" s="52">
        <v>290.08</v>
      </c>
      <c r="C278" s="53">
        <v>8499.3439999999991</v>
      </c>
      <c r="D278" s="52">
        <v>290.08</v>
      </c>
      <c r="E278" s="53">
        <v>8499.344000000001</v>
      </c>
      <c r="F278" s="49">
        <v>0</v>
      </c>
      <c r="G278" s="49">
        <v>0</v>
      </c>
      <c r="H278" s="38">
        <v>0</v>
      </c>
      <c r="I278" s="50">
        <v>0</v>
      </c>
      <c r="J278" s="9">
        <v>0</v>
      </c>
      <c r="K278" s="127"/>
      <c r="L278" s="126"/>
      <c r="M278" s="9">
        <v>25.453466818007367</v>
      </c>
      <c r="N278" s="9">
        <v>25.481447463377602</v>
      </c>
      <c r="O278" s="9">
        <v>23.29316219950508</v>
      </c>
      <c r="P278" s="9">
        <v>26.488585092943513</v>
      </c>
      <c r="Q278" s="9">
        <v>26.069932878205496</v>
      </c>
      <c r="R278" s="126"/>
      <c r="S278" s="128"/>
      <c r="T278" s="166"/>
    </row>
    <row r="279" spans="1:20" x14ac:dyDescent="0.3">
      <c r="A279" s="14">
        <v>42686.375011574077</v>
      </c>
      <c r="B279" s="52">
        <v>137.99799999999999</v>
      </c>
      <c r="C279" s="53">
        <v>3538.26872</v>
      </c>
      <c r="D279" s="52">
        <v>137.99800000000002</v>
      </c>
      <c r="E279" s="53">
        <v>3538.2690000000002</v>
      </c>
      <c r="F279" s="49">
        <v>0</v>
      </c>
      <c r="G279" s="49">
        <v>-2.8000000020256266E-4</v>
      </c>
      <c r="H279" s="38">
        <v>0</v>
      </c>
      <c r="I279" s="50">
        <v>0</v>
      </c>
      <c r="J279" s="9">
        <v>0</v>
      </c>
      <c r="K279" s="127"/>
      <c r="L279" s="126"/>
      <c r="M279" s="9">
        <v>25.453466818007367</v>
      </c>
      <c r="N279" s="9">
        <v>25.481447463377602</v>
      </c>
      <c r="O279" s="9">
        <v>23.29316219950508</v>
      </c>
      <c r="P279" s="9">
        <v>26.488585092943513</v>
      </c>
      <c r="Q279" s="9">
        <v>26.069932878205496</v>
      </c>
      <c r="R279" s="126"/>
      <c r="S279" s="128"/>
      <c r="T279" s="166"/>
    </row>
    <row r="280" spans="1:20" x14ac:dyDescent="0.3">
      <c r="A280" s="14">
        <v>42686.416678240741</v>
      </c>
      <c r="B280" s="52">
        <v>27.643999999999998</v>
      </c>
      <c r="C280" s="53">
        <v>663.45600000000002</v>
      </c>
      <c r="D280" s="52">
        <v>0</v>
      </c>
      <c r="E280" s="53">
        <v>0</v>
      </c>
      <c r="F280" s="49">
        <v>27.643999999999998</v>
      </c>
      <c r="G280" s="49">
        <v>663.45600000000002</v>
      </c>
      <c r="H280" s="38">
        <v>0</v>
      </c>
      <c r="I280" s="50">
        <v>27.643999999999998</v>
      </c>
      <c r="J280" s="9">
        <v>24.000000000000004</v>
      </c>
      <c r="K280" s="127"/>
      <c r="L280" s="126"/>
      <c r="M280" s="9">
        <v>25.453466818007367</v>
      </c>
      <c r="N280" s="9">
        <v>25.481447463377602</v>
      </c>
      <c r="O280" s="9">
        <v>23.29316219950508</v>
      </c>
      <c r="P280" s="9">
        <v>26.488585092943513</v>
      </c>
      <c r="Q280" s="9">
        <v>26.069932878205496</v>
      </c>
      <c r="R280" s="126"/>
      <c r="S280" s="128"/>
      <c r="T280" s="166"/>
    </row>
    <row r="281" spans="1:20" x14ac:dyDescent="0.3">
      <c r="A281" s="14">
        <v>42686.458344907405</v>
      </c>
      <c r="B281" s="52">
        <v>137.369</v>
      </c>
      <c r="C281" s="53">
        <v>3180.0923499999999</v>
      </c>
      <c r="D281" s="52">
        <v>130.85</v>
      </c>
      <c r="E281" s="53">
        <v>3029.1770000000001</v>
      </c>
      <c r="F281" s="49">
        <v>6.5190000000000055</v>
      </c>
      <c r="G281" s="49">
        <v>150.91534999999976</v>
      </c>
      <c r="H281" s="38">
        <v>0</v>
      </c>
      <c r="I281" s="50">
        <v>6.5190000000000055</v>
      </c>
      <c r="J281" s="9">
        <v>23.150076698880142</v>
      </c>
      <c r="K281" s="127"/>
      <c r="L281" s="126"/>
      <c r="M281" s="9">
        <v>25.453466818007367</v>
      </c>
      <c r="N281" s="9">
        <v>25.481447463377602</v>
      </c>
      <c r="O281" s="9">
        <v>23.29316219950508</v>
      </c>
      <c r="P281" s="9">
        <v>26.488585092943513</v>
      </c>
      <c r="Q281" s="9">
        <v>26.069932878205496</v>
      </c>
      <c r="R281" s="126"/>
      <c r="S281" s="128"/>
      <c r="T281" s="166"/>
    </row>
    <row r="282" spans="1:20" x14ac:dyDescent="0.3">
      <c r="A282" s="14">
        <v>42686.500011574077</v>
      </c>
      <c r="B282" s="52">
        <v>170.42400000000001</v>
      </c>
      <c r="C282" s="53">
        <v>3773.1873599999999</v>
      </c>
      <c r="D282" s="52">
        <v>0</v>
      </c>
      <c r="E282" s="53">
        <v>0</v>
      </c>
      <c r="F282" s="49">
        <v>170.42400000000001</v>
      </c>
      <c r="G282" s="49">
        <v>3773.1873599999999</v>
      </c>
      <c r="H282" s="38">
        <v>0</v>
      </c>
      <c r="I282" s="50">
        <v>170.42400000000001</v>
      </c>
      <c r="J282" s="9">
        <v>22.139999999999997</v>
      </c>
      <c r="K282" s="127"/>
      <c r="L282" s="126"/>
      <c r="M282" s="9">
        <v>25.453466818007367</v>
      </c>
      <c r="N282" s="9">
        <v>25.481447463377602</v>
      </c>
      <c r="O282" s="9">
        <v>23.29316219950508</v>
      </c>
      <c r="P282" s="9">
        <v>26.488585092943513</v>
      </c>
      <c r="Q282" s="9">
        <v>26.069932878205496</v>
      </c>
      <c r="R282" s="126"/>
      <c r="S282" s="128"/>
      <c r="T282" s="166"/>
    </row>
    <row r="283" spans="1:20" x14ac:dyDescent="0.3">
      <c r="A283" s="14">
        <v>42686.541678240741</v>
      </c>
      <c r="B283" s="52">
        <v>51.176000000000002</v>
      </c>
      <c r="C283" s="53">
        <v>1016.35536</v>
      </c>
      <c r="D283" s="52">
        <v>0</v>
      </c>
      <c r="E283" s="53">
        <v>0</v>
      </c>
      <c r="F283" s="49">
        <v>51.176000000000002</v>
      </c>
      <c r="G283" s="49">
        <v>1016.35536</v>
      </c>
      <c r="H283" s="38">
        <v>0</v>
      </c>
      <c r="I283" s="50">
        <v>51.176000000000002</v>
      </c>
      <c r="J283" s="9">
        <v>19.86</v>
      </c>
      <c r="K283" s="127"/>
      <c r="L283" s="126"/>
      <c r="M283" s="9">
        <v>25.453466818007367</v>
      </c>
      <c r="N283" s="9">
        <v>25.481447463377602</v>
      </c>
      <c r="O283" s="9">
        <v>23.29316219950508</v>
      </c>
      <c r="P283" s="9">
        <v>26.488585092943513</v>
      </c>
      <c r="Q283" s="9">
        <v>26.069932878205496</v>
      </c>
      <c r="R283" s="126"/>
      <c r="S283" s="128"/>
      <c r="T283" s="166"/>
    </row>
    <row r="284" spans="1:20" x14ac:dyDescent="0.3">
      <c r="A284" s="14">
        <v>42686.583344907405</v>
      </c>
      <c r="B284" s="52">
        <v>0</v>
      </c>
      <c r="C284" s="53">
        <v>0</v>
      </c>
      <c r="D284" s="52">
        <v>0</v>
      </c>
      <c r="E284" s="53">
        <v>0</v>
      </c>
      <c r="F284" s="49">
        <v>0</v>
      </c>
      <c r="G284" s="49">
        <v>0</v>
      </c>
      <c r="H284" s="38">
        <v>0</v>
      </c>
      <c r="I284" s="50">
        <v>0</v>
      </c>
      <c r="J284" s="9">
        <v>0</v>
      </c>
      <c r="K284" s="127"/>
      <c r="L284" s="126"/>
      <c r="M284" s="9">
        <v>25.453466818007367</v>
      </c>
      <c r="N284" s="9">
        <v>25.481447463377602</v>
      </c>
      <c r="O284" s="9">
        <v>23.29316219950508</v>
      </c>
      <c r="P284" s="9">
        <v>26.488585092943513</v>
      </c>
      <c r="Q284" s="9">
        <v>26.069932878205496</v>
      </c>
      <c r="R284" s="126"/>
      <c r="S284" s="128"/>
      <c r="T284" s="166"/>
    </row>
    <row r="285" spans="1:20" x14ac:dyDescent="0.3">
      <c r="A285" s="14">
        <v>42686.625011574077</v>
      </c>
      <c r="B285" s="52">
        <v>0</v>
      </c>
      <c r="C285" s="53">
        <v>0</v>
      </c>
      <c r="D285" s="52">
        <v>0</v>
      </c>
      <c r="E285" s="53">
        <v>0</v>
      </c>
      <c r="F285" s="49">
        <v>0</v>
      </c>
      <c r="G285" s="49">
        <v>0</v>
      </c>
      <c r="H285" s="38">
        <v>0</v>
      </c>
      <c r="I285" s="50">
        <v>0</v>
      </c>
      <c r="J285" s="9">
        <v>0</v>
      </c>
      <c r="K285" s="127"/>
      <c r="L285" s="126"/>
      <c r="M285" s="9">
        <v>25.453466818007367</v>
      </c>
      <c r="N285" s="9">
        <v>25.481447463377602</v>
      </c>
      <c r="O285" s="9">
        <v>23.29316219950508</v>
      </c>
      <c r="P285" s="9">
        <v>26.488585092943513</v>
      </c>
      <c r="Q285" s="9">
        <v>26.069932878205496</v>
      </c>
      <c r="R285" s="126"/>
      <c r="S285" s="128"/>
      <c r="T285" s="166"/>
    </row>
    <row r="286" spans="1:20" x14ac:dyDescent="0.3">
      <c r="A286" s="14">
        <v>42686.666678240741</v>
      </c>
      <c r="B286" s="52">
        <v>0</v>
      </c>
      <c r="C286" s="53">
        <v>0</v>
      </c>
      <c r="D286" s="52">
        <v>0</v>
      </c>
      <c r="E286" s="53">
        <v>0</v>
      </c>
      <c r="F286" s="49">
        <v>0</v>
      </c>
      <c r="G286" s="49">
        <v>0</v>
      </c>
      <c r="H286" s="38">
        <v>0</v>
      </c>
      <c r="I286" s="50">
        <v>0</v>
      </c>
      <c r="J286" s="9">
        <v>0</v>
      </c>
      <c r="K286" s="127"/>
      <c r="L286" s="126"/>
      <c r="M286" s="9">
        <v>25.453466818007367</v>
      </c>
      <c r="N286" s="9">
        <v>25.481447463377602</v>
      </c>
      <c r="O286" s="9">
        <v>23.29316219950508</v>
      </c>
      <c r="P286" s="9">
        <v>26.488585092943513</v>
      </c>
      <c r="Q286" s="9">
        <v>26.069932878205496</v>
      </c>
      <c r="R286" s="126"/>
      <c r="S286" s="128"/>
      <c r="T286" s="166"/>
    </row>
    <row r="287" spans="1:20" x14ac:dyDescent="0.3">
      <c r="A287" s="14">
        <v>42686.708344907405</v>
      </c>
      <c r="B287" s="52">
        <v>75.16</v>
      </c>
      <c r="C287" s="53">
        <v>1773.0244</v>
      </c>
      <c r="D287" s="52">
        <v>0</v>
      </c>
      <c r="E287" s="53">
        <v>0</v>
      </c>
      <c r="F287" s="49">
        <v>75.16</v>
      </c>
      <c r="G287" s="49">
        <v>1773.0244</v>
      </c>
      <c r="H287" s="38">
        <v>0</v>
      </c>
      <c r="I287" s="50">
        <v>75.16</v>
      </c>
      <c r="J287" s="9">
        <v>23.59</v>
      </c>
      <c r="K287" s="127"/>
      <c r="L287" s="126"/>
      <c r="M287" s="9">
        <v>25.453466818007367</v>
      </c>
      <c r="N287" s="9">
        <v>25.481447463377602</v>
      </c>
      <c r="O287" s="9">
        <v>23.29316219950508</v>
      </c>
      <c r="P287" s="9">
        <v>26.488585092943513</v>
      </c>
      <c r="Q287" s="9">
        <v>26.069932878205496</v>
      </c>
      <c r="R287" s="126"/>
      <c r="S287" s="128"/>
      <c r="T287" s="166"/>
    </row>
    <row r="288" spans="1:20" x14ac:dyDescent="0.3">
      <c r="A288" s="14">
        <v>42686.750011574077</v>
      </c>
      <c r="B288" s="52">
        <v>185.804</v>
      </c>
      <c r="C288" s="53">
        <v>13242.25108</v>
      </c>
      <c r="D288" s="52">
        <v>185.804</v>
      </c>
      <c r="E288" s="53">
        <v>13242.251</v>
      </c>
      <c r="F288" s="49">
        <v>0</v>
      </c>
      <c r="G288" s="49">
        <v>7.9999999798019417E-5</v>
      </c>
      <c r="H288" s="38">
        <v>0</v>
      </c>
      <c r="I288" s="50">
        <v>0</v>
      </c>
      <c r="J288" s="9">
        <v>0</v>
      </c>
      <c r="K288" s="127"/>
      <c r="L288" s="126"/>
      <c r="M288" s="9">
        <v>25.453466818007367</v>
      </c>
      <c r="N288" s="9">
        <v>25.481447463377602</v>
      </c>
      <c r="O288" s="9">
        <v>23.29316219950508</v>
      </c>
      <c r="P288" s="9">
        <v>26.488585092943513</v>
      </c>
      <c r="Q288" s="9">
        <v>26.069932878205496</v>
      </c>
      <c r="R288" s="126"/>
      <c r="S288" s="128"/>
      <c r="T288" s="166"/>
    </row>
    <row r="289" spans="1:20" x14ac:dyDescent="0.3">
      <c r="A289" s="14">
        <v>42686.791678240741</v>
      </c>
      <c r="B289" s="52">
        <v>141.27000000000001</v>
      </c>
      <c r="C289" s="53">
        <v>3475.2420000000002</v>
      </c>
      <c r="D289" s="52">
        <v>141.27000000000001</v>
      </c>
      <c r="E289" s="53">
        <v>3475.2420000000002</v>
      </c>
      <c r="F289" s="49">
        <v>0</v>
      </c>
      <c r="G289" s="49">
        <v>0</v>
      </c>
      <c r="H289" s="38">
        <v>0</v>
      </c>
      <c r="I289" s="50">
        <v>0</v>
      </c>
      <c r="J289" s="9">
        <v>0</v>
      </c>
      <c r="K289" s="127"/>
      <c r="L289" s="126"/>
      <c r="M289" s="9">
        <v>25.453466818007367</v>
      </c>
      <c r="N289" s="9">
        <v>25.481447463377602</v>
      </c>
      <c r="O289" s="9">
        <v>23.29316219950508</v>
      </c>
      <c r="P289" s="9">
        <v>26.488585092943513</v>
      </c>
      <c r="Q289" s="9">
        <v>26.069932878205496</v>
      </c>
      <c r="R289" s="126"/>
      <c r="S289" s="128"/>
      <c r="T289" s="166"/>
    </row>
    <row r="290" spans="1:20" x14ac:dyDescent="0.3">
      <c r="A290" s="14">
        <v>42686.833344907405</v>
      </c>
      <c r="B290" s="52">
        <v>115.70099999999999</v>
      </c>
      <c r="C290" s="53">
        <v>2706.2463899999998</v>
      </c>
      <c r="D290" s="52">
        <v>97.6</v>
      </c>
      <c r="E290" s="53">
        <v>2282.864</v>
      </c>
      <c r="F290" s="49">
        <v>18.100999999999999</v>
      </c>
      <c r="G290" s="49">
        <v>423.38238999999976</v>
      </c>
      <c r="H290" s="38">
        <v>0</v>
      </c>
      <c r="I290" s="50">
        <v>18.100999999999999</v>
      </c>
      <c r="J290" s="9">
        <v>23.389999999999986</v>
      </c>
      <c r="K290" s="127"/>
      <c r="L290" s="126"/>
      <c r="M290" s="9">
        <v>25.453466818007367</v>
      </c>
      <c r="N290" s="9">
        <v>25.481447463377602</v>
      </c>
      <c r="O290" s="9">
        <v>23.29316219950508</v>
      </c>
      <c r="P290" s="9">
        <v>26.488585092943513</v>
      </c>
      <c r="Q290" s="9">
        <v>26.069932878205496</v>
      </c>
      <c r="R290" s="126"/>
      <c r="S290" s="128"/>
      <c r="T290" s="166"/>
    </row>
    <row r="291" spans="1:20" x14ac:dyDescent="0.3">
      <c r="A291" s="14">
        <v>42686.875011574077</v>
      </c>
      <c r="B291" s="52">
        <v>102.79900000000001</v>
      </c>
      <c r="C291" s="53">
        <v>2513.4355500000001</v>
      </c>
      <c r="D291" s="52">
        <v>102.79900000000001</v>
      </c>
      <c r="E291" s="53">
        <v>2513.4360000000001</v>
      </c>
      <c r="F291" s="49">
        <v>0</v>
      </c>
      <c r="G291" s="49">
        <v>-4.500000000007276E-4</v>
      </c>
      <c r="H291" s="38">
        <v>0</v>
      </c>
      <c r="I291" s="50">
        <v>0</v>
      </c>
      <c r="J291" s="9">
        <v>0</v>
      </c>
      <c r="K291" s="127"/>
      <c r="L291" s="126"/>
      <c r="M291" s="9">
        <v>25.453466818007367</v>
      </c>
      <c r="N291" s="9">
        <v>25.481447463377602</v>
      </c>
      <c r="O291" s="9">
        <v>23.29316219950508</v>
      </c>
      <c r="P291" s="9">
        <v>26.488585092943513</v>
      </c>
      <c r="Q291" s="9">
        <v>26.069932878205496</v>
      </c>
      <c r="R291" s="126"/>
      <c r="S291" s="128"/>
      <c r="T291" s="166"/>
    </row>
    <row r="292" spans="1:20" x14ac:dyDescent="0.3">
      <c r="A292" s="14">
        <v>42686.916678240741</v>
      </c>
      <c r="B292" s="52">
        <v>0</v>
      </c>
      <c r="C292" s="53">
        <v>0</v>
      </c>
      <c r="D292" s="52"/>
      <c r="E292" s="53"/>
      <c r="F292" s="49">
        <v>0</v>
      </c>
      <c r="G292" s="49">
        <v>0</v>
      </c>
      <c r="H292" s="38">
        <v>0</v>
      </c>
      <c r="I292" s="50">
        <v>0</v>
      </c>
      <c r="J292" s="9">
        <v>0</v>
      </c>
      <c r="K292" s="127"/>
      <c r="L292" s="126"/>
      <c r="M292" s="9">
        <v>25.453466818007367</v>
      </c>
      <c r="N292" s="9">
        <v>25.481447463377602</v>
      </c>
      <c r="O292" s="9">
        <v>23.29316219950508</v>
      </c>
      <c r="P292" s="9">
        <v>26.488585092943513</v>
      </c>
      <c r="Q292" s="9">
        <v>26.069932878205496</v>
      </c>
      <c r="R292" s="126"/>
      <c r="S292" s="128"/>
      <c r="T292" s="166"/>
    </row>
    <row r="293" spans="1:20" x14ac:dyDescent="0.3">
      <c r="A293" s="14">
        <v>42686.958344907405</v>
      </c>
      <c r="B293" s="52">
        <v>0</v>
      </c>
      <c r="C293" s="53">
        <v>0</v>
      </c>
      <c r="D293" s="52"/>
      <c r="E293" s="53"/>
      <c r="F293" s="49">
        <v>0</v>
      </c>
      <c r="G293" s="49">
        <v>0</v>
      </c>
      <c r="H293" s="38">
        <v>0</v>
      </c>
      <c r="I293" s="50">
        <v>0</v>
      </c>
      <c r="J293" s="9">
        <v>0</v>
      </c>
      <c r="K293" s="127"/>
      <c r="L293" s="126"/>
      <c r="M293" s="9">
        <v>25.453466818007367</v>
      </c>
      <c r="N293" s="9">
        <v>25.481447463377602</v>
      </c>
      <c r="O293" s="9">
        <v>23.29316219950508</v>
      </c>
      <c r="P293" s="9">
        <v>26.488585092943513</v>
      </c>
      <c r="Q293" s="9">
        <v>26.069932878205496</v>
      </c>
      <c r="R293" s="126"/>
      <c r="S293" s="128"/>
      <c r="T293" s="166"/>
    </row>
    <row r="294" spans="1:20" x14ac:dyDescent="0.3">
      <c r="A294" s="14">
        <v>42687.000011574077</v>
      </c>
      <c r="B294" s="52">
        <v>0</v>
      </c>
      <c r="C294" s="53">
        <v>0</v>
      </c>
      <c r="D294" s="52"/>
      <c r="E294" s="53"/>
      <c r="F294" s="49">
        <v>0</v>
      </c>
      <c r="G294" s="49">
        <v>0</v>
      </c>
      <c r="H294" s="38">
        <v>0</v>
      </c>
      <c r="I294" s="50">
        <v>0</v>
      </c>
      <c r="J294" s="9">
        <v>0</v>
      </c>
      <c r="K294" s="127"/>
      <c r="L294" s="126"/>
      <c r="M294" s="9">
        <v>25.453466818007367</v>
      </c>
      <c r="N294" s="9">
        <v>25.481447463377602</v>
      </c>
      <c r="O294" s="9">
        <v>23.29316219950508</v>
      </c>
      <c r="P294" s="9">
        <v>26.488585092943513</v>
      </c>
      <c r="Q294" s="9">
        <v>26.069932878205496</v>
      </c>
      <c r="R294" s="126"/>
      <c r="S294" s="128"/>
      <c r="T294" s="166"/>
    </row>
    <row r="295" spans="1:20" x14ac:dyDescent="0.3">
      <c r="A295" s="14">
        <v>42687.041678240741</v>
      </c>
      <c r="B295" s="52">
        <v>0</v>
      </c>
      <c r="C295" s="53">
        <v>0</v>
      </c>
      <c r="D295" s="52"/>
      <c r="E295" s="53"/>
      <c r="F295" s="49">
        <v>0</v>
      </c>
      <c r="G295" s="49">
        <v>0</v>
      </c>
      <c r="H295" s="38">
        <v>0</v>
      </c>
      <c r="I295" s="50">
        <v>0</v>
      </c>
      <c r="J295" s="9">
        <v>0</v>
      </c>
      <c r="K295" s="127"/>
      <c r="L295" s="126"/>
      <c r="M295" s="9">
        <v>25.453466818007367</v>
      </c>
      <c r="N295" s="9">
        <v>25.481447463377602</v>
      </c>
      <c r="O295" s="9">
        <v>23.29316219950508</v>
      </c>
      <c r="P295" s="9">
        <v>26.488585092943513</v>
      </c>
      <c r="Q295" s="9">
        <v>26.069932878205496</v>
      </c>
      <c r="R295" s="126"/>
      <c r="S295" s="128"/>
      <c r="T295" s="166"/>
    </row>
    <row r="296" spans="1:20" x14ac:dyDescent="0.3">
      <c r="A296" s="14">
        <v>42687.083344907405</v>
      </c>
      <c r="B296" s="47">
        <v>0</v>
      </c>
      <c r="C296" s="48">
        <v>0</v>
      </c>
      <c r="D296" s="47"/>
      <c r="E296" s="48"/>
      <c r="F296" s="49">
        <v>0</v>
      </c>
      <c r="G296" s="49">
        <v>0</v>
      </c>
      <c r="H296" s="38">
        <v>0</v>
      </c>
      <c r="I296" s="50">
        <v>0</v>
      </c>
      <c r="J296" s="9">
        <v>0</v>
      </c>
      <c r="K296" s="127"/>
      <c r="L296" s="126"/>
      <c r="M296" s="9">
        <v>25.453466818007367</v>
      </c>
      <c r="N296" s="9">
        <v>25.481447463377602</v>
      </c>
      <c r="O296" s="9">
        <v>23.29316219950508</v>
      </c>
      <c r="P296" s="9">
        <v>26.488585092943513</v>
      </c>
      <c r="Q296" s="9">
        <v>26.069932878205496</v>
      </c>
      <c r="R296" s="126"/>
      <c r="S296" s="128"/>
      <c r="T296" s="166"/>
    </row>
    <row r="297" spans="1:20" x14ac:dyDescent="0.3">
      <c r="A297" s="14">
        <v>42687.125011574077</v>
      </c>
      <c r="B297" s="47">
        <v>0</v>
      </c>
      <c r="C297" s="48">
        <v>0</v>
      </c>
      <c r="D297" s="47"/>
      <c r="E297" s="48"/>
      <c r="F297" s="49">
        <v>0</v>
      </c>
      <c r="G297" s="49">
        <v>0</v>
      </c>
      <c r="H297" s="38">
        <v>0</v>
      </c>
      <c r="I297" s="50">
        <v>0</v>
      </c>
      <c r="J297" s="9">
        <v>0</v>
      </c>
      <c r="K297" s="127"/>
      <c r="L297" s="126"/>
      <c r="M297" s="9">
        <v>25.453466818007367</v>
      </c>
      <c r="N297" s="9">
        <v>25.481447463377602</v>
      </c>
      <c r="O297" s="9">
        <v>23.29316219950508</v>
      </c>
      <c r="P297" s="9">
        <v>26.488585092943513</v>
      </c>
      <c r="Q297" s="9">
        <v>26.069932878205496</v>
      </c>
      <c r="R297" s="126"/>
      <c r="S297" s="128"/>
      <c r="T297" s="166"/>
    </row>
    <row r="298" spans="1:20" x14ac:dyDescent="0.3">
      <c r="A298" s="14">
        <v>42687.166678240741</v>
      </c>
      <c r="B298" s="47">
        <v>0</v>
      </c>
      <c r="C298" s="48">
        <v>0</v>
      </c>
      <c r="D298" s="47"/>
      <c r="E298" s="48"/>
      <c r="F298" s="49">
        <v>0</v>
      </c>
      <c r="G298" s="49">
        <v>0</v>
      </c>
      <c r="H298" s="38">
        <v>0</v>
      </c>
      <c r="I298" s="50">
        <v>0</v>
      </c>
      <c r="J298" s="9">
        <v>0</v>
      </c>
      <c r="K298" s="127"/>
      <c r="L298" s="126"/>
      <c r="M298" s="9">
        <v>25.453466818007367</v>
      </c>
      <c r="N298" s="9">
        <v>25.481447463377602</v>
      </c>
      <c r="O298" s="9">
        <v>23.29316219950508</v>
      </c>
      <c r="P298" s="9">
        <v>26.488585092943513</v>
      </c>
      <c r="Q298" s="9">
        <v>26.069932878205496</v>
      </c>
      <c r="R298" s="126"/>
      <c r="S298" s="128"/>
      <c r="T298" s="166"/>
    </row>
    <row r="299" spans="1:20" x14ac:dyDescent="0.3">
      <c r="A299" s="14">
        <v>42687.208344907405</v>
      </c>
      <c r="B299" s="47">
        <v>24.050999999999998</v>
      </c>
      <c r="C299" s="48">
        <v>478.13387999999998</v>
      </c>
      <c r="D299" s="47">
        <v>0</v>
      </c>
      <c r="E299" s="48">
        <v>0</v>
      </c>
      <c r="F299" s="49">
        <v>24.050999999999998</v>
      </c>
      <c r="G299" s="49">
        <v>478.13387999999998</v>
      </c>
      <c r="H299" s="38">
        <v>0</v>
      </c>
      <c r="I299" s="50">
        <v>24.050999999999998</v>
      </c>
      <c r="J299" s="9">
        <v>19.88</v>
      </c>
      <c r="K299" s="127"/>
      <c r="L299" s="126"/>
      <c r="M299" s="9">
        <v>25.453466818007367</v>
      </c>
      <c r="N299" s="9">
        <v>25.481447463377602</v>
      </c>
      <c r="O299" s="9">
        <v>23.29316219950508</v>
      </c>
      <c r="P299" s="9">
        <v>26.488585092943513</v>
      </c>
      <c r="Q299" s="9">
        <v>26.069932878205496</v>
      </c>
      <c r="R299" s="126"/>
      <c r="S299" s="128"/>
      <c r="T299" s="166"/>
    </row>
    <row r="300" spans="1:20" x14ac:dyDescent="0.3">
      <c r="A300" s="14">
        <v>42687.250011574077</v>
      </c>
      <c r="B300" s="47">
        <v>10.612</v>
      </c>
      <c r="C300" s="48">
        <v>536.96720000000005</v>
      </c>
      <c r="D300" s="47">
        <v>10.612</v>
      </c>
      <c r="E300" s="48">
        <v>536.96699999999998</v>
      </c>
      <c r="F300" s="49">
        <v>0</v>
      </c>
      <c r="G300" s="49">
        <v>2.0000000006348273E-4</v>
      </c>
      <c r="H300" s="38">
        <v>0</v>
      </c>
      <c r="I300" s="50">
        <v>0</v>
      </c>
      <c r="J300" s="9">
        <v>0</v>
      </c>
      <c r="K300" s="127"/>
      <c r="L300" s="126"/>
      <c r="M300" s="9">
        <v>25.453466818007367</v>
      </c>
      <c r="N300" s="9">
        <v>25.481447463377602</v>
      </c>
      <c r="O300" s="9">
        <v>23.29316219950508</v>
      </c>
      <c r="P300" s="9">
        <v>26.488585092943513</v>
      </c>
      <c r="Q300" s="9">
        <v>26.069932878205496</v>
      </c>
      <c r="R300" s="126"/>
      <c r="S300" s="128"/>
      <c r="T300" s="166"/>
    </row>
    <row r="301" spans="1:20" x14ac:dyDescent="0.3">
      <c r="A301" s="14">
        <v>42687.291678240741</v>
      </c>
      <c r="B301" s="47">
        <v>202.13300000000001</v>
      </c>
      <c r="C301" s="48">
        <v>4327.6675299999997</v>
      </c>
      <c r="D301" s="47">
        <v>93.725000000000009</v>
      </c>
      <c r="E301" s="48">
        <v>2006.653</v>
      </c>
      <c r="F301" s="49">
        <v>108.408</v>
      </c>
      <c r="G301" s="49">
        <v>2321.0145299999995</v>
      </c>
      <c r="H301" s="38">
        <v>0</v>
      </c>
      <c r="I301" s="50">
        <v>108.408</v>
      </c>
      <c r="J301" s="9">
        <v>21.409993081691383</v>
      </c>
      <c r="K301" s="127"/>
      <c r="L301" s="126"/>
      <c r="M301" s="9">
        <v>25.453466818007367</v>
      </c>
      <c r="N301" s="9">
        <v>25.481447463377602</v>
      </c>
      <c r="O301" s="9">
        <v>23.29316219950508</v>
      </c>
      <c r="P301" s="9">
        <v>26.488585092943513</v>
      </c>
      <c r="Q301" s="9">
        <v>26.069932878205496</v>
      </c>
      <c r="R301" s="126"/>
      <c r="S301" s="128"/>
      <c r="T301" s="166"/>
    </row>
    <row r="302" spans="1:20" x14ac:dyDescent="0.3">
      <c r="A302" s="14">
        <v>42687.333344907405</v>
      </c>
      <c r="B302" s="47">
        <v>196.03100000000001</v>
      </c>
      <c r="C302" s="48">
        <v>4273.4758000000002</v>
      </c>
      <c r="D302" s="47">
        <v>72.314999999999998</v>
      </c>
      <c r="E302" s="48">
        <v>1576.4670000000001</v>
      </c>
      <c r="F302" s="49">
        <v>123.71600000000001</v>
      </c>
      <c r="G302" s="49">
        <v>2697.0088000000001</v>
      </c>
      <c r="H302" s="38">
        <v>0</v>
      </c>
      <c r="I302" s="50">
        <v>123.71600000000001</v>
      </c>
      <c r="J302" s="9">
        <v>21.8</v>
      </c>
      <c r="K302" s="127"/>
      <c r="L302" s="126"/>
      <c r="M302" s="9">
        <v>25.453466818007367</v>
      </c>
      <c r="N302" s="9">
        <v>25.481447463377602</v>
      </c>
      <c r="O302" s="9">
        <v>23.29316219950508</v>
      </c>
      <c r="P302" s="9">
        <v>26.488585092943513</v>
      </c>
      <c r="Q302" s="9">
        <v>26.069932878205496</v>
      </c>
      <c r="R302" s="126"/>
      <c r="S302" s="128"/>
      <c r="T302" s="166"/>
    </row>
    <row r="303" spans="1:20" x14ac:dyDescent="0.3">
      <c r="A303" s="14">
        <v>42687.375011574077</v>
      </c>
      <c r="B303" s="47">
        <v>151.17400000000001</v>
      </c>
      <c r="C303" s="48">
        <v>3325.828</v>
      </c>
      <c r="D303" s="47">
        <v>12.93</v>
      </c>
      <c r="E303" s="48">
        <v>284.45999999999998</v>
      </c>
      <c r="F303" s="49">
        <v>138.244</v>
      </c>
      <c r="G303" s="49">
        <v>3041.3679999999999</v>
      </c>
      <c r="H303" s="38">
        <v>0</v>
      </c>
      <c r="I303" s="50">
        <v>138.244</v>
      </c>
      <c r="J303" s="9">
        <v>22</v>
      </c>
      <c r="K303" s="127"/>
      <c r="L303" s="126"/>
      <c r="M303" s="9">
        <v>25.453466818007367</v>
      </c>
      <c r="N303" s="9">
        <v>25.481447463377602</v>
      </c>
      <c r="O303" s="9">
        <v>23.29316219950508</v>
      </c>
      <c r="P303" s="9">
        <v>26.488585092943513</v>
      </c>
      <c r="Q303" s="9">
        <v>26.069932878205496</v>
      </c>
      <c r="R303" s="126"/>
      <c r="S303" s="128"/>
      <c r="T303" s="166"/>
    </row>
    <row r="304" spans="1:20" x14ac:dyDescent="0.3">
      <c r="A304" s="14">
        <v>42687.416678240741</v>
      </c>
      <c r="B304" s="47">
        <v>25.7</v>
      </c>
      <c r="C304" s="48">
        <v>538.92899999999997</v>
      </c>
      <c r="D304" s="47">
        <v>0</v>
      </c>
      <c r="E304" s="48">
        <v>0</v>
      </c>
      <c r="F304" s="49">
        <v>25.7</v>
      </c>
      <c r="G304" s="49">
        <v>538.92899999999997</v>
      </c>
      <c r="H304" s="38">
        <v>0</v>
      </c>
      <c r="I304" s="50">
        <v>25.7</v>
      </c>
      <c r="J304" s="9">
        <v>20.97</v>
      </c>
      <c r="K304" s="127"/>
      <c r="L304" s="126"/>
      <c r="M304" s="9">
        <v>25.453466818007367</v>
      </c>
      <c r="N304" s="9">
        <v>25.481447463377602</v>
      </c>
      <c r="O304" s="9">
        <v>23.29316219950508</v>
      </c>
      <c r="P304" s="9">
        <v>26.488585092943513</v>
      </c>
      <c r="Q304" s="9">
        <v>26.069932878205496</v>
      </c>
      <c r="R304" s="126"/>
      <c r="S304" s="128"/>
      <c r="T304" s="166"/>
    </row>
    <row r="305" spans="1:20" x14ac:dyDescent="0.3">
      <c r="A305" s="14">
        <v>42687.458344907405</v>
      </c>
      <c r="B305" s="47">
        <v>39.872999999999998</v>
      </c>
      <c r="C305" s="48">
        <v>757.18826999999999</v>
      </c>
      <c r="D305" s="47">
        <v>11.15</v>
      </c>
      <c r="E305" s="48">
        <v>211.738</v>
      </c>
      <c r="F305" s="49">
        <v>28.722999999999999</v>
      </c>
      <c r="G305" s="49">
        <v>545.45027000000005</v>
      </c>
      <c r="H305" s="38">
        <v>0</v>
      </c>
      <c r="I305" s="50">
        <v>28.722999999999999</v>
      </c>
      <c r="J305" s="9">
        <v>18.990017407652406</v>
      </c>
      <c r="K305" s="127"/>
      <c r="L305" s="126"/>
      <c r="M305" s="9">
        <v>25.453466818007367</v>
      </c>
      <c r="N305" s="9">
        <v>25.481447463377602</v>
      </c>
      <c r="O305" s="9">
        <v>23.29316219950508</v>
      </c>
      <c r="P305" s="9">
        <v>26.488585092943513</v>
      </c>
      <c r="Q305" s="9">
        <v>26.069932878205496</v>
      </c>
      <c r="R305" s="126"/>
      <c r="S305" s="128"/>
      <c r="T305" s="166"/>
    </row>
    <row r="306" spans="1:20" x14ac:dyDescent="0.3">
      <c r="A306" s="14">
        <v>42687.500011574077</v>
      </c>
      <c r="B306" s="47">
        <v>44.442</v>
      </c>
      <c r="C306" s="48">
        <v>842.17589999999996</v>
      </c>
      <c r="D306" s="47">
        <v>0</v>
      </c>
      <c r="E306" s="48">
        <v>0</v>
      </c>
      <c r="F306" s="49">
        <v>44.442</v>
      </c>
      <c r="G306" s="49">
        <v>842.17589999999996</v>
      </c>
      <c r="H306" s="38">
        <v>0</v>
      </c>
      <c r="I306" s="50">
        <v>44.442</v>
      </c>
      <c r="J306" s="9">
        <v>18.95</v>
      </c>
      <c r="K306" s="127"/>
      <c r="L306" s="126"/>
      <c r="M306" s="9">
        <v>25.453466818007367</v>
      </c>
      <c r="N306" s="9">
        <v>25.481447463377602</v>
      </c>
      <c r="O306" s="9">
        <v>23.29316219950508</v>
      </c>
      <c r="P306" s="9">
        <v>26.488585092943513</v>
      </c>
      <c r="Q306" s="9">
        <v>26.069932878205496</v>
      </c>
      <c r="R306" s="126"/>
      <c r="S306" s="128"/>
      <c r="T306" s="166"/>
    </row>
    <row r="307" spans="1:20" x14ac:dyDescent="0.3">
      <c r="A307" s="14">
        <v>42687.541678240741</v>
      </c>
      <c r="B307" s="47">
        <v>5.5860000000000003</v>
      </c>
      <c r="C307" s="48">
        <v>106.6926</v>
      </c>
      <c r="D307" s="47">
        <v>0</v>
      </c>
      <c r="E307" s="48">
        <v>0</v>
      </c>
      <c r="F307" s="49">
        <v>5.5860000000000003</v>
      </c>
      <c r="G307" s="49">
        <v>106.6926</v>
      </c>
      <c r="H307" s="38">
        <v>0</v>
      </c>
      <c r="I307" s="50">
        <v>5.5860000000000003</v>
      </c>
      <c r="J307" s="9">
        <v>19.099999999999998</v>
      </c>
      <c r="K307" s="127"/>
      <c r="L307" s="126"/>
      <c r="M307" s="9">
        <v>25.453466818007367</v>
      </c>
      <c r="N307" s="9">
        <v>25.481447463377602</v>
      </c>
      <c r="O307" s="9">
        <v>23.29316219950508</v>
      </c>
      <c r="P307" s="9">
        <v>26.488585092943513</v>
      </c>
      <c r="Q307" s="9">
        <v>26.069932878205496</v>
      </c>
      <c r="R307" s="126"/>
      <c r="S307" s="128"/>
      <c r="T307" s="166"/>
    </row>
    <row r="308" spans="1:20" x14ac:dyDescent="0.3">
      <c r="A308" s="14">
        <v>42687.583356481482</v>
      </c>
      <c r="B308" s="47">
        <v>94.653000000000006</v>
      </c>
      <c r="C308" s="48">
        <v>1738.7756099999999</v>
      </c>
      <c r="D308" s="47">
        <v>0</v>
      </c>
      <c r="E308" s="48">
        <v>0</v>
      </c>
      <c r="F308" s="49">
        <v>94.653000000000006</v>
      </c>
      <c r="G308" s="49">
        <v>1738.7756099999999</v>
      </c>
      <c r="H308" s="38">
        <v>0</v>
      </c>
      <c r="I308" s="50">
        <v>94.653000000000006</v>
      </c>
      <c r="J308" s="9">
        <v>18.369999999999997</v>
      </c>
      <c r="K308" s="127"/>
      <c r="L308" s="126"/>
      <c r="M308" s="9">
        <v>25.453466818007367</v>
      </c>
      <c r="N308" s="9">
        <v>25.481447463377602</v>
      </c>
      <c r="O308" s="9">
        <v>23.29316219950508</v>
      </c>
      <c r="P308" s="9">
        <v>26.488585092943513</v>
      </c>
      <c r="Q308" s="9">
        <v>26.069932878205496</v>
      </c>
      <c r="R308" s="126"/>
      <c r="S308" s="128"/>
      <c r="T308" s="166"/>
    </row>
    <row r="309" spans="1:20" x14ac:dyDescent="0.3">
      <c r="A309" s="14">
        <v>42687.625023148146</v>
      </c>
      <c r="B309" s="47">
        <v>168.13800000000001</v>
      </c>
      <c r="C309" s="48">
        <v>2757.4632000000001</v>
      </c>
      <c r="D309" s="47">
        <v>0</v>
      </c>
      <c r="E309" s="48">
        <v>0</v>
      </c>
      <c r="F309" s="49">
        <v>168.13800000000001</v>
      </c>
      <c r="G309" s="49">
        <v>2757.4632000000001</v>
      </c>
      <c r="H309" s="38">
        <v>0</v>
      </c>
      <c r="I309" s="50">
        <v>168.13800000000001</v>
      </c>
      <c r="J309" s="9">
        <v>16.399999999999999</v>
      </c>
      <c r="K309" s="127"/>
      <c r="L309" s="126"/>
      <c r="M309" s="9">
        <v>25.453466818007367</v>
      </c>
      <c r="N309" s="9">
        <v>25.481447463377602</v>
      </c>
      <c r="O309" s="9">
        <v>23.29316219950508</v>
      </c>
      <c r="P309" s="9">
        <v>26.488585092943513</v>
      </c>
      <c r="Q309" s="9">
        <v>26.069932878205496</v>
      </c>
      <c r="R309" s="126"/>
      <c r="S309" s="128"/>
      <c r="T309" s="166"/>
    </row>
    <row r="310" spans="1:20" x14ac:dyDescent="0.3">
      <c r="A310" s="14">
        <v>42687.666689814818</v>
      </c>
      <c r="B310" s="47">
        <v>158.005</v>
      </c>
      <c r="C310" s="48">
        <v>2888.3314</v>
      </c>
      <c r="D310" s="47">
        <v>0</v>
      </c>
      <c r="E310" s="48">
        <v>0</v>
      </c>
      <c r="F310" s="49">
        <v>158.005</v>
      </c>
      <c r="G310" s="49">
        <v>2888.3314</v>
      </c>
      <c r="H310" s="38">
        <v>0</v>
      </c>
      <c r="I310" s="50">
        <v>158.005</v>
      </c>
      <c r="J310" s="9">
        <v>18.28</v>
      </c>
      <c r="K310" s="127"/>
      <c r="L310" s="126"/>
      <c r="M310" s="9">
        <v>25.453466818007367</v>
      </c>
      <c r="N310" s="9">
        <v>25.481447463377602</v>
      </c>
      <c r="O310" s="9">
        <v>23.29316219950508</v>
      </c>
      <c r="P310" s="9">
        <v>26.488585092943513</v>
      </c>
      <c r="Q310" s="9">
        <v>26.069932878205496</v>
      </c>
      <c r="R310" s="126"/>
      <c r="S310" s="128"/>
      <c r="T310" s="166"/>
    </row>
    <row r="311" spans="1:20" x14ac:dyDescent="0.3">
      <c r="A311" s="14">
        <v>42687.708356481482</v>
      </c>
      <c r="B311" s="47">
        <v>91.052000000000007</v>
      </c>
      <c r="C311" s="48">
        <v>2014.9807599999999</v>
      </c>
      <c r="D311" s="47">
        <v>0</v>
      </c>
      <c r="E311" s="48">
        <v>0</v>
      </c>
      <c r="F311" s="49">
        <v>91.052000000000007</v>
      </c>
      <c r="G311" s="49">
        <v>2014.9807599999999</v>
      </c>
      <c r="H311" s="38">
        <v>0</v>
      </c>
      <c r="I311" s="50">
        <v>91.052000000000007</v>
      </c>
      <c r="J311" s="9">
        <v>22.13</v>
      </c>
      <c r="K311" s="127"/>
      <c r="L311" s="126"/>
      <c r="M311" s="9">
        <v>25.453466818007367</v>
      </c>
      <c r="N311" s="9">
        <v>25.481447463377602</v>
      </c>
      <c r="O311" s="9">
        <v>23.29316219950508</v>
      </c>
      <c r="P311" s="9">
        <v>26.488585092943513</v>
      </c>
      <c r="Q311" s="9">
        <v>26.069932878205496</v>
      </c>
      <c r="R311" s="126"/>
      <c r="S311" s="128"/>
      <c r="T311" s="166"/>
    </row>
    <row r="312" spans="1:20" x14ac:dyDescent="0.3">
      <c r="A312" s="14">
        <v>42687.750023148146</v>
      </c>
      <c r="B312" s="47">
        <v>50.387999999999998</v>
      </c>
      <c r="C312" s="48">
        <v>1329.7393199999999</v>
      </c>
      <c r="D312" s="47">
        <v>50.388000000000005</v>
      </c>
      <c r="E312" s="48">
        <v>1329.739</v>
      </c>
      <c r="F312" s="49">
        <v>0</v>
      </c>
      <c r="G312" s="49">
        <v>3.1999999987419869E-4</v>
      </c>
      <c r="H312" s="38">
        <v>0</v>
      </c>
      <c r="I312" s="50">
        <v>0</v>
      </c>
      <c r="J312" s="9">
        <v>0</v>
      </c>
      <c r="K312" s="127"/>
      <c r="L312" s="126"/>
      <c r="M312" s="9">
        <v>25.453466818007367</v>
      </c>
      <c r="N312" s="9">
        <v>25.481447463377602</v>
      </c>
      <c r="O312" s="9">
        <v>23.29316219950508</v>
      </c>
      <c r="P312" s="9">
        <v>26.488585092943513</v>
      </c>
      <c r="Q312" s="9">
        <v>26.069932878205496</v>
      </c>
      <c r="R312" s="126"/>
      <c r="S312" s="128"/>
      <c r="T312" s="166"/>
    </row>
    <row r="313" spans="1:20" x14ac:dyDescent="0.3">
      <c r="A313" s="14">
        <v>42687.791689814818</v>
      </c>
      <c r="B313" s="47">
        <v>251.858</v>
      </c>
      <c r="C313" s="48">
        <v>5827.9941200000003</v>
      </c>
      <c r="D313" s="47">
        <v>0</v>
      </c>
      <c r="E313" s="48">
        <v>0</v>
      </c>
      <c r="F313" s="49">
        <v>251.858</v>
      </c>
      <c r="G313" s="49">
        <v>5827.9941200000003</v>
      </c>
      <c r="H313" s="38">
        <v>0</v>
      </c>
      <c r="I313" s="50">
        <v>251.858</v>
      </c>
      <c r="J313" s="9">
        <v>23.14</v>
      </c>
      <c r="K313" s="127"/>
      <c r="L313" s="126"/>
      <c r="M313" s="9">
        <v>25.453466818007367</v>
      </c>
      <c r="N313" s="9">
        <v>25.481447463377602</v>
      </c>
      <c r="O313" s="9">
        <v>23.29316219950508</v>
      </c>
      <c r="P313" s="9">
        <v>26.488585092943513</v>
      </c>
      <c r="Q313" s="9">
        <v>26.069932878205496</v>
      </c>
      <c r="R313" s="126"/>
      <c r="S313" s="128"/>
      <c r="T313" s="166"/>
    </row>
    <row r="314" spans="1:20" x14ac:dyDescent="0.3">
      <c r="A314" s="14">
        <v>42687.833356481482</v>
      </c>
      <c r="B314" s="47">
        <v>184.428</v>
      </c>
      <c r="C314" s="48">
        <v>4149.63</v>
      </c>
      <c r="D314" s="47">
        <v>0</v>
      </c>
      <c r="E314" s="48">
        <v>0</v>
      </c>
      <c r="F314" s="49">
        <v>184.428</v>
      </c>
      <c r="G314" s="49">
        <v>4149.63</v>
      </c>
      <c r="H314" s="38">
        <v>0</v>
      </c>
      <c r="I314" s="50">
        <v>184.428</v>
      </c>
      <c r="J314" s="9">
        <v>22.5</v>
      </c>
      <c r="K314" s="127"/>
      <c r="L314" s="126"/>
      <c r="M314" s="9">
        <v>25.453466818007367</v>
      </c>
      <c r="N314" s="9">
        <v>25.481447463377602</v>
      </c>
      <c r="O314" s="9">
        <v>23.29316219950508</v>
      </c>
      <c r="P314" s="9">
        <v>26.488585092943513</v>
      </c>
      <c r="Q314" s="9">
        <v>26.069932878205496</v>
      </c>
      <c r="R314" s="126"/>
      <c r="S314" s="128"/>
      <c r="T314" s="166"/>
    </row>
    <row r="315" spans="1:20" x14ac:dyDescent="0.3">
      <c r="A315" s="14">
        <v>42687.875023148146</v>
      </c>
      <c r="B315" s="47">
        <v>76.331999999999994</v>
      </c>
      <c r="C315" s="48">
        <v>3953.2342800000001</v>
      </c>
      <c r="D315" s="47">
        <v>76.332000000000008</v>
      </c>
      <c r="E315" s="48">
        <v>3953.2340000000004</v>
      </c>
      <c r="F315" s="49">
        <v>0</v>
      </c>
      <c r="G315" s="49">
        <v>2.7999999974781531E-4</v>
      </c>
      <c r="H315" s="38">
        <v>0</v>
      </c>
      <c r="I315" s="50">
        <v>0</v>
      </c>
      <c r="J315" s="9">
        <v>0</v>
      </c>
      <c r="K315" s="127"/>
      <c r="L315" s="126"/>
      <c r="M315" s="9">
        <v>25.453466818007367</v>
      </c>
      <c r="N315" s="9">
        <v>25.481447463377602</v>
      </c>
      <c r="O315" s="9">
        <v>23.29316219950508</v>
      </c>
      <c r="P315" s="9">
        <v>26.488585092943513</v>
      </c>
      <c r="Q315" s="9">
        <v>26.069932878205496</v>
      </c>
      <c r="R315" s="126"/>
      <c r="S315" s="128"/>
      <c r="T315" s="166"/>
    </row>
    <row r="316" spans="1:20" x14ac:dyDescent="0.3">
      <c r="A316" s="14">
        <v>42687.916689814818</v>
      </c>
      <c r="B316" s="47">
        <v>0</v>
      </c>
      <c r="C316" s="48">
        <v>0</v>
      </c>
      <c r="D316" s="47">
        <v>0</v>
      </c>
      <c r="E316" s="48">
        <v>0</v>
      </c>
      <c r="F316" s="49">
        <v>0</v>
      </c>
      <c r="G316" s="49">
        <v>0</v>
      </c>
      <c r="H316" s="38">
        <v>0</v>
      </c>
      <c r="I316" s="50">
        <v>0</v>
      </c>
      <c r="J316" s="9">
        <v>0</v>
      </c>
      <c r="K316" s="127"/>
      <c r="L316" s="126"/>
      <c r="M316" s="9">
        <v>25.453466818007367</v>
      </c>
      <c r="N316" s="9">
        <v>25.481447463377602</v>
      </c>
      <c r="O316" s="9">
        <v>23.29316219950508</v>
      </c>
      <c r="P316" s="9">
        <v>26.488585092943513</v>
      </c>
      <c r="Q316" s="9">
        <v>26.069932878205496</v>
      </c>
      <c r="R316" s="126"/>
      <c r="S316" s="128"/>
      <c r="T316" s="166"/>
    </row>
    <row r="317" spans="1:20" x14ac:dyDescent="0.3">
      <c r="A317" s="14">
        <v>42687.958356481482</v>
      </c>
      <c r="B317" s="47">
        <v>0</v>
      </c>
      <c r="C317" s="48">
        <v>0</v>
      </c>
      <c r="D317" s="47">
        <v>0</v>
      </c>
      <c r="E317" s="48">
        <v>0</v>
      </c>
      <c r="F317" s="49">
        <v>0</v>
      </c>
      <c r="G317" s="49">
        <v>0</v>
      </c>
      <c r="H317" s="38">
        <v>0</v>
      </c>
      <c r="I317" s="50">
        <v>0</v>
      </c>
      <c r="J317" s="9">
        <v>0</v>
      </c>
      <c r="K317" s="127"/>
      <c r="L317" s="126"/>
      <c r="M317" s="9">
        <v>25.453466818007367</v>
      </c>
      <c r="N317" s="9">
        <v>25.481447463377602</v>
      </c>
      <c r="O317" s="9">
        <v>23.29316219950508</v>
      </c>
      <c r="P317" s="9">
        <v>26.488585092943513</v>
      </c>
      <c r="Q317" s="9">
        <v>26.069932878205496</v>
      </c>
      <c r="R317" s="126"/>
      <c r="S317" s="128"/>
      <c r="T317" s="166"/>
    </row>
    <row r="318" spans="1:20" x14ac:dyDescent="0.3">
      <c r="A318" s="14">
        <v>42688.000023148146</v>
      </c>
      <c r="B318" s="47">
        <v>41.588000000000001</v>
      </c>
      <c r="C318" s="48">
        <v>600.11483999999996</v>
      </c>
      <c r="D318" s="47">
        <v>0</v>
      </c>
      <c r="E318" s="48">
        <v>0</v>
      </c>
      <c r="F318" s="49">
        <v>41.588000000000001</v>
      </c>
      <c r="G318" s="49">
        <v>600.11483999999996</v>
      </c>
      <c r="H318" s="38">
        <v>0</v>
      </c>
      <c r="I318" s="50">
        <v>41.588000000000001</v>
      </c>
      <c r="J318" s="9">
        <v>14.429999999999998</v>
      </c>
      <c r="K318" s="127"/>
      <c r="L318" s="126"/>
      <c r="M318" s="9">
        <v>25.453466818007367</v>
      </c>
      <c r="N318" s="9">
        <v>25.481447463377602</v>
      </c>
      <c r="O318" s="9">
        <v>23.29316219950508</v>
      </c>
      <c r="P318" s="9">
        <v>26.488585092943513</v>
      </c>
      <c r="Q318" s="9">
        <v>26.069932878205496</v>
      </c>
      <c r="R318" s="126"/>
      <c r="S318" s="128"/>
      <c r="T318" s="166"/>
    </row>
    <row r="319" spans="1:20" x14ac:dyDescent="0.3">
      <c r="A319" s="14">
        <v>42688.041689814818</v>
      </c>
      <c r="B319" s="47">
        <v>177.14</v>
      </c>
      <c r="C319" s="48">
        <v>2774.0124000000001</v>
      </c>
      <c r="D319" s="47">
        <v>0</v>
      </c>
      <c r="E319" s="48">
        <v>0</v>
      </c>
      <c r="F319" s="49">
        <v>177.14</v>
      </c>
      <c r="G319" s="49">
        <v>2774.0124000000001</v>
      </c>
      <c r="H319" s="38">
        <v>0</v>
      </c>
      <c r="I319" s="50">
        <v>177.14</v>
      </c>
      <c r="J319" s="9">
        <v>15.660000000000002</v>
      </c>
      <c r="K319" s="127"/>
      <c r="L319" s="126"/>
      <c r="M319" s="9">
        <v>25.453466818007367</v>
      </c>
      <c r="N319" s="9">
        <v>25.481447463377602</v>
      </c>
      <c r="O319" s="9">
        <v>23.29316219950508</v>
      </c>
      <c r="P319" s="9">
        <v>26.488585092943513</v>
      </c>
      <c r="Q319" s="9">
        <v>26.069932878205496</v>
      </c>
      <c r="R319" s="126"/>
      <c r="S319" s="128"/>
      <c r="T319" s="166"/>
    </row>
    <row r="320" spans="1:20" x14ac:dyDescent="0.3">
      <c r="A320" s="14">
        <v>42688.083356481482</v>
      </c>
      <c r="B320" s="47">
        <v>121.587</v>
      </c>
      <c r="C320" s="48">
        <v>2181.2707799999998</v>
      </c>
      <c r="D320" s="47">
        <v>0</v>
      </c>
      <c r="E320" s="48">
        <v>0</v>
      </c>
      <c r="F320" s="49">
        <v>121.587</v>
      </c>
      <c r="G320" s="49">
        <v>2181.2707799999998</v>
      </c>
      <c r="H320" s="38">
        <v>0</v>
      </c>
      <c r="I320" s="50">
        <v>121.587</v>
      </c>
      <c r="J320" s="9">
        <v>17.939999999999998</v>
      </c>
      <c r="K320" s="127"/>
      <c r="L320" s="126"/>
      <c r="M320" s="9">
        <v>25.453466818007367</v>
      </c>
      <c r="N320" s="9">
        <v>25.481447463377602</v>
      </c>
      <c r="O320" s="9">
        <v>23.29316219950508</v>
      </c>
      <c r="P320" s="9">
        <v>26.488585092943513</v>
      </c>
      <c r="Q320" s="9">
        <v>26.069932878205496</v>
      </c>
      <c r="R320" s="126"/>
      <c r="S320" s="128"/>
      <c r="T320" s="166"/>
    </row>
    <row r="321" spans="1:20" x14ac:dyDescent="0.3">
      <c r="A321" s="14">
        <v>42688.125023148146</v>
      </c>
      <c r="B321" s="47">
        <v>0</v>
      </c>
      <c r="C321" s="48">
        <v>0</v>
      </c>
      <c r="D321" s="47"/>
      <c r="E321" s="48"/>
      <c r="F321" s="49">
        <v>0</v>
      </c>
      <c r="G321" s="49">
        <v>0</v>
      </c>
      <c r="H321" s="38">
        <v>0</v>
      </c>
      <c r="I321" s="50">
        <v>0</v>
      </c>
      <c r="J321" s="9">
        <v>0</v>
      </c>
      <c r="K321" s="127"/>
      <c r="L321" s="126"/>
      <c r="M321" s="9">
        <v>25.453466818007367</v>
      </c>
      <c r="N321" s="9">
        <v>25.481447463377602</v>
      </c>
      <c r="O321" s="9">
        <v>23.29316219950508</v>
      </c>
      <c r="P321" s="9">
        <v>26.488585092943513</v>
      </c>
      <c r="Q321" s="9">
        <v>26.069932878205496</v>
      </c>
      <c r="R321" s="126"/>
      <c r="S321" s="128"/>
      <c r="T321" s="166"/>
    </row>
    <row r="322" spans="1:20" x14ac:dyDescent="0.3">
      <c r="A322" s="14">
        <v>42688.166689814818</v>
      </c>
      <c r="B322" s="47">
        <v>0</v>
      </c>
      <c r="C322" s="48">
        <v>0</v>
      </c>
      <c r="D322" s="47"/>
      <c r="E322" s="48"/>
      <c r="F322" s="49">
        <v>0</v>
      </c>
      <c r="G322" s="49">
        <v>0</v>
      </c>
      <c r="H322" s="38">
        <v>0</v>
      </c>
      <c r="I322" s="50">
        <v>0</v>
      </c>
      <c r="J322" s="9">
        <v>0</v>
      </c>
      <c r="K322" s="127"/>
      <c r="L322" s="126"/>
      <c r="M322" s="9">
        <v>25.453466818007367</v>
      </c>
      <c r="N322" s="9">
        <v>25.481447463377602</v>
      </c>
      <c r="O322" s="9">
        <v>23.29316219950508</v>
      </c>
      <c r="P322" s="9">
        <v>26.488585092943513</v>
      </c>
      <c r="Q322" s="9">
        <v>26.069932878205496</v>
      </c>
      <c r="R322" s="126"/>
      <c r="S322" s="128"/>
      <c r="T322" s="166"/>
    </row>
    <row r="323" spans="1:20" x14ac:dyDescent="0.3">
      <c r="A323" s="14">
        <v>42688.208356481482</v>
      </c>
      <c r="B323" s="47">
        <v>0</v>
      </c>
      <c r="C323" s="48">
        <v>0</v>
      </c>
      <c r="D323" s="47"/>
      <c r="E323" s="48"/>
      <c r="F323" s="49">
        <v>0</v>
      </c>
      <c r="G323" s="49">
        <v>0</v>
      </c>
      <c r="H323" s="38">
        <v>0</v>
      </c>
      <c r="I323" s="50">
        <v>0</v>
      </c>
      <c r="J323" s="9">
        <v>0</v>
      </c>
      <c r="K323" s="127"/>
      <c r="L323" s="126"/>
      <c r="M323" s="9">
        <v>25.453466818007367</v>
      </c>
      <c r="N323" s="9">
        <v>25.481447463377602</v>
      </c>
      <c r="O323" s="9">
        <v>23.29316219950508</v>
      </c>
      <c r="P323" s="9">
        <v>26.488585092943513</v>
      </c>
      <c r="Q323" s="9">
        <v>26.069932878205496</v>
      </c>
      <c r="R323" s="126"/>
      <c r="S323" s="128"/>
      <c r="T323" s="166"/>
    </row>
    <row r="324" spans="1:20" x14ac:dyDescent="0.3">
      <c r="A324" s="14">
        <v>42688.250023148146</v>
      </c>
      <c r="B324" s="47">
        <v>129.23099999999999</v>
      </c>
      <c r="C324" s="48">
        <v>6090.6570300000003</v>
      </c>
      <c r="D324" s="47">
        <v>129.23099999999999</v>
      </c>
      <c r="E324" s="48">
        <v>6090.6570000000002</v>
      </c>
      <c r="F324" s="49">
        <v>0</v>
      </c>
      <c r="G324" s="49">
        <v>3.0000000151630957E-5</v>
      </c>
      <c r="H324" s="38">
        <v>0</v>
      </c>
      <c r="I324" s="50">
        <v>0</v>
      </c>
      <c r="J324" s="9">
        <v>0</v>
      </c>
      <c r="K324" s="127"/>
      <c r="L324" s="126"/>
      <c r="M324" s="9">
        <v>25.453466818007367</v>
      </c>
      <c r="N324" s="9">
        <v>25.481447463377602</v>
      </c>
      <c r="O324" s="9">
        <v>23.29316219950508</v>
      </c>
      <c r="P324" s="9">
        <v>26.488585092943513</v>
      </c>
      <c r="Q324" s="9">
        <v>26.069932878205496</v>
      </c>
      <c r="R324" s="126"/>
      <c r="S324" s="128"/>
      <c r="T324" s="166"/>
    </row>
    <row r="325" spans="1:20" x14ac:dyDescent="0.3">
      <c r="A325" s="14">
        <v>42688.291689814818</v>
      </c>
      <c r="B325" s="47">
        <v>194.768</v>
      </c>
      <c r="C325" s="48">
        <v>9744.2430399999994</v>
      </c>
      <c r="D325" s="47">
        <v>194.768</v>
      </c>
      <c r="E325" s="48">
        <v>9744.2430000000004</v>
      </c>
      <c r="F325" s="49">
        <v>0</v>
      </c>
      <c r="G325" s="49">
        <v>3.9999998989515007E-5</v>
      </c>
      <c r="H325" s="38">
        <v>0</v>
      </c>
      <c r="I325" s="50">
        <v>0</v>
      </c>
      <c r="J325" s="9">
        <v>0</v>
      </c>
      <c r="K325" s="127"/>
      <c r="L325" s="126"/>
      <c r="M325" s="9">
        <v>25.453466818007367</v>
      </c>
      <c r="N325" s="9">
        <v>25.481447463377602</v>
      </c>
      <c r="O325" s="9">
        <v>23.29316219950508</v>
      </c>
      <c r="P325" s="9">
        <v>26.488585092943513</v>
      </c>
      <c r="Q325" s="9">
        <v>26.069932878205496</v>
      </c>
      <c r="R325" s="126"/>
      <c r="S325" s="128"/>
      <c r="T325" s="166"/>
    </row>
    <row r="326" spans="1:20" x14ac:dyDescent="0.3">
      <c r="A326" s="14">
        <v>42688.333356481482</v>
      </c>
      <c r="B326" s="47">
        <v>148.19300000000001</v>
      </c>
      <c r="C326" s="48">
        <v>4340.5729700000002</v>
      </c>
      <c r="D326" s="47">
        <v>148.19300000000001</v>
      </c>
      <c r="E326" s="48">
        <v>4340.5730000000003</v>
      </c>
      <c r="F326" s="49">
        <v>0</v>
      </c>
      <c r="G326" s="49">
        <v>-3.0000000151630957E-5</v>
      </c>
      <c r="H326" s="38">
        <v>0</v>
      </c>
      <c r="I326" s="50">
        <v>0</v>
      </c>
      <c r="J326" s="9">
        <v>0</v>
      </c>
      <c r="K326" s="127"/>
      <c r="L326" s="126"/>
      <c r="M326" s="9">
        <v>25.453466818007367</v>
      </c>
      <c r="N326" s="9">
        <v>25.481447463377602</v>
      </c>
      <c r="O326" s="9">
        <v>23.29316219950508</v>
      </c>
      <c r="P326" s="9">
        <v>26.488585092943513</v>
      </c>
      <c r="Q326" s="9">
        <v>26.069932878205496</v>
      </c>
      <c r="R326" s="126"/>
      <c r="S326" s="128"/>
      <c r="T326" s="166"/>
    </row>
    <row r="327" spans="1:20" x14ac:dyDescent="0.3">
      <c r="A327" s="14">
        <v>42688.375023148146</v>
      </c>
      <c r="B327" s="47">
        <v>112.559</v>
      </c>
      <c r="C327" s="48">
        <v>2996.3205800000001</v>
      </c>
      <c r="D327" s="47">
        <v>105.071</v>
      </c>
      <c r="E327" s="48">
        <v>2796.9990000000003</v>
      </c>
      <c r="F327" s="49">
        <v>7.4879999999999995</v>
      </c>
      <c r="G327" s="49">
        <v>199.32157999999981</v>
      </c>
      <c r="H327" s="38">
        <v>0</v>
      </c>
      <c r="I327" s="50">
        <v>7.4879999999999995</v>
      </c>
      <c r="J327" s="9">
        <v>26.618800747863226</v>
      </c>
      <c r="K327" s="127"/>
      <c r="L327" s="126"/>
      <c r="M327" s="9">
        <v>25.453466818007367</v>
      </c>
      <c r="N327" s="9">
        <v>25.481447463377602</v>
      </c>
      <c r="O327" s="9">
        <v>23.29316219950508</v>
      </c>
      <c r="P327" s="9">
        <v>26.488585092943513</v>
      </c>
      <c r="Q327" s="9">
        <v>26.069932878205496</v>
      </c>
      <c r="R327" s="126"/>
      <c r="S327" s="128"/>
      <c r="T327" s="166"/>
    </row>
    <row r="328" spans="1:20" x14ac:dyDescent="0.3">
      <c r="A328" s="14">
        <v>42688.416689814818</v>
      </c>
      <c r="B328" s="47">
        <v>58.728000000000002</v>
      </c>
      <c r="C328" s="48">
        <v>1515.1823999999999</v>
      </c>
      <c r="D328" s="47">
        <v>0</v>
      </c>
      <c r="E328" s="48">
        <v>0</v>
      </c>
      <c r="F328" s="49">
        <v>58.728000000000002</v>
      </c>
      <c r="G328" s="49">
        <v>1515.1823999999999</v>
      </c>
      <c r="H328" s="38">
        <v>0</v>
      </c>
      <c r="I328" s="50">
        <v>58.728000000000002</v>
      </c>
      <c r="J328" s="9">
        <v>25.799999999999997</v>
      </c>
      <c r="K328" s="127"/>
      <c r="L328" s="126"/>
      <c r="M328" s="9">
        <v>25.453466818007367</v>
      </c>
      <c r="N328" s="9">
        <v>25.481447463377602</v>
      </c>
      <c r="O328" s="9">
        <v>23.29316219950508</v>
      </c>
      <c r="P328" s="9">
        <v>26.488585092943513</v>
      </c>
      <c r="Q328" s="9">
        <v>26.069932878205496</v>
      </c>
      <c r="R328" s="126"/>
      <c r="S328" s="128"/>
      <c r="T328" s="166"/>
    </row>
    <row r="329" spans="1:20" x14ac:dyDescent="0.3">
      <c r="A329" s="14">
        <v>42688.458356481482</v>
      </c>
      <c r="B329" s="47">
        <v>32.182000000000002</v>
      </c>
      <c r="C329" s="48">
        <v>876.95950000000005</v>
      </c>
      <c r="D329" s="47">
        <v>32.182000000000002</v>
      </c>
      <c r="E329" s="48">
        <v>876.96</v>
      </c>
      <c r="F329" s="49">
        <v>0</v>
      </c>
      <c r="G329" s="49">
        <v>-4.9999999998817657E-4</v>
      </c>
      <c r="H329" s="38">
        <v>0</v>
      </c>
      <c r="I329" s="50">
        <v>0</v>
      </c>
      <c r="J329" s="9">
        <v>0</v>
      </c>
      <c r="K329" s="127"/>
      <c r="L329" s="126"/>
      <c r="M329" s="9">
        <v>25.453466818007367</v>
      </c>
      <c r="N329" s="9">
        <v>25.481447463377602</v>
      </c>
      <c r="O329" s="9">
        <v>23.29316219950508</v>
      </c>
      <c r="P329" s="9">
        <v>26.488585092943513</v>
      </c>
      <c r="Q329" s="9">
        <v>26.069932878205496</v>
      </c>
      <c r="R329" s="126"/>
      <c r="S329" s="128"/>
      <c r="T329" s="166"/>
    </row>
    <row r="330" spans="1:20" x14ac:dyDescent="0.3">
      <c r="A330" s="14">
        <v>42688.500023148146</v>
      </c>
      <c r="B330" s="47">
        <v>13.337</v>
      </c>
      <c r="C330" s="48">
        <v>386.37288999999998</v>
      </c>
      <c r="D330" s="47">
        <v>13.337000000000002</v>
      </c>
      <c r="E330" s="48">
        <v>386.37299999999999</v>
      </c>
      <c r="F330" s="49">
        <v>0</v>
      </c>
      <c r="G330" s="49">
        <v>-1.1000000000649379E-4</v>
      </c>
      <c r="H330" s="38">
        <v>0</v>
      </c>
      <c r="I330" s="50">
        <v>0</v>
      </c>
      <c r="J330" s="9">
        <v>0</v>
      </c>
      <c r="K330" s="127"/>
      <c r="L330" s="126"/>
      <c r="M330" s="9">
        <v>25.453466818007367</v>
      </c>
      <c r="N330" s="9">
        <v>25.481447463377602</v>
      </c>
      <c r="O330" s="9">
        <v>23.29316219950508</v>
      </c>
      <c r="P330" s="9">
        <v>26.488585092943513</v>
      </c>
      <c r="Q330" s="9">
        <v>26.069932878205496</v>
      </c>
      <c r="R330" s="126"/>
      <c r="S330" s="128"/>
      <c r="T330" s="166"/>
    </row>
    <row r="331" spans="1:20" x14ac:dyDescent="0.3">
      <c r="A331" s="14">
        <v>42688.541689814818</v>
      </c>
      <c r="B331" s="47">
        <v>20.640999999999998</v>
      </c>
      <c r="C331" s="48">
        <v>573.20056999999997</v>
      </c>
      <c r="D331" s="47">
        <v>20.641000000000002</v>
      </c>
      <c r="E331" s="48">
        <v>573.20100000000002</v>
      </c>
      <c r="F331" s="49">
        <v>0</v>
      </c>
      <c r="G331" s="49">
        <v>-4.3000000005122274E-4</v>
      </c>
      <c r="H331" s="38">
        <v>0</v>
      </c>
      <c r="I331" s="50">
        <v>0</v>
      </c>
      <c r="J331" s="9">
        <v>0</v>
      </c>
      <c r="K331" s="127"/>
      <c r="L331" s="126"/>
      <c r="M331" s="9">
        <v>25.453466818007367</v>
      </c>
      <c r="N331" s="9">
        <v>25.481447463377602</v>
      </c>
      <c r="O331" s="9">
        <v>23.29316219950508</v>
      </c>
      <c r="P331" s="9">
        <v>26.488585092943513</v>
      </c>
      <c r="Q331" s="9">
        <v>26.069932878205496</v>
      </c>
      <c r="R331" s="126"/>
      <c r="S331" s="128"/>
      <c r="T331" s="166"/>
    </row>
    <row r="332" spans="1:20" x14ac:dyDescent="0.3">
      <c r="A332" s="14">
        <v>42688.583356481482</v>
      </c>
      <c r="B332" s="47">
        <v>0</v>
      </c>
      <c r="C332" s="48">
        <v>0</v>
      </c>
      <c r="D332" s="47">
        <v>0</v>
      </c>
      <c r="E332" s="48">
        <v>0</v>
      </c>
      <c r="F332" s="49">
        <v>0</v>
      </c>
      <c r="G332" s="49">
        <v>0</v>
      </c>
      <c r="H332" s="38">
        <v>0</v>
      </c>
      <c r="I332" s="50">
        <v>0</v>
      </c>
      <c r="J332" s="9">
        <v>0</v>
      </c>
      <c r="K332" s="127"/>
      <c r="L332" s="126"/>
      <c r="M332" s="9">
        <v>25.453466818007367</v>
      </c>
      <c r="N332" s="9">
        <v>25.481447463377602</v>
      </c>
      <c r="O332" s="9">
        <v>23.29316219950508</v>
      </c>
      <c r="P332" s="9">
        <v>26.488585092943513</v>
      </c>
      <c r="Q332" s="9">
        <v>26.069932878205496</v>
      </c>
      <c r="R332" s="126"/>
      <c r="S332" s="128"/>
      <c r="T332" s="166"/>
    </row>
    <row r="333" spans="1:20" x14ac:dyDescent="0.3">
      <c r="A333" s="14">
        <v>42688.625023148146</v>
      </c>
      <c r="B333" s="47">
        <v>0</v>
      </c>
      <c r="C333" s="48">
        <v>0</v>
      </c>
      <c r="D333" s="47">
        <v>0</v>
      </c>
      <c r="E333" s="48">
        <v>0</v>
      </c>
      <c r="F333" s="49">
        <v>0</v>
      </c>
      <c r="G333" s="49">
        <v>0</v>
      </c>
      <c r="H333" s="38">
        <v>0</v>
      </c>
      <c r="I333" s="50">
        <v>0</v>
      </c>
      <c r="J333" s="9">
        <v>0</v>
      </c>
      <c r="K333" s="127"/>
      <c r="L333" s="126"/>
      <c r="M333" s="9">
        <v>25.453466818007367</v>
      </c>
      <c r="N333" s="9">
        <v>25.481447463377602</v>
      </c>
      <c r="O333" s="9">
        <v>23.29316219950508</v>
      </c>
      <c r="P333" s="9">
        <v>26.488585092943513</v>
      </c>
      <c r="Q333" s="9">
        <v>26.069932878205496</v>
      </c>
      <c r="R333" s="126"/>
      <c r="S333" s="128"/>
      <c r="T333" s="166"/>
    </row>
    <row r="334" spans="1:20" x14ac:dyDescent="0.3">
      <c r="A334" s="14">
        <v>42688.666689814818</v>
      </c>
      <c r="B334" s="47">
        <v>0</v>
      </c>
      <c r="C334" s="48">
        <v>0</v>
      </c>
      <c r="D334" s="47">
        <v>0</v>
      </c>
      <c r="E334" s="48">
        <v>0</v>
      </c>
      <c r="F334" s="49">
        <v>0</v>
      </c>
      <c r="G334" s="49">
        <v>0</v>
      </c>
      <c r="H334" s="38">
        <v>0</v>
      </c>
      <c r="I334" s="50">
        <v>0</v>
      </c>
      <c r="J334" s="9">
        <v>0</v>
      </c>
      <c r="K334" s="127"/>
      <c r="L334" s="126"/>
      <c r="M334" s="9">
        <v>25.453466818007367</v>
      </c>
      <c r="N334" s="9">
        <v>25.481447463377602</v>
      </c>
      <c r="O334" s="9">
        <v>23.29316219950508</v>
      </c>
      <c r="P334" s="9">
        <v>26.488585092943513</v>
      </c>
      <c r="Q334" s="9">
        <v>26.069932878205496</v>
      </c>
      <c r="R334" s="126"/>
      <c r="S334" s="128"/>
      <c r="T334" s="166"/>
    </row>
    <row r="335" spans="1:20" x14ac:dyDescent="0.3">
      <c r="A335" s="14">
        <v>42688.708356481482</v>
      </c>
      <c r="B335" s="47">
        <v>4.3239999999999998</v>
      </c>
      <c r="C335" s="48">
        <v>164.17795599999999</v>
      </c>
      <c r="D335" s="47">
        <v>4.3239999999999998</v>
      </c>
      <c r="E335" s="48">
        <v>164.178</v>
      </c>
      <c r="F335" s="49">
        <v>0</v>
      </c>
      <c r="G335" s="49">
        <v>-4.4000000002597517E-5</v>
      </c>
      <c r="H335" s="38">
        <v>0</v>
      </c>
      <c r="I335" s="50">
        <v>0</v>
      </c>
      <c r="J335" s="9">
        <v>0</v>
      </c>
      <c r="K335" s="127"/>
      <c r="L335" s="126"/>
      <c r="M335" s="9">
        <v>25.453466818007367</v>
      </c>
      <c r="N335" s="9">
        <v>25.481447463377602</v>
      </c>
      <c r="O335" s="9">
        <v>23.29316219950508</v>
      </c>
      <c r="P335" s="9">
        <v>26.488585092943513</v>
      </c>
      <c r="Q335" s="9">
        <v>26.069932878205496</v>
      </c>
      <c r="R335" s="126"/>
      <c r="S335" s="128"/>
      <c r="T335" s="166"/>
    </row>
    <row r="336" spans="1:20" x14ac:dyDescent="0.3">
      <c r="A336" s="14">
        <v>42688.750023148146</v>
      </c>
      <c r="B336" s="47">
        <v>0</v>
      </c>
      <c r="C336" s="48">
        <v>0</v>
      </c>
      <c r="D336" s="47">
        <v>0</v>
      </c>
      <c r="E336" s="48">
        <v>0</v>
      </c>
      <c r="F336" s="49">
        <v>0</v>
      </c>
      <c r="G336" s="49">
        <v>0</v>
      </c>
      <c r="H336" s="38">
        <v>0</v>
      </c>
      <c r="I336" s="50">
        <v>0</v>
      </c>
      <c r="J336" s="9">
        <v>0</v>
      </c>
      <c r="K336" s="127"/>
      <c r="L336" s="126"/>
      <c r="M336" s="9">
        <v>25.453466818007367</v>
      </c>
      <c r="N336" s="9">
        <v>25.481447463377602</v>
      </c>
      <c r="O336" s="9">
        <v>23.29316219950508</v>
      </c>
      <c r="P336" s="9">
        <v>26.488585092943513</v>
      </c>
      <c r="Q336" s="9">
        <v>26.069932878205496</v>
      </c>
      <c r="R336" s="126"/>
      <c r="S336" s="128"/>
      <c r="T336" s="166"/>
    </row>
    <row r="337" spans="1:20" x14ac:dyDescent="0.3">
      <c r="A337" s="14">
        <v>42688.791689814818</v>
      </c>
      <c r="B337" s="47">
        <v>13.39</v>
      </c>
      <c r="C337" s="48">
        <v>446.42259999999999</v>
      </c>
      <c r="D337" s="47">
        <v>13.39</v>
      </c>
      <c r="E337" s="48">
        <v>446.423</v>
      </c>
      <c r="F337" s="49">
        <v>0</v>
      </c>
      <c r="G337" s="49">
        <v>-4.0000000001327862E-4</v>
      </c>
      <c r="H337" s="38">
        <v>0</v>
      </c>
      <c r="I337" s="50">
        <v>0</v>
      </c>
      <c r="J337" s="9">
        <v>0</v>
      </c>
      <c r="K337" s="127"/>
      <c r="L337" s="126"/>
      <c r="M337" s="9">
        <v>25.453466818007367</v>
      </c>
      <c r="N337" s="9">
        <v>25.481447463377602</v>
      </c>
      <c r="O337" s="9">
        <v>23.29316219950508</v>
      </c>
      <c r="P337" s="9">
        <v>26.488585092943513</v>
      </c>
      <c r="Q337" s="9">
        <v>26.069932878205496</v>
      </c>
      <c r="R337" s="126"/>
      <c r="S337" s="128"/>
      <c r="T337" s="166"/>
    </row>
    <row r="338" spans="1:20" x14ac:dyDescent="0.3">
      <c r="A338" s="14">
        <v>42688.833356481482</v>
      </c>
      <c r="B338" s="47">
        <v>27.100999999999999</v>
      </c>
      <c r="C338" s="48">
        <v>730.91396999999995</v>
      </c>
      <c r="D338" s="47">
        <v>27.101000000000003</v>
      </c>
      <c r="E338" s="48">
        <v>730.91399999999999</v>
      </c>
      <c r="F338" s="49">
        <v>0</v>
      </c>
      <c r="G338" s="49">
        <v>-3.0000000037944119E-5</v>
      </c>
      <c r="H338" s="38">
        <v>0</v>
      </c>
      <c r="I338" s="50">
        <v>0</v>
      </c>
      <c r="J338" s="9">
        <v>0</v>
      </c>
      <c r="K338" s="127"/>
      <c r="L338" s="126"/>
      <c r="M338" s="9">
        <v>25.453466818007367</v>
      </c>
      <c r="N338" s="9">
        <v>25.481447463377602</v>
      </c>
      <c r="O338" s="9">
        <v>23.29316219950508</v>
      </c>
      <c r="P338" s="9">
        <v>26.488585092943513</v>
      </c>
      <c r="Q338" s="9">
        <v>26.069932878205496</v>
      </c>
      <c r="R338" s="126"/>
      <c r="S338" s="128"/>
      <c r="T338" s="166"/>
    </row>
    <row r="339" spans="1:20" x14ac:dyDescent="0.3">
      <c r="A339" s="14">
        <v>42688.875023148146</v>
      </c>
      <c r="B339" s="47">
        <v>0</v>
      </c>
      <c r="C339" s="48">
        <v>0</v>
      </c>
      <c r="D339" s="47"/>
      <c r="E339" s="48"/>
      <c r="F339" s="49">
        <v>0</v>
      </c>
      <c r="G339" s="49">
        <v>0</v>
      </c>
      <c r="H339" s="38">
        <v>0</v>
      </c>
      <c r="I339" s="50">
        <v>0</v>
      </c>
      <c r="J339" s="9">
        <v>0</v>
      </c>
      <c r="K339" s="127"/>
      <c r="L339" s="126"/>
      <c r="M339" s="9">
        <v>25.453466818007367</v>
      </c>
      <c r="N339" s="9">
        <v>25.481447463377602</v>
      </c>
      <c r="O339" s="9">
        <v>23.29316219950508</v>
      </c>
      <c r="P339" s="9">
        <v>26.488585092943513</v>
      </c>
      <c r="Q339" s="9">
        <v>26.069932878205496</v>
      </c>
      <c r="R339" s="126"/>
      <c r="S339" s="128"/>
      <c r="T339" s="166"/>
    </row>
    <row r="340" spans="1:20" x14ac:dyDescent="0.3">
      <c r="A340" s="14">
        <v>42688.916689814818</v>
      </c>
      <c r="B340" s="47">
        <v>11.11</v>
      </c>
      <c r="C340" s="48">
        <v>275.75020000000001</v>
      </c>
      <c r="D340" s="47">
        <v>11.11</v>
      </c>
      <c r="E340" s="48">
        <v>275.75</v>
      </c>
      <c r="F340" s="49">
        <v>0</v>
      </c>
      <c r="G340" s="49">
        <v>2.0000000000663931E-4</v>
      </c>
      <c r="H340" s="38">
        <v>0</v>
      </c>
      <c r="I340" s="50">
        <v>0</v>
      </c>
      <c r="J340" s="9">
        <v>0</v>
      </c>
      <c r="K340" s="127"/>
      <c r="L340" s="126"/>
      <c r="M340" s="9">
        <v>25.453466818007367</v>
      </c>
      <c r="N340" s="9">
        <v>25.481447463377602</v>
      </c>
      <c r="O340" s="9">
        <v>23.29316219950508</v>
      </c>
      <c r="P340" s="9">
        <v>26.488585092943513</v>
      </c>
      <c r="Q340" s="9">
        <v>26.069932878205496</v>
      </c>
      <c r="R340" s="126"/>
      <c r="S340" s="128"/>
      <c r="T340" s="166"/>
    </row>
    <row r="341" spans="1:20" x14ac:dyDescent="0.3">
      <c r="A341" s="14">
        <v>42688.958356481482</v>
      </c>
      <c r="B341" s="47">
        <v>0</v>
      </c>
      <c r="C341" s="48">
        <v>0</v>
      </c>
      <c r="D341" s="47"/>
      <c r="E341" s="48"/>
      <c r="F341" s="49">
        <v>0</v>
      </c>
      <c r="G341" s="49">
        <v>0</v>
      </c>
      <c r="H341" s="38">
        <v>0</v>
      </c>
      <c r="I341" s="50">
        <v>0</v>
      </c>
      <c r="J341" s="9">
        <v>0</v>
      </c>
      <c r="K341" s="127"/>
      <c r="L341" s="126"/>
      <c r="M341" s="9">
        <v>25.453466818007367</v>
      </c>
      <c r="N341" s="9">
        <v>25.481447463377602</v>
      </c>
      <c r="O341" s="9">
        <v>23.29316219950508</v>
      </c>
      <c r="P341" s="9">
        <v>26.488585092943513</v>
      </c>
      <c r="Q341" s="9">
        <v>26.069932878205496</v>
      </c>
      <c r="R341" s="126"/>
      <c r="S341" s="128"/>
      <c r="T341" s="166"/>
    </row>
    <row r="342" spans="1:20" x14ac:dyDescent="0.3">
      <c r="A342" s="14">
        <v>42689.000023148146</v>
      </c>
      <c r="B342" s="47">
        <v>0</v>
      </c>
      <c r="C342" s="48">
        <v>0</v>
      </c>
      <c r="D342" s="47">
        <v>0</v>
      </c>
      <c r="E342" s="48">
        <v>0</v>
      </c>
      <c r="F342" s="49">
        <v>0</v>
      </c>
      <c r="G342" s="49">
        <v>0</v>
      </c>
      <c r="H342" s="38">
        <v>0</v>
      </c>
      <c r="I342" s="50">
        <v>0</v>
      </c>
      <c r="J342" s="9">
        <v>0</v>
      </c>
      <c r="K342" s="127"/>
      <c r="L342" s="126"/>
      <c r="M342" s="9">
        <v>25.453466818007367</v>
      </c>
      <c r="N342" s="9">
        <v>25.481447463377602</v>
      </c>
      <c r="O342" s="9">
        <v>23.29316219950508</v>
      </c>
      <c r="P342" s="9">
        <v>26.488585092943513</v>
      </c>
      <c r="Q342" s="9">
        <v>26.069932878205496</v>
      </c>
      <c r="R342" s="126"/>
      <c r="S342" s="128"/>
      <c r="T342" s="166"/>
    </row>
    <row r="343" spans="1:20" x14ac:dyDescent="0.3">
      <c r="A343" s="14">
        <v>42689.041689814818</v>
      </c>
      <c r="B343" s="47">
        <v>0</v>
      </c>
      <c r="C343" s="48">
        <v>0</v>
      </c>
      <c r="D343" s="47">
        <v>0</v>
      </c>
      <c r="E343" s="48">
        <v>0</v>
      </c>
      <c r="F343" s="49">
        <v>0</v>
      </c>
      <c r="G343" s="49">
        <v>0</v>
      </c>
      <c r="H343" s="38">
        <v>0</v>
      </c>
      <c r="I343" s="50">
        <v>0</v>
      </c>
      <c r="J343" s="9">
        <v>0</v>
      </c>
      <c r="K343" s="127"/>
      <c r="L343" s="126"/>
      <c r="M343" s="9">
        <v>25.453466818007367</v>
      </c>
      <c r="N343" s="9">
        <v>25.481447463377602</v>
      </c>
      <c r="O343" s="9">
        <v>23.29316219950508</v>
      </c>
      <c r="P343" s="9">
        <v>26.488585092943513</v>
      </c>
      <c r="Q343" s="9">
        <v>26.069932878205496</v>
      </c>
      <c r="R343" s="126"/>
      <c r="S343" s="128"/>
      <c r="T343" s="166"/>
    </row>
    <row r="344" spans="1:20" x14ac:dyDescent="0.3">
      <c r="A344" s="14">
        <v>42689.083356481482</v>
      </c>
      <c r="B344" s="47">
        <v>11.401999999999999</v>
      </c>
      <c r="C344" s="48">
        <v>223.02312000000001</v>
      </c>
      <c r="D344" s="47">
        <v>0</v>
      </c>
      <c r="E344" s="48">
        <v>0</v>
      </c>
      <c r="F344" s="49">
        <v>11.401999999999999</v>
      </c>
      <c r="G344" s="49">
        <v>223.02312000000001</v>
      </c>
      <c r="H344" s="38">
        <v>0</v>
      </c>
      <c r="I344" s="50">
        <v>11.401999999999999</v>
      </c>
      <c r="J344" s="9">
        <v>19.560000000000002</v>
      </c>
      <c r="K344" s="127"/>
      <c r="L344" s="126"/>
      <c r="M344" s="9">
        <v>25.453466818007367</v>
      </c>
      <c r="N344" s="9">
        <v>25.481447463377602</v>
      </c>
      <c r="O344" s="9">
        <v>23.29316219950508</v>
      </c>
      <c r="P344" s="9">
        <v>26.488585092943513</v>
      </c>
      <c r="Q344" s="9">
        <v>26.069932878205496</v>
      </c>
      <c r="R344" s="126"/>
      <c r="S344" s="128"/>
      <c r="T344" s="166"/>
    </row>
    <row r="345" spans="1:20" x14ac:dyDescent="0.3">
      <c r="A345" s="14">
        <v>42689.125023148146</v>
      </c>
      <c r="B345" s="47">
        <v>19.065999999999999</v>
      </c>
      <c r="C345" s="48">
        <v>366.63918000000001</v>
      </c>
      <c r="D345" s="47">
        <v>0</v>
      </c>
      <c r="E345" s="48">
        <v>0</v>
      </c>
      <c r="F345" s="49">
        <v>19.065999999999999</v>
      </c>
      <c r="G345" s="49">
        <v>366.63918000000001</v>
      </c>
      <c r="H345" s="38">
        <v>0</v>
      </c>
      <c r="I345" s="50">
        <v>19.065999999999999</v>
      </c>
      <c r="J345" s="9">
        <v>19.23</v>
      </c>
      <c r="K345" s="127"/>
      <c r="L345" s="126"/>
      <c r="M345" s="9">
        <v>25.453466818007367</v>
      </c>
      <c r="N345" s="9">
        <v>25.481447463377602</v>
      </c>
      <c r="O345" s="9">
        <v>23.29316219950508</v>
      </c>
      <c r="P345" s="9">
        <v>26.488585092943513</v>
      </c>
      <c r="Q345" s="9">
        <v>26.069932878205496</v>
      </c>
      <c r="R345" s="126"/>
      <c r="S345" s="128"/>
      <c r="T345" s="166"/>
    </row>
    <row r="346" spans="1:20" x14ac:dyDescent="0.3">
      <c r="A346" s="14">
        <v>42689.166689814818</v>
      </c>
      <c r="B346" s="47">
        <v>8.5839999999999996</v>
      </c>
      <c r="C346" s="48">
        <v>171.43106399999999</v>
      </c>
      <c r="D346" s="47">
        <v>0</v>
      </c>
      <c r="E346" s="48">
        <v>0</v>
      </c>
      <c r="F346" s="49">
        <v>8.5839999999999996</v>
      </c>
      <c r="G346" s="49">
        <v>171.43106399999999</v>
      </c>
      <c r="H346" s="38">
        <v>0</v>
      </c>
      <c r="I346" s="50">
        <v>8.5839999999999996</v>
      </c>
      <c r="J346" s="9">
        <v>19.971</v>
      </c>
      <c r="K346" s="127"/>
      <c r="L346" s="126"/>
      <c r="M346" s="9">
        <v>25.453466818007367</v>
      </c>
      <c r="N346" s="9">
        <v>25.481447463377602</v>
      </c>
      <c r="O346" s="9">
        <v>23.29316219950508</v>
      </c>
      <c r="P346" s="9">
        <v>26.488585092943513</v>
      </c>
      <c r="Q346" s="9">
        <v>26.069932878205496</v>
      </c>
      <c r="R346" s="126"/>
      <c r="S346" s="128"/>
      <c r="T346" s="166"/>
    </row>
    <row r="347" spans="1:20" x14ac:dyDescent="0.3">
      <c r="A347" s="14">
        <v>42689.208356481482</v>
      </c>
      <c r="B347" s="47">
        <v>79.477999999999994</v>
      </c>
      <c r="C347" s="48">
        <v>1638.83636</v>
      </c>
      <c r="D347" s="47">
        <v>45.8</v>
      </c>
      <c r="E347" s="48">
        <v>944.39600000000007</v>
      </c>
      <c r="F347" s="49">
        <v>33.677999999999997</v>
      </c>
      <c r="G347" s="49">
        <v>694.44035999999994</v>
      </c>
      <c r="H347" s="38">
        <v>0</v>
      </c>
      <c r="I347" s="50">
        <v>33.677999999999997</v>
      </c>
      <c r="J347" s="9">
        <v>20.62</v>
      </c>
      <c r="K347" s="127"/>
      <c r="L347" s="126"/>
      <c r="M347" s="9">
        <v>25.453466818007367</v>
      </c>
      <c r="N347" s="9">
        <v>25.481447463377602</v>
      </c>
      <c r="O347" s="9">
        <v>23.29316219950508</v>
      </c>
      <c r="P347" s="9">
        <v>26.488585092943513</v>
      </c>
      <c r="Q347" s="9">
        <v>26.069932878205496</v>
      </c>
      <c r="R347" s="126"/>
      <c r="S347" s="128"/>
      <c r="T347" s="166"/>
    </row>
    <row r="348" spans="1:20" x14ac:dyDescent="0.3">
      <c r="A348" s="14">
        <v>42689.250023148146</v>
      </c>
      <c r="B348" s="47">
        <v>243.98500000000001</v>
      </c>
      <c r="C348" s="48">
        <v>5389.6286499999997</v>
      </c>
      <c r="D348" s="47">
        <v>167.75</v>
      </c>
      <c r="E348" s="48">
        <v>3705.598</v>
      </c>
      <c r="F348" s="49">
        <v>76.235000000000014</v>
      </c>
      <c r="G348" s="49">
        <v>1684.0306499999997</v>
      </c>
      <c r="H348" s="38">
        <v>0</v>
      </c>
      <c r="I348" s="50">
        <v>76.235000000000014</v>
      </c>
      <c r="J348" s="9">
        <v>22.089993441332712</v>
      </c>
      <c r="K348" s="127"/>
      <c r="L348" s="126"/>
      <c r="M348" s="9">
        <v>25.453466818007367</v>
      </c>
      <c r="N348" s="9">
        <v>25.481447463377602</v>
      </c>
      <c r="O348" s="9">
        <v>23.29316219950508</v>
      </c>
      <c r="P348" s="9">
        <v>26.488585092943513</v>
      </c>
      <c r="Q348" s="9">
        <v>26.069932878205496</v>
      </c>
      <c r="R348" s="126"/>
      <c r="S348" s="128"/>
      <c r="T348" s="166"/>
    </row>
    <row r="349" spans="1:20" x14ac:dyDescent="0.3">
      <c r="A349" s="14">
        <v>42689.291689814818</v>
      </c>
      <c r="B349" s="47">
        <v>291.42500000000001</v>
      </c>
      <c r="C349" s="48">
        <v>9955.0779999999995</v>
      </c>
      <c r="D349" s="47">
        <v>291.42500000000001</v>
      </c>
      <c r="E349" s="48">
        <v>9955.0780000000013</v>
      </c>
      <c r="F349" s="49">
        <v>0</v>
      </c>
      <c r="G349" s="49">
        <v>0</v>
      </c>
      <c r="H349" s="38">
        <v>0</v>
      </c>
      <c r="I349" s="50">
        <v>0</v>
      </c>
      <c r="J349" s="9">
        <v>0</v>
      </c>
      <c r="K349" s="127"/>
      <c r="L349" s="126"/>
      <c r="M349" s="9">
        <v>25.453466818007367</v>
      </c>
      <c r="N349" s="9">
        <v>25.481447463377602</v>
      </c>
      <c r="O349" s="9">
        <v>23.29316219950508</v>
      </c>
      <c r="P349" s="9">
        <v>26.488585092943513</v>
      </c>
      <c r="Q349" s="9">
        <v>26.069932878205496</v>
      </c>
      <c r="R349" s="126"/>
      <c r="S349" s="128"/>
      <c r="T349" s="166"/>
    </row>
    <row r="350" spans="1:20" x14ac:dyDescent="0.3">
      <c r="A350" s="14">
        <v>42689.333356481482</v>
      </c>
      <c r="B350" s="47">
        <v>148.739</v>
      </c>
      <c r="C350" s="48">
        <v>4249.4732299999996</v>
      </c>
      <c r="D350" s="47">
        <v>148.739</v>
      </c>
      <c r="E350" s="48">
        <v>4249.473</v>
      </c>
      <c r="F350" s="49">
        <v>0</v>
      </c>
      <c r="G350" s="49">
        <v>2.299999996466795E-4</v>
      </c>
      <c r="H350" s="38">
        <v>0</v>
      </c>
      <c r="I350" s="50">
        <v>0</v>
      </c>
      <c r="J350" s="9">
        <v>0</v>
      </c>
      <c r="K350" s="127"/>
      <c r="L350" s="126"/>
      <c r="M350" s="9">
        <v>25.453466818007367</v>
      </c>
      <c r="N350" s="9">
        <v>25.481447463377602</v>
      </c>
      <c r="O350" s="9">
        <v>23.29316219950508</v>
      </c>
      <c r="P350" s="9">
        <v>26.488585092943513</v>
      </c>
      <c r="Q350" s="9">
        <v>26.069932878205496</v>
      </c>
      <c r="R350" s="126"/>
      <c r="S350" s="128"/>
      <c r="T350" s="166"/>
    </row>
    <row r="351" spans="1:20" x14ac:dyDescent="0.3">
      <c r="A351" s="14">
        <v>42689.375023148146</v>
      </c>
      <c r="B351" s="47">
        <v>2.9129999999999998</v>
      </c>
      <c r="C351" s="48">
        <v>98.109840000000005</v>
      </c>
      <c r="D351" s="47">
        <v>2.9130000000000003</v>
      </c>
      <c r="E351" s="48">
        <v>98.11</v>
      </c>
      <c r="F351" s="49">
        <v>0</v>
      </c>
      <c r="G351" s="49">
        <v>-1.5999999999394277E-4</v>
      </c>
      <c r="H351" s="38">
        <v>0</v>
      </c>
      <c r="I351" s="50">
        <v>0</v>
      </c>
      <c r="J351" s="9">
        <v>0</v>
      </c>
      <c r="K351" s="127"/>
      <c r="L351" s="126"/>
      <c r="M351" s="9">
        <v>25.453466818007367</v>
      </c>
      <c r="N351" s="9">
        <v>25.481447463377602</v>
      </c>
      <c r="O351" s="9">
        <v>23.29316219950508</v>
      </c>
      <c r="P351" s="9">
        <v>26.488585092943513</v>
      </c>
      <c r="Q351" s="9">
        <v>26.069932878205496</v>
      </c>
      <c r="R351" s="126"/>
      <c r="S351" s="128"/>
      <c r="T351" s="166"/>
    </row>
    <row r="352" spans="1:20" x14ac:dyDescent="0.3">
      <c r="A352" s="14">
        <v>42689.416689814818</v>
      </c>
      <c r="B352" s="47">
        <v>0</v>
      </c>
      <c r="C352" s="48">
        <v>0</v>
      </c>
      <c r="D352" s="47"/>
      <c r="E352" s="48"/>
      <c r="F352" s="49">
        <v>0</v>
      </c>
      <c r="G352" s="49">
        <v>0</v>
      </c>
      <c r="H352" s="38">
        <v>0</v>
      </c>
      <c r="I352" s="50">
        <v>0</v>
      </c>
      <c r="J352" s="9">
        <v>0</v>
      </c>
      <c r="K352" s="127"/>
      <c r="L352" s="126"/>
      <c r="M352" s="9">
        <v>25.453466818007367</v>
      </c>
      <c r="N352" s="9">
        <v>25.481447463377602</v>
      </c>
      <c r="O352" s="9">
        <v>23.29316219950508</v>
      </c>
      <c r="P352" s="9">
        <v>26.488585092943513</v>
      </c>
      <c r="Q352" s="9">
        <v>26.069932878205496</v>
      </c>
      <c r="R352" s="126"/>
      <c r="S352" s="128"/>
      <c r="T352" s="166"/>
    </row>
    <row r="353" spans="1:20" x14ac:dyDescent="0.3">
      <c r="A353" s="14">
        <v>42689.458356481482</v>
      </c>
      <c r="B353" s="47">
        <v>0</v>
      </c>
      <c r="C353" s="48">
        <v>0</v>
      </c>
      <c r="D353" s="47"/>
      <c r="E353" s="48"/>
      <c r="F353" s="49">
        <v>0</v>
      </c>
      <c r="G353" s="49">
        <v>0</v>
      </c>
      <c r="H353" s="38">
        <v>0</v>
      </c>
      <c r="I353" s="50">
        <v>0</v>
      </c>
      <c r="J353" s="9">
        <v>0</v>
      </c>
      <c r="K353" s="127"/>
      <c r="L353" s="126"/>
      <c r="M353" s="9">
        <v>25.453466818007367</v>
      </c>
      <c r="N353" s="9">
        <v>25.481447463377602</v>
      </c>
      <c r="O353" s="9">
        <v>23.29316219950508</v>
      </c>
      <c r="P353" s="9">
        <v>26.488585092943513</v>
      </c>
      <c r="Q353" s="9">
        <v>26.069932878205496</v>
      </c>
      <c r="R353" s="126"/>
      <c r="S353" s="128"/>
      <c r="T353" s="166"/>
    </row>
    <row r="354" spans="1:20" x14ac:dyDescent="0.3">
      <c r="A354" s="14">
        <v>42689.500023148146</v>
      </c>
      <c r="B354" s="47">
        <v>0</v>
      </c>
      <c r="C354" s="48">
        <v>0</v>
      </c>
      <c r="D354" s="47">
        <v>0</v>
      </c>
      <c r="E354" s="48">
        <v>0</v>
      </c>
      <c r="F354" s="49">
        <v>0</v>
      </c>
      <c r="G354" s="49">
        <v>0</v>
      </c>
      <c r="H354" s="38">
        <v>0</v>
      </c>
      <c r="I354" s="50">
        <v>0</v>
      </c>
      <c r="J354" s="9">
        <v>0</v>
      </c>
      <c r="K354" s="127"/>
      <c r="L354" s="126"/>
      <c r="M354" s="9">
        <v>25.453466818007367</v>
      </c>
      <c r="N354" s="9">
        <v>25.481447463377602</v>
      </c>
      <c r="O354" s="9">
        <v>23.29316219950508</v>
      </c>
      <c r="P354" s="9">
        <v>26.488585092943513</v>
      </c>
      <c r="Q354" s="9">
        <v>26.069932878205496</v>
      </c>
      <c r="R354" s="126"/>
      <c r="S354" s="128"/>
      <c r="T354" s="166"/>
    </row>
    <row r="355" spans="1:20" x14ac:dyDescent="0.3">
      <c r="A355" s="14">
        <v>42689.541689814818</v>
      </c>
      <c r="B355" s="47">
        <v>0</v>
      </c>
      <c r="C355" s="48">
        <v>0</v>
      </c>
      <c r="D355" s="47">
        <v>0</v>
      </c>
      <c r="E355" s="48">
        <v>0</v>
      </c>
      <c r="F355" s="49">
        <v>0</v>
      </c>
      <c r="G355" s="49">
        <v>0</v>
      </c>
      <c r="H355" s="38">
        <v>0</v>
      </c>
      <c r="I355" s="50">
        <v>0</v>
      </c>
      <c r="J355" s="9">
        <v>0</v>
      </c>
      <c r="K355" s="127"/>
      <c r="L355" s="126"/>
      <c r="M355" s="9">
        <v>25.453466818007367</v>
      </c>
      <c r="N355" s="9">
        <v>25.481447463377602</v>
      </c>
      <c r="O355" s="9">
        <v>23.29316219950508</v>
      </c>
      <c r="P355" s="9">
        <v>26.488585092943513</v>
      </c>
      <c r="Q355" s="9">
        <v>26.069932878205496</v>
      </c>
      <c r="R355" s="126"/>
      <c r="S355" s="128"/>
      <c r="T355" s="166"/>
    </row>
    <row r="356" spans="1:20" x14ac:dyDescent="0.3">
      <c r="A356" s="14">
        <v>42689.583356481482</v>
      </c>
      <c r="B356" s="47">
        <v>0</v>
      </c>
      <c r="C356" s="48">
        <v>0</v>
      </c>
      <c r="D356" s="47">
        <v>0</v>
      </c>
      <c r="E356" s="48">
        <v>0</v>
      </c>
      <c r="F356" s="49">
        <v>0</v>
      </c>
      <c r="G356" s="49">
        <v>0</v>
      </c>
      <c r="H356" s="38">
        <v>0</v>
      </c>
      <c r="I356" s="50">
        <v>0</v>
      </c>
      <c r="J356" s="9">
        <v>0</v>
      </c>
      <c r="K356" s="127"/>
      <c r="L356" s="126"/>
      <c r="M356" s="9">
        <v>25.453466818007367</v>
      </c>
      <c r="N356" s="9">
        <v>25.481447463377602</v>
      </c>
      <c r="O356" s="9">
        <v>23.29316219950508</v>
      </c>
      <c r="P356" s="9">
        <v>26.488585092943513</v>
      </c>
      <c r="Q356" s="9">
        <v>26.069932878205496</v>
      </c>
      <c r="R356" s="126"/>
      <c r="S356" s="128"/>
      <c r="T356" s="166"/>
    </row>
    <row r="357" spans="1:20" x14ac:dyDescent="0.3">
      <c r="A357" s="14">
        <v>42689.625023148146</v>
      </c>
      <c r="B357" s="47">
        <v>0</v>
      </c>
      <c r="C357" s="48">
        <v>0</v>
      </c>
      <c r="D357" s="47">
        <v>0</v>
      </c>
      <c r="E357" s="48">
        <v>0</v>
      </c>
      <c r="F357" s="49">
        <v>0</v>
      </c>
      <c r="G357" s="49">
        <v>0</v>
      </c>
      <c r="H357" s="38">
        <v>0</v>
      </c>
      <c r="I357" s="50">
        <v>0</v>
      </c>
      <c r="J357" s="9">
        <v>0</v>
      </c>
      <c r="K357" s="127"/>
      <c r="L357" s="126"/>
      <c r="M357" s="9">
        <v>25.453466818007367</v>
      </c>
      <c r="N357" s="9">
        <v>25.481447463377602</v>
      </c>
      <c r="O357" s="9">
        <v>23.29316219950508</v>
      </c>
      <c r="P357" s="9">
        <v>26.488585092943513</v>
      </c>
      <c r="Q357" s="9">
        <v>26.069932878205496</v>
      </c>
      <c r="R357" s="126"/>
      <c r="S357" s="128"/>
      <c r="T357" s="166"/>
    </row>
    <row r="358" spans="1:20" x14ac:dyDescent="0.3">
      <c r="A358" s="14">
        <v>42689.666689814818</v>
      </c>
      <c r="B358" s="47">
        <v>0</v>
      </c>
      <c r="C358" s="48">
        <v>0</v>
      </c>
      <c r="D358" s="47">
        <v>0</v>
      </c>
      <c r="E358" s="48">
        <v>0</v>
      </c>
      <c r="F358" s="49">
        <v>0</v>
      </c>
      <c r="G358" s="49">
        <v>0</v>
      </c>
      <c r="H358" s="38">
        <v>0</v>
      </c>
      <c r="I358" s="50">
        <v>0</v>
      </c>
      <c r="J358" s="9">
        <v>0</v>
      </c>
      <c r="K358" s="127"/>
      <c r="L358" s="126"/>
      <c r="M358" s="9">
        <v>25.453466818007367</v>
      </c>
      <c r="N358" s="9">
        <v>25.481447463377602</v>
      </c>
      <c r="O358" s="9">
        <v>23.29316219950508</v>
      </c>
      <c r="P358" s="9">
        <v>26.488585092943513</v>
      </c>
      <c r="Q358" s="9">
        <v>26.069932878205496</v>
      </c>
      <c r="R358" s="126"/>
      <c r="S358" s="128"/>
      <c r="T358" s="166"/>
    </row>
    <row r="359" spans="1:20" x14ac:dyDescent="0.3">
      <c r="A359" s="14">
        <v>42689.708356481482</v>
      </c>
      <c r="B359" s="47">
        <v>51.604999999999997</v>
      </c>
      <c r="C359" s="48">
        <v>1496.0289499999999</v>
      </c>
      <c r="D359" s="47">
        <v>51.605000000000004</v>
      </c>
      <c r="E359" s="48">
        <v>1496.029</v>
      </c>
      <c r="F359" s="49">
        <v>0</v>
      </c>
      <c r="G359" s="49">
        <v>-5.0000000101135811E-5</v>
      </c>
      <c r="H359" s="38">
        <v>0</v>
      </c>
      <c r="I359" s="50">
        <v>0</v>
      </c>
      <c r="J359" s="9">
        <v>0</v>
      </c>
      <c r="K359" s="127"/>
      <c r="L359" s="126"/>
      <c r="M359" s="9">
        <v>25.453466818007367</v>
      </c>
      <c r="N359" s="9">
        <v>25.481447463377602</v>
      </c>
      <c r="O359" s="9">
        <v>23.29316219950508</v>
      </c>
      <c r="P359" s="9">
        <v>26.488585092943513</v>
      </c>
      <c r="Q359" s="9">
        <v>26.069932878205496</v>
      </c>
      <c r="R359" s="126"/>
      <c r="S359" s="128"/>
      <c r="T359" s="166"/>
    </row>
    <row r="360" spans="1:20" x14ac:dyDescent="0.3">
      <c r="A360" s="14">
        <v>42689.750023148146</v>
      </c>
      <c r="B360" s="47">
        <v>29.718</v>
      </c>
      <c r="C360" s="48">
        <v>3485.3270400000001</v>
      </c>
      <c r="D360" s="47">
        <v>29.718</v>
      </c>
      <c r="E360" s="48">
        <v>3485.3270000000002</v>
      </c>
      <c r="F360" s="49">
        <v>0</v>
      </c>
      <c r="G360" s="49">
        <v>3.9999999899009708E-5</v>
      </c>
      <c r="H360" s="38">
        <v>0</v>
      </c>
      <c r="I360" s="50">
        <v>0</v>
      </c>
      <c r="J360" s="9">
        <v>0</v>
      </c>
      <c r="K360" s="127"/>
      <c r="L360" s="126"/>
      <c r="M360" s="9">
        <v>25.453466818007367</v>
      </c>
      <c r="N360" s="9">
        <v>25.481447463377602</v>
      </c>
      <c r="O360" s="9">
        <v>23.29316219950508</v>
      </c>
      <c r="P360" s="9">
        <v>26.488585092943513</v>
      </c>
      <c r="Q360" s="9">
        <v>26.069932878205496</v>
      </c>
      <c r="R360" s="126"/>
      <c r="S360" s="128"/>
      <c r="T360" s="166"/>
    </row>
    <row r="361" spans="1:20" x14ac:dyDescent="0.3">
      <c r="A361" s="14">
        <v>42689.791689814818</v>
      </c>
      <c r="B361" s="47">
        <v>0</v>
      </c>
      <c r="C361" s="48">
        <v>0</v>
      </c>
      <c r="D361" s="47">
        <v>0</v>
      </c>
      <c r="E361" s="48">
        <v>0</v>
      </c>
      <c r="F361" s="49">
        <v>0</v>
      </c>
      <c r="G361" s="49">
        <v>0</v>
      </c>
      <c r="H361" s="38">
        <v>0</v>
      </c>
      <c r="I361" s="50">
        <v>0</v>
      </c>
      <c r="J361" s="9">
        <v>0</v>
      </c>
      <c r="K361" s="127"/>
      <c r="L361" s="126"/>
      <c r="M361" s="9">
        <v>25.453466818007367</v>
      </c>
      <c r="N361" s="9">
        <v>25.481447463377602</v>
      </c>
      <c r="O361" s="9">
        <v>23.29316219950508</v>
      </c>
      <c r="P361" s="9">
        <v>26.488585092943513</v>
      </c>
      <c r="Q361" s="9">
        <v>26.069932878205496</v>
      </c>
      <c r="R361" s="126"/>
      <c r="S361" s="128"/>
      <c r="T361" s="166"/>
    </row>
    <row r="362" spans="1:20" x14ac:dyDescent="0.3">
      <c r="A362" s="14">
        <v>42689.833356481482</v>
      </c>
      <c r="B362" s="47">
        <v>0</v>
      </c>
      <c r="C362" s="48">
        <v>0</v>
      </c>
      <c r="D362" s="47">
        <v>0</v>
      </c>
      <c r="E362" s="48">
        <v>0</v>
      </c>
      <c r="F362" s="49">
        <v>0</v>
      </c>
      <c r="G362" s="49">
        <v>0</v>
      </c>
      <c r="H362" s="38">
        <v>0</v>
      </c>
      <c r="I362" s="50">
        <v>0</v>
      </c>
      <c r="J362" s="9">
        <v>0</v>
      </c>
      <c r="K362" s="127"/>
      <c r="L362" s="126"/>
      <c r="M362" s="9">
        <v>25.453466818007367</v>
      </c>
      <c r="N362" s="9">
        <v>25.481447463377602</v>
      </c>
      <c r="O362" s="9">
        <v>23.29316219950508</v>
      </c>
      <c r="P362" s="9">
        <v>26.488585092943513</v>
      </c>
      <c r="Q362" s="9">
        <v>26.069932878205496</v>
      </c>
      <c r="R362" s="126"/>
      <c r="S362" s="128"/>
      <c r="T362" s="166"/>
    </row>
    <row r="363" spans="1:20" x14ac:dyDescent="0.3">
      <c r="A363" s="14">
        <v>42689.875023148146</v>
      </c>
      <c r="B363" s="47">
        <v>0</v>
      </c>
      <c r="C363" s="48">
        <v>0</v>
      </c>
      <c r="D363" s="47">
        <v>0</v>
      </c>
      <c r="E363" s="48">
        <v>0</v>
      </c>
      <c r="F363" s="49">
        <v>0</v>
      </c>
      <c r="G363" s="49">
        <v>0</v>
      </c>
      <c r="H363" s="38">
        <v>0</v>
      </c>
      <c r="I363" s="50">
        <v>0</v>
      </c>
      <c r="J363" s="9">
        <v>0</v>
      </c>
      <c r="K363" s="127"/>
      <c r="L363" s="126"/>
      <c r="M363" s="9">
        <v>25.453466818007367</v>
      </c>
      <c r="N363" s="9">
        <v>25.481447463377602</v>
      </c>
      <c r="O363" s="9">
        <v>23.29316219950508</v>
      </c>
      <c r="P363" s="9">
        <v>26.488585092943513</v>
      </c>
      <c r="Q363" s="9">
        <v>26.069932878205496</v>
      </c>
      <c r="R363" s="126"/>
      <c r="S363" s="128"/>
      <c r="T363" s="166"/>
    </row>
    <row r="364" spans="1:20" x14ac:dyDescent="0.3">
      <c r="A364" s="14">
        <v>42689.916689814818</v>
      </c>
      <c r="B364" s="47">
        <v>0</v>
      </c>
      <c r="C364" s="48">
        <v>0</v>
      </c>
      <c r="D364" s="47">
        <v>0</v>
      </c>
      <c r="E364" s="48">
        <v>0</v>
      </c>
      <c r="F364" s="49">
        <v>0</v>
      </c>
      <c r="G364" s="49">
        <v>0</v>
      </c>
      <c r="H364" s="38">
        <v>0</v>
      </c>
      <c r="I364" s="50">
        <v>0</v>
      </c>
      <c r="J364" s="9">
        <v>0</v>
      </c>
      <c r="K364" s="127"/>
      <c r="L364" s="126"/>
      <c r="M364" s="9">
        <v>25.453466818007367</v>
      </c>
      <c r="N364" s="9">
        <v>25.481447463377602</v>
      </c>
      <c r="O364" s="9">
        <v>23.29316219950508</v>
      </c>
      <c r="P364" s="9">
        <v>26.488585092943513</v>
      </c>
      <c r="Q364" s="9">
        <v>26.069932878205496</v>
      </c>
      <c r="R364" s="126"/>
      <c r="S364" s="128"/>
      <c r="T364" s="166"/>
    </row>
    <row r="365" spans="1:20" x14ac:dyDescent="0.3">
      <c r="A365" s="14">
        <v>42689.958356481482</v>
      </c>
      <c r="B365" s="47">
        <v>0</v>
      </c>
      <c r="C365" s="48">
        <v>0</v>
      </c>
      <c r="D365" s="47">
        <v>0</v>
      </c>
      <c r="E365" s="48">
        <v>0</v>
      </c>
      <c r="F365" s="49">
        <v>0</v>
      </c>
      <c r="G365" s="49">
        <v>0</v>
      </c>
      <c r="H365" s="38">
        <v>0</v>
      </c>
      <c r="I365" s="50">
        <v>0</v>
      </c>
      <c r="J365" s="9">
        <v>0</v>
      </c>
      <c r="K365" s="127"/>
      <c r="L365" s="126"/>
      <c r="M365" s="9">
        <v>25.453466818007367</v>
      </c>
      <c r="N365" s="9">
        <v>25.481447463377602</v>
      </c>
      <c r="O365" s="9">
        <v>23.29316219950508</v>
      </c>
      <c r="P365" s="9">
        <v>26.488585092943513</v>
      </c>
      <c r="Q365" s="9">
        <v>26.069932878205496</v>
      </c>
      <c r="R365" s="126"/>
      <c r="S365" s="128"/>
      <c r="T365" s="166"/>
    </row>
    <row r="366" spans="1:20" x14ac:dyDescent="0.3">
      <c r="A366" s="14">
        <v>42690.000023148146</v>
      </c>
      <c r="B366" s="47">
        <v>0</v>
      </c>
      <c r="C366" s="48">
        <v>0</v>
      </c>
      <c r="D366" s="47">
        <v>0</v>
      </c>
      <c r="E366" s="48">
        <v>0</v>
      </c>
      <c r="F366" s="49">
        <v>0</v>
      </c>
      <c r="G366" s="49">
        <v>0</v>
      </c>
      <c r="H366" s="38">
        <v>0</v>
      </c>
      <c r="I366" s="50">
        <v>0</v>
      </c>
      <c r="J366" s="9">
        <v>0</v>
      </c>
      <c r="K366" s="127"/>
      <c r="L366" s="126"/>
      <c r="M366" s="9">
        <v>25.453466818007367</v>
      </c>
      <c r="N366" s="9">
        <v>25.481447463377602</v>
      </c>
      <c r="O366" s="9">
        <v>23.29316219950508</v>
      </c>
      <c r="P366" s="9">
        <v>26.488585092943513</v>
      </c>
      <c r="Q366" s="9">
        <v>26.069932878205496</v>
      </c>
      <c r="R366" s="126"/>
      <c r="S366" s="128"/>
      <c r="T366" s="166"/>
    </row>
    <row r="367" spans="1:20" x14ac:dyDescent="0.3">
      <c r="A367" s="14">
        <v>42690.041689814818</v>
      </c>
      <c r="B367" s="47">
        <v>0</v>
      </c>
      <c r="C367" s="48">
        <v>0</v>
      </c>
      <c r="D367" s="47">
        <v>0</v>
      </c>
      <c r="E367" s="48">
        <v>0</v>
      </c>
      <c r="F367" s="49">
        <v>0</v>
      </c>
      <c r="G367" s="49">
        <v>0</v>
      </c>
      <c r="H367" s="38">
        <v>0</v>
      </c>
      <c r="I367" s="50">
        <v>0</v>
      </c>
      <c r="J367" s="9">
        <v>0</v>
      </c>
      <c r="K367" s="127"/>
      <c r="L367" s="126"/>
      <c r="M367" s="9">
        <v>25.453466818007367</v>
      </c>
      <c r="N367" s="9">
        <v>25.481447463377602</v>
      </c>
      <c r="O367" s="9">
        <v>23.29316219950508</v>
      </c>
      <c r="P367" s="9">
        <v>26.488585092943513</v>
      </c>
      <c r="Q367" s="9">
        <v>26.069932878205496</v>
      </c>
      <c r="R367" s="126"/>
      <c r="S367" s="128"/>
      <c r="T367" s="166"/>
    </row>
    <row r="368" spans="1:20" x14ac:dyDescent="0.3">
      <c r="A368" s="14">
        <v>42690.083356481482</v>
      </c>
      <c r="B368" s="47">
        <v>0</v>
      </c>
      <c r="C368" s="48">
        <v>0</v>
      </c>
      <c r="D368" s="47">
        <v>0</v>
      </c>
      <c r="E368" s="48">
        <v>0</v>
      </c>
      <c r="F368" s="49">
        <v>0</v>
      </c>
      <c r="G368" s="49">
        <v>0</v>
      </c>
      <c r="H368" s="38">
        <v>0</v>
      </c>
      <c r="I368" s="50">
        <v>0</v>
      </c>
      <c r="J368" s="9">
        <v>0</v>
      </c>
      <c r="K368" s="127"/>
      <c r="L368" s="126"/>
      <c r="M368" s="9">
        <v>25.453466818007367</v>
      </c>
      <c r="N368" s="9">
        <v>25.481447463377602</v>
      </c>
      <c r="O368" s="9">
        <v>23.29316219950508</v>
      </c>
      <c r="P368" s="9">
        <v>26.488585092943513</v>
      </c>
      <c r="Q368" s="9">
        <v>26.069932878205496</v>
      </c>
      <c r="R368" s="126"/>
      <c r="S368" s="128"/>
      <c r="T368" s="166"/>
    </row>
    <row r="369" spans="1:20" x14ac:dyDescent="0.3">
      <c r="A369" s="14">
        <v>42690.125023148146</v>
      </c>
      <c r="B369" s="47">
        <v>0</v>
      </c>
      <c r="C369" s="48">
        <v>0</v>
      </c>
      <c r="D369" s="47">
        <v>0</v>
      </c>
      <c r="E369" s="48">
        <v>0</v>
      </c>
      <c r="F369" s="49">
        <v>0</v>
      </c>
      <c r="G369" s="49">
        <v>0</v>
      </c>
      <c r="H369" s="38">
        <v>0</v>
      </c>
      <c r="I369" s="50">
        <v>0</v>
      </c>
      <c r="J369" s="9">
        <v>0</v>
      </c>
      <c r="K369" s="127"/>
      <c r="L369" s="126"/>
      <c r="M369" s="9">
        <v>25.453466818007367</v>
      </c>
      <c r="N369" s="9">
        <v>25.481447463377602</v>
      </c>
      <c r="O369" s="9">
        <v>23.29316219950508</v>
      </c>
      <c r="P369" s="9">
        <v>26.488585092943513</v>
      </c>
      <c r="Q369" s="9">
        <v>26.069932878205496</v>
      </c>
      <c r="R369" s="126"/>
      <c r="S369" s="128"/>
      <c r="T369" s="166"/>
    </row>
    <row r="370" spans="1:20" x14ac:dyDescent="0.3">
      <c r="A370" s="14">
        <v>42690.166689814818</v>
      </c>
      <c r="B370" s="47">
        <v>0</v>
      </c>
      <c r="C370" s="48">
        <v>0</v>
      </c>
      <c r="D370" s="47">
        <v>0</v>
      </c>
      <c r="E370" s="48">
        <v>0</v>
      </c>
      <c r="F370" s="49">
        <v>0</v>
      </c>
      <c r="G370" s="49">
        <v>0</v>
      </c>
      <c r="H370" s="38">
        <v>0</v>
      </c>
      <c r="I370" s="50">
        <v>0</v>
      </c>
      <c r="J370" s="9">
        <v>0</v>
      </c>
      <c r="K370" s="127"/>
      <c r="L370" s="126"/>
      <c r="M370" s="9">
        <v>25.453466818007367</v>
      </c>
      <c r="N370" s="9">
        <v>25.481447463377602</v>
      </c>
      <c r="O370" s="9">
        <v>23.29316219950508</v>
      </c>
      <c r="P370" s="9">
        <v>26.488585092943513</v>
      </c>
      <c r="Q370" s="9">
        <v>26.069932878205496</v>
      </c>
      <c r="R370" s="126"/>
      <c r="S370" s="128"/>
      <c r="T370" s="166"/>
    </row>
    <row r="371" spans="1:20" x14ac:dyDescent="0.3">
      <c r="A371" s="14">
        <v>42690.208356481482</v>
      </c>
      <c r="B371" s="47">
        <v>0</v>
      </c>
      <c r="C371" s="48">
        <v>0</v>
      </c>
      <c r="D371" s="47">
        <v>0</v>
      </c>
      <c r="E371" s="48">
        <v>0</v>
      </c>
      <c r="F371" s="49">
        <v>0</v>
      </c>
      <c r="G371" s="49">
        <v>0</v>
      </c>
      <c r="H371" s="38">
        <v>0</v>
      </c>
      <c r="I371" s="50">
        <v>0</v>
      </c>
      <c r="J371" s="9">
        <v>0</v>
      </c>
      <c r="K371" s="127"/>
      <c r="L371" s="126"/>
      <c r="M371" s="9">
        <v>25.453466818007367</v>
      </c>
      <c r="N371" s="9">
        <v>25.481447463377602</v>
      </c>
      <c r="O371" s="9">
        <v>23.29316219950508</v>
      </c>
      <c r="P371" s="9">
        <v>26.488585092943513</v>
      </c>
      <c r="Q371" s="9">
        <v>26.069932878205496</v>
      </c>
      <c r="R371" s="126"/>
      <c r="S371" s="128"/>
      <c r="T371" s="166"/>
    </row>
    <row r="372" spans="1:20" x14ac:dyDescent="0.3">
      <c r="A372" s="14">
        <v>42690.250023148146</v>
      </c>
      <c r="B372" s="47">
        <v>128.488</v>
      </c>
      <c r="C372" s="48">
        <v>2803.6081600000002</v>
      </c>
      <c r="D372" s="47">
        <v>0</v>
      </c>
      <c r="E372" s="48">
        <v>0</v>
      </c>
      <c r="F372" s="49">
        <v>128.488</v>
      </c>
      <c r="G372" s="49">
        <v>2803.6081600000002</v>
      </c>
      <c r="H372" s="38">
        <v>0</v>
      </c>
      <c r="I372" s="50">
        <v>128.488</v>
      </c>
      <c r="J372" s="9">
        <v>21.82</v>
      </c>
      <c r="K372" s="127"/>
      <c r="L372" s="126"/>
      <c r="M372" s="9">
        <v>25.453466818007367</v>
      </c>
      <c r="N372" s="9">
        <v>25.481447463377602</v>
      </c>
      <c r="O372" s="9">
        <v>23.29316219950508</v>
      </c>
      <c r="P372" s="9">
        <v>26.488585092943513</v>
      </c>
      <c r="Q372" s="9">
        <v>26.069932878205496</v>
      </c>
      <c r="R372" s="126"/>
      <c r="S372" s="128"/>
      <c r="T372" s="166"/>
    </row>
    <row r="373" spans="1:20" x14ac:dyDescent="0.3">
      <c r="A373" s="14">
        <v>42690.291689814818</v>
      </c>
      <c r="B373" s="47">
        <v>151.452</v>
      </c>
      <c r="C373" s="48">
        <v>4502.6679599999998</v>
      </c>
      <c r="D373" s="47">
        <v>151.452</v>
      </c>
      <c r="E373" s="48">
        <v>4502.6680000000006</v>
      </c>
      <c r="F373" s="49">
        <v>0</v>
      </c>
      <c r="G373" s="49">
        <v>-4.000000080850441E-5</v>
      </c>
      <c r="H373" s="38">
        <v>0</v>
      </c>
      <c r="I373" s="50">
        <v>0</v>
      </c>
      <c r="J373" s="9">
        <v>0</v>
      </c>
      <c r="K373" s="127"/>
      <c r="L373" s="126"/>
      <c r="M373" s="9">
        <v>25.453466818007367</v>
      </c>
      <c r="N373" s="9">
        <v>25.481447463377602</v>
      </c>
      <c r="O373" s="9">
        <v>23.29316219950508</v>
      </c>
      <c r="P373" s="9">
        <v>26.488585092943513</v>
      </c>
      <c r="Q373" s="9">
        <v>26.069932878205496</v>
      </c>
      <c r="R373" s="126"/>
      <c r="S373" s="128"/>
      <c r="T373" s="166"/>
    </row>
    <row r="374" spans="1:20" x14ac:dyDescent="0.3">
      <c r="A374" s="14">
        <v>42690.333356481482</v>
      </c>
      <c r="B374" s="47">
        <v>65.197000000000003</v>
      </c>
      <c r="C374" s="48">
        <v>1968.2974300000001</v>
      </c>
      <c r="D374" s="47">
        <v>65.197000000000003</v>
      </c>
      <c r="E374" s="48">
        <v>1968.297</v>
      </c>
      <c r="F374" s="49">
        <v>0</v>
      </c>
      <c r="G374" s="49">
        <v>4.3000000005122274E-4</v>
      </c>
      <c r="H374" s="38">
        <v>0</v>
      </c>
      <c r="I374" s="50">
        <v>0</v>
      </c>
      <c r="J374" s="9">
        <v>0</v>
      </c>
      <c r="K374" s="127"/>
      <c r="L374" s="126"/>
      <c r="M374" s="9">
        <v>25.453466818007367</v>
      </c>
      <c r="N374" s="9">
        <v>25.481447463377602</v>
      </c>
      <c r="O374" s="9">
        <v>23.29316219950508</v>
      </c>
      <c r="P374" s="9">
        <v>26.488585092943513</v>
      </c>
      <c r="Q374" s="9">
        <v>26.069932878205496</v>
      </c>
      <c r="R374" s="126"/>
      <c r="S374" s="128"/>
      <c r="T374" s="166"/>
    </row>
    <row r="375" spans="1:20" x14ac:dyDescent="0.3">
      <c r="A375" s="14">
        <v>42690.375023148146</v>
      </c>
      <c r="B375" s="47">
        <v>94.953000000000003</v>
      </c>
      <c r="C375" s="48">
        <v>2385.2193600000001</v>
      </c>
      <c r="D375" s="47">
        <v>74.811999999999998</v>
      </c>
      <c r="E375" s="48">
        <v>1879.2840000000001</v>
      </c>
      <c r="F375" s="49">
        <v>20.141000000000005</v>
      </c>
      <c r="G375" s="49">
        <v>505.93535999999995</v>
      </c>
      <c r="H375" s="38">
        <v>0</v>
      </c>
      <c r="I375" s="50">
        <v>20.141000000000005</v>
      </c>
      <c r="J375" s="9">
        <v>25.119674296211699</v>
      </c>
      <c r="K375" s="127"/>
      <c r="L375" s="126"/>
      <c r="M375" s="9">
        <v>25.453466818007367</v>
      </c>
      <c r="N375" s="9">
        <v>25.481447463377602</v>
      </c>
      <c r="O375" s="9">
        <v>23.29316219950508</v>
      </c>
      <c r="P375" s="9">
        <v>26.488585092943513</v>
      </c>
      <c r="Q375" s="9">
        <v>26.069932878205496</v>
      </c>
      <c r="R375" s="126"/>
      <c r="S375" s="128"/>
      <c r="T375" s="166"/>
    </row>
    <row r="376" spans="1:20" x14ac:dyDescent="0.3">
      <c r="A376" s="14">
        <v>42690.416689814818</v>
      </c>
      <c r="B376" s="47">
        <v>139.43700000000001</v>
      </c>
      <c r="C376" s="48">
        <v>3502.65744</v>
      </c>
      <c r="D376" s="47">
        <v>139.43700000000001</v>
      </c>
      <c r="E376" s="48">
        <v>3502.6570000000002</v>
      </c>
      <c r="F376" s="49">
        <v>0</v>
      </c>
      <c r="G376" s="49">
        <v>4.3999999979860149E-4</v>
      </c>
      <c r="H376" s="38">
        <v>0</v>
      </c>
      <c r="I376" s="50">
        <v>0</v>
      </c>
      <c r="J376" s="9">
        <v>0</v>
      </c>
      <c r="K376" s="127"/>
      <c r="L376" s="126"/>
      <c r="M376" s="9">
        <v>25.453466818007367</v>
      </c>
      <c r="N376" s="9">
        <v>25.481447463377602</v>
      </c>
      <c r="O376" s="9">
        <v>23.29316219950508</v>
      </c>
      <c r="P376" s="9">
        <v>26.488585092943513</v>
      </c>
      <c r="Q376" s="9">
        <v>26.069932878205496</v>
      </c>
      <c r="R376" s="126"/>
      <c r="S376" s="128"/>
      <c r="T376" s="166"/>
    </row>
    <row r="377" spans="1:20" x14ac:dyDescent="0.3">
      <c r="A377" s="14">
        <v>42690.458356481482</v>
      </c>
      <c r="B377" s="47">
        <v>73.447000000000003</v>
      </c>
      <c r="C377" s="48">
        <v>2037.4197799999999</v>
      </c>
      <c r="D377" s="47">
        <v>73.447000000000003</v>
      </c>
      <c r="E377" s="48">
        <v>2037.42</v>
      </c>
      <c r="F377" s="49">
        <v>0</v>
      </c>
      <c r="G377" s="49">
        <v>-2.2000000012667442E-4</v>
      </c>
      <c r="H377" s="38">
        <v>0</v>
      </c>
      <c r="I377" s="50">
        <v>0</v>
      </c>
      <c r="J377" s="9">
        <v>0</v>
      </c>
      <c r="K377" s="127"/>
      <c r="L377" s="126"/>
      <c r="M377" s="9">
        <v>25.453466818007367</v>
      </c>
      <c r="N377" s="9">
        <v>25.481447463377602</v>
      </c>
      <c r="O377" s="9">
        <v>23.29316219950508</v>
      </c>
      <c r="P377" s="9">
        <v>26.488585092943513</v>
      </c>
      <c r="Q377" s="9">
        <v>26.069932878205496</v>
      </c>
      <c r="R377" s="126"/>
      <c r="S377" s="128"/>
      <c r="T377" s="166"/>
    </row>
    <row r="378" spans="1:20" x14ac:dyDescent="0.3">
      <c r="A378" s="14">
        <v>42690.500023148146</v>
      </c>
      <c r="B378" s="47">
        <v>50.423000000000002</v>
      </c>
      <c r="C378" s="48">
        <v>1289.31611</v>
      </c>
      <c r="D378" s="47">
        <v>50.423000000000002</v>
      </c>
      <c r="E378" s="48">
        <v>1289.316</v>
      </c>
      <c r="F378" s="49">
        <v>0</v>
      </c>
      <c r="G378" s="49">
        <v>1.0999999994965037E-4</v>
      </c>
      <c r="H378" s="38">
        <v>0</v>
      </c>
      <c r="I378" s="50">
        <v>0</v>
      </c>
      <c r="J378" s="9">
        <v>0</v>
      </c>
      <c r="K378" s="127"/>
      <c r="L378" s="126"/>
      <c r="M378" s="9">
        <v>25.453466818007367</v>
      </c>
      <c r="N378" s="9">
        <v>25.481447463377602</v>
      </c>
      <c r="O378" s="9">
        <v>23.29316219950508</v>
      </c>
      <c r="P378" s="9">
        <v>26.488585092943513</v>
      </c>
      <c r="Q378" s="9">
        <v>26.069932878205496</v>
      </c>
      <c r="R378" s="126"/>
      <c r="S378" s="128"/>
      <c r="T378" s="166"/>
    </row>
    <row r="379" spans="1:20" x14ac:dyDescent="0.3">
      <c r="A379" s="14">
        <v>42690.541689814818</v>
      </c>
      <c r="B379" s="47">
        <v>62.798999999999999</v>
      </c>
      <c r="C379" s="48">
        <v>1525.38771</v>
      </c>
      <c r="D379" s="47">
        <v>0</v>
      </c>
      <c r="E379" s="48">
        <v>0</v>
      </c>
      <c r="F379" s="49">
        <v>62.798999999999999</v>
      </c>
      <c r="G379" s="49">
        <v>1525.38771</v>
      </c>
      <c r="H379" s="38">
        <v>0</v>
      </c>
      <c r="I379" s="50">
        <v>62.798999999999999</v>
      </c>
      <c r="J379" s="9">
        <v>24.29</v>
      </c>
      <c r="K379" s="127"/>
      <c r="L379" s="126"/>
      <c r="M379" s="9">
        <v>25.453466818007367</v>
      </c>
      <c r="N379" s="9">
        <v>25.481447463377602</v>
      </c>
      <c r="O379" s="9">
        <v>23.29316219950508</v>
      </c>
      <c r="P379" s="9">
        <v>26.488585092943513</v>
      </c>
      <c r="Q379" s="9">
        <v>26.069932878205496</v>
      </c>
      <c r="R379" s="126"/>
      <c r="S379" s="128"/>
      <c r="T379" s="166"/>
    </row>
    <row r="380" spans="1:20" x14ac:dyDescent="0.3">
      <c r="A380" s="14">
        <v>42690.583356481482</v>
      </c>
      <c r="B380" s="47">
        <v>0</v>
      </c>
      <c r="C380" s="48">
        <v>0</v>
      </c>
      <c r="D380" s="47">
        <v>0</v>
      </c>
      <c r="E380" s="48">
        <v>0</v>
      </c>
      <c r="F380" s="49">
        <v>0</v>
      </c>
      <c r="G380" s="49">
        <v>0</v>
      </c>
      <c r="H380" s="38">
        <v>0</v>
      </c>
      <c r="I380" s="50">
        <v>0</v>
      </c>
      <c r="J380" s="9">
        <v>0</v>
      </c>
      <c r="K380" s="127"/>
      <c r="L380" s="126"/>
      <c r="M380" s="9">
        <v>25.453466818007367</v>
      </c>
      <c r="N380" s="9">
        <v>25.481447463377602</v>
      </c>
      <c r="O380" s="9">
        <v>23.29316219950508</v>
      </c>
      <c r="P380" s="9">
        <v>26.488585092943513</v>
      </c>
      <c r="Q380" s="9">
        <v>26.069932878205496</v>
      </c>
      <c r="R380" s="126"/>
      <c r="S380" s="128"/>
      <c r="T380" s="166"/>
    </row>
    <row r="381" spans="1:20" s="8" customFormat="1" x14ac:dyDescent="0.3">
      <c r="A381" s="14">
        <v>42690.625023148146</v>
      </c>
      <c r="B381" s="52">
        <v>226.011</v>
      </c>
      <c r="C381" s="53">
        <v>5360.98092</v>
      </c>
      <c r="D381" s="52">
        <v>226.01100000000002</v>
      </c>
      <c r="E381" s="53">
        <v>5360.9810000000007</v>
      </c>
      <c r="F381" s="50">
        <v>0</v>
      </c>
      <c r="G381" s="50">
        <v>-8.0000000707514118E-5</v>
      </c>
      <c r="H381" s="38">
        <v>0</v>
      </c>
      <c r="I381" s="50">
        <v>0</v>
      </c>
      <c r="J381" s="19">
        <v>0</v>
      </c>
      <c r="K381" s="127"/>
      <c r="L381" s="126"/>
      <c r="M381" s="19">
        <v>25.453466818007367</v>
      </c>
      <c r="N381" s="19">
        <v>25.481447463377602</v>
      </c>
      <c r="O381" s="19">
        <v>23.29316219950508</v>
      </c>
      <c r="P381" s="19">
        <v>26.488585092943513</v>
      </c>
      <c r="Q381" s="19">
        <v>26.069932878205496</v>
      </c>
      <c r="R381" s="126"/>
      <c r="S381" s="128"/>
      <c r="T381" s="166"/>
    </row>
    <row r="382" spans="1:20" x14ac:dyDescent="0.3">
      <c r="A382" s="14">
        <v>42690.666689814818</v>
      </c>
      <c r="B382" s="47">
        <v>225.29599999999999</v>
      </c>
      <c r="C382" s="48">
        <v>5195.3257599999997</v>
      </c>
      <c r="D382" s="47">
        <v>0</v>
      </c>
      <c r="E382" s="48">
        <v>0</v>
      </c>
      <c r="F382" s="49">
        <v>225.29599999999999</v>
      </c>
      <c r="G382" s="49">
        <v>5195.3257599999997</v>
      </c>
      <c r="H382" s="38">
        <v>0</v>
      </c>
      <c r="I382" s="50">
        <v>225.29599999999999</v>
      </c>
      <c r="J382" s="9">
        <v>23.06</v>
      </c>
      <c r="K382" s="127"/>
      <c r="L382" s="126"/>
      <c r="M382" s="9">
        <v>25.453466818007367</v>
      </c>
      <c r="N382" s="9">
        <v>25.481447463377602</v>
      </c>
      <c r="O382" s="9">
        <v>23.29316219950508</v>
      </c>
      <c r="P382" s="9">
        <v>26.488585092943513</v>
      </c>
      <c r="Q382" s="9">
        <v>26.069932878205496</v>
      </c>
      <c r="R382" s="126"/>
      <c r="S382" s="128"/>
      <c r="T382" s="166"/>
    </row>
    <row r="383" spans="1:20" x14ac:dyDescent="0.3">
      <c r="A383" s="14">
        <v>42690.708356481482</v>
      </c>
      <c r="B383" s="47">
        <v>414.42700000000002</v>
      </c>
      <c r="C383" s="48">
        <v>9821.9199000000008</v>
      </c>
      <c r="D383" s="47">
        <v>414.42700000000002</v>
      </c>
      <c r="E383" s="48">
        <v>9821.92</v>
      </c>
      <c r="F383" s="49">
        <v>0</v>
      </c>
      <c r="G383" s="49">
        <v>-9.999999929277692E-5</v>
      </c>
      <c r="H383" s="38">
        <v>0</v>
      </c>
      <c r="I383" s="50">
        <v>0</v>
      </c>
      <c r="J383" s="9">
        <v>0</v>
      </c>
      <c r="K383" s="127"/>
      <c r="L383" s="126"/>
      <c r="M383" s="9">
        <v>25.453466818007367</v>
      </c>
      <c r="N383" s="9">
        <v>25.481447463377602</v>
      </c>
      <c r="O383" s="9">
        <v>23.29316219950508</v>
      </c>
      <c r="P383" s="9">
        <v>26.488585092943513</v>
      </c>
      <c r="Q383" s="9">
        <v>26.069932878205496</v>
      </c>
      <c r="R383" s="126"/>
      <c r="S383" s="128"/>
      <c r="T383" s="166"/>
    </row>
    <row r="384" spans="1:20" x14ac:dyDescent="0.3">
      <c r="A384" s="14">
        <v>42690.750023148146</v>
      </c>
      <c r="B384" s="47">
        <v>384.13</v>
      </c>
      <c r="C384" s="48">
        <v>22970.973999999998</v>
      </c>
      <c r="D384" s="47">
        <v>384.13</v>
      </c>
      <c r="E384" s="48">
        <v>22970.973999999998</v>
      </c>
      <c r="F384" s="49">
        <v>0</v>
      </c>
      <c r="G384" s="49">
        <v>0</v>
      </c>
      <c r="H384" s="38">
        <v>0</v>
      </c>
      <c r="I384" s="50">
        <v>0</v>
      </c>
      <c r="J384" s="9">
        <v>0</v>
      </c>
      <c r="K384" s="127"/>
      <c r="L384" s="126"/>
      <c r="M384" s="9">
        <v>25.453466818007367</v>
      </c>
      <c r="N384" s="9">
        <v>25.481447463377602</v>
      </c>
      <c r="O384" s="9">
        <v>23.29316219950508</v>
      </c>
      <c r="P384" s="9">
        <v>26.488585092943513</v>
      </c>
      <c r="Q384" s="9">
        <v>26.069932878205496</v>
      </c>
      <c r="R384" s="126"/>
      <c r="S384" s="128"/>
      <c r="T384" s="166"/>
    </row>
    <row r="385" spans="1:20" x14ac:dyDescent="0.3">
      <c r="A385" s="14">
        <v>42690.791689814818</v>
      </c>
      <c r="B385" s="47">
        <v>292.786</v>
      </c>
      <c r="C385" s="48">
        <v>11831.482260000001</v>
      </c>
      <c r="D385" s="47">
        <v>292.786</v>
      </c>
      <c r="E385" s="48">
        <v>11831.482</v>
      </c>
      <c r="F385" s="49">
        <v>0</v>
      </c>
      <c r="G385" s="49">
        <v>2.6000000070780516E-4</v>
      </c>
      <c r="H385" s="38">
        <v>0</v>
      </c>
      <c r="I385" s="50">
        <v>0</v>
      </c>
      <c r="J385" s="9">
        <v>0</v>
      </c>
      <c r="K385" s="127"/>
      <c r="L385" s="126"/>
      <c r="M385" s="9">
        <v>25.453466818007367</v>
      </c>
      <c r="N385" s="9">
        <v>25.481447463377602</v>
      </c>
      <c r="O385" s="9">
        <v>23.29316219950508</v>
      </c>
      <c r="P385" s="9">
        <v>26.488585092943513</v>
      </c>
      <c r="Q385" s="9">
        <v>26.069932878205496</v>
      </c>
      <c r="R385" s="126"/>
      <c r="S385" s="128"/>
      <c r="T385" s="166"/>
    </row>
    <row r="386" spans="1:20" x14ac:dyDescent="0.3">
      <c r="A386" s="14">
        <v>42690.833356481482</v>
      </c>
      <c r="B386" s="47">
        <v>271.52999999999997</v>
      </c>
      <c r="C386" s="48">
        <v>6907.7232000000004</v>
      </c>
      <c r="D386" s="47">
        <v>271.53000000000003</v>
      </c>
      <c r="E386" s="48">
        <v>6907.723</v>
      </c>
      <c r="F386" s="49">
        <v>0</v>
      </c>
      <c r="G386" s="49">
        <v>2.0000000040454324E-4</v>
      </c>
      <c r="H386" s="38">
        <v>0</v>
      </c>
      <c r="I386" s="50">
        <v>0</v>
      </c>
      <c r="J386" s="9">
        <v>0</v>
      </c>
      <c r="K386" s="127"/>
      <c r="L386" s="126"/>
      <c r="M386" s="9">
        <v>25.453466818007367</v>
      </c>
      <c r="N386" s="9">
        <v>25.481447463377602</v>
      </c>
      <c r="O386" s="9">
        <v>23.29316219950508</v>
      </c>
      <c r="P386" s="9">
        <v>26.488585092943513</v>
      </c>
      <c r="Q386" s="9">
        <v>26.069932878205496</v>
      </c>
      <c r="R386" s="126"/>
      <c r="S386" s="128"/>
      <c r="T386" s="166"/>
    </row>
    <row r="387" spans="1:20" x14ac:dyDescent="0.3">
      <c r="A387" s="14">
        <v>42690.875023148146</v>
      </c>
      <c r="B387" s="47">
        <v>291.96699999999998</v>
      </c>
      <c r="C387" s="48">
        <v>7535.6682700000001</v>
      </c>
      <c r="D387" s="47">
        <v>291.96700000000004</v>
      </c>
      <c r="E387" s="48">
        <v>7535.6680000000006</v>
      </c>
      <c r="F387" s="49">
        <v>0</v>
      </c>
      <c r="G387" s="49">
        <v>2.6999999954568921E-4</v>
      </c>
      <c r="H387" s="38">
        <v>0</v>
      </c>
      <c r="I387" s="50">
        <v>0</v>
      </c>
      <c r="J387" s="9">
        <v>0</v>
      </c>
      <c r="K387" s="127"/>
      <c r="L387" s="126"/>
      <c r="M387" s="9">
        <v>25.453466818007367</v>
      </c>
      <c r="N387" s="9">
        <v>25.481447463377602</v>
      </c>
      <c r="O387" s="9">
        <v>23.29316219950508</v>
      </c>
      <c r="P387" s="9">
        <v>26.488585092943513</v>
      </c>
      <c r="Q387" s="9">
        <v>26.069932878205496</v>
      </c>
      <c r="R387" s="126"/>
      <c r="S387" s="128"/>
      <c r="T387" s="166"/>
    </row>
    <row r="388" spans="1:20" x14ac:dyDescent="0.3">
      <c r="A388" s="14">
        <v>42690.916689814818</v>
      </c>
      <c r="B388" s="47">
        <v>197.14500000000001</v>
      </c>
      <c r="C388" s="48">
        <v>4490.9630999999999</v>
      </c>
      <c r="D388" s="47">
        <v>117.8</v>
      </c>
      <c r="E388" s="48">
        <v>2683.4839999999999</v>
      </c>
      <c r="F388" s="49">
        <v>79.345000000000013</v>
      </c>
      <c r="G388" s="49">
        <v>1807.4791</v>
      </c>
      <c r="H388" s="38">
        <v>0</v>
      </c>
      <c r="I388" s="50">
        <v>79.345000000000013</v>
      </c>
      <c r="J388" s="9">
        <v>22.779999999999998</v>
      </c>
      <c r="K388" s="127"/>
      <c r="L388" s="126"/>
      <c r="M388" s="9">
        <v>25.453466818007367</v>
      </c>
      <c r="N388" s="9">
        <v>25.481447463377602</v>
      </c>
      <c r="O388" s="9">
        <v>23.29316219950508</v>
      </c>
      <c r="P388" s="9">
        <v>26.488585092943513</v>
      </c>
      <c r="Q388" s="9">
        <v>26.069932878205496</v>
      </c>
      <c r="R388" s="126"/>
      <c r="S388" s="128"/>
      <c r="T388" s="166"/>
    </row>
    <row r="389" spans="1:20" x14ac:dyDescent="0.3">
      <c r="A389" s="14">
        <v>42690.958356481482</v>
      </c>
      <c r="B389" s="47">
        <v>0</v>
      </c>
      <c r="C389" s="48">
        <v>0</v>
      </c>
      <c r="D389" s="47"/>
      <c r="E389" s="48"/>
      <c r="F389" s="49">
        <v>0</v>
      </c>
      <c r="G389" s="49">
        <v>0</v>
      </c>
      <c r="H389" s="38">
        <v>0</v>
      </c>
      <c r="I389" s="50">
        <v>0</v>
      </c>
      <c r="J389" s="9">
        <v>0</v>
      </c>
      <c r="K389" s="127"/>
      <c r="L389" s="126"/>
      <c r="M389" s="9">
        <v>25.453466818007367</v>
      </c>
      <c r="N389" s="9">
        <v>25.481447463377602</v>
      </c>
      <c r="O389" s="9">
        <v>23.29316219950508</v>
      </c>
      <c r="P389" s="9">
        <v>26.488585092943513</v>
      </c>
      <c r="Q389" s="9">
        <v>26.069932878205496</v>
      </c>
      <c r="R389" s="126"/>
      <c r="S389" s="128"/>
      <c r="T389" s="166"/>
    </row>
    <row r="390" spans="1:20" x14ac:dyDescent="0.3">
      <c r="A390" s="14">
        <v>42691.000023148146</v>
      </c>
      <c r="B390" s="47">
        <v>0</v>
      </c>
      <c r="C390" s="48">
        <v>0</v>
      </c>
      <c r="D390" s="47"/>
      <c r="E390" s="48"/>
      <c r="F390" s="49">
        <v>0</v>
      </c>
      <c r="G390" s="49">
        <v>0</v>
      </c>
      <c r="H390" s="38">
        <v>0</v>
      </c>
      <c r="I390" s="50">
        <v>0</v>
      </c>
      <c r="J390" s="9">
        <v>0</v>
      </c>
      <c r="K390" s="127"/>
      <c r="L390" s="126"/>
      <c r="M390" s="9">
        <v>25.453466818007367</v>
      </c>
      <c r="N390" s="9">
        <v>25.481447463377602</v>
      </c>
      <c r="O390" s="9">
        <v>23.29316219950508</v>
      </c>
      <c r="P390" s="9">
        <v>26.488585092943513</v>
      </c>
      <c r="Q390" s="9">
        <v>26.069932878205496</v>
      </c>
      <c r="R390" s="126"/>
      <c r="S390" s="128"/>
      <c r="T390" s="166"/>
    </row>
    <row r="391" spans="1:20" x14ac:dyDescent="0.3">
      <c r="A391" s="14">
        <v>42691.041689814818</v>
      </c>
      <c r="B391" s="47">
        <v>0</v>
      </c>
      <c r="C391" s="48">
        <v>0</v>
      </c>
      <c r="D391" s="47">
        <v>0</v>
      </c>
      <c r="E391" s="48">
        <v>0</v>
      </c>
      <c r="F391" s="49">
        <v>0</v>
      </c>
      <c r="G391" s="49">
        <v>0</v>
      </c>
      <c r="H391" s="38">
        <v>0</v>
      </c>
      <c r="I391" s="50">
        <v>0</v>
      </c>
      <c r="J391" s="9">
        <v>0</v>
      </c>
      <c r="K391" s="127"/>
      <c r="L391" s="126"/>
      <c r="M391" s="9">
        <v>25.453466818007367</v>
      </c>
      <c r="N391" s="9">
        <v>25.481447463377602</v>
      </c>
      <c r="O391" s="9">
        <v>23.29316219950508</v>
      </c>
      <c r="P391" s="9">
        <v>26.488585092943513</v>
      </c>
      <c r="Q391" s="9">
        <v>26.069932878205496</v>
      </c>
      <c r="R391" s="126"/>
      <c r="S391" s="128"/>
      <c r="T391" s="166"/>
    </row>
    <row r="392" spans="1:20" x14ac:dyDescent="0.3">
      <c r="A392" s="14">
        <v>42691.083356481482</v>
      </c>
      <c r="B392" s="47">
        <v>0</v>
      </c>
      <c r="C392" s="48">
        <v>0</v>
      </c>
      <c r="D392" s="47">
        <v>0</v>
      </c>
      <c r="E392" s="48">
        <v>0</v>
      </c>
      <c r="F392" s="49">
        <v>0</v>
      </c>
      <c r="G392" s="49">
        <v>0</v>
      </c>
      <c r="H392" s="38">
        <v>0</v>
      </c>
      <c r="I392" s="50">
        <v>0</v>
      </c>
      <c r="J392" s="9">
        <v>0</v>
      </c>
      <c r="K392" s="127"/>
      <c r="L392" s="126"/>
      <c r="M392" s="9">
        <v>25.453466818007367</v>
      </c>
      <c r="N392" s="9">
        <v>25.481447463377602</v>
      </c>
      <c r="O392" s="9">
        <v>23.29316219950508</v>
      </c>
      <c r="P392" s="9">
        <v>26.488585092943513</v>
      </c>
      <c r="Q392" s="9">
        <v>26.069932878205496</v>
      </c>
      <c r="R392" s="126"/>
      <c r="S392" s="128"/>
      <c r="T392" s="166"/>
    </row>
    <row r="393" spans="1:20" x14ac:dyDescent="0.3">
      <c r="A393" s="14">
        <v>42691.125023148146</v>
      </c>
      <c r="B393" s="47">
        <v>0</v>
      </c>
      <c r="C393" s="48">
        <v>0</v>
      </c>
      <c r="D393" s="47">
        <v>0</v>
      </c>
      <c r="E393" s="48">
        <v>0</v>
      </c>
      <c r="F393" s="49">
        <v>0</v>
      </c>
      <c r="G393" s="49">
        <v>0</v>
      </c>
      <c r="H393" s="38">
        <v>0</v>
      </c>
      <c r="I393" s="50">
        <v>0</v>
      </c>
      <c r="J393" s="9">
        <v>0</v>
      </c>
      <c r="K393" s="127"/>
      <c r="L393" s="126"/>
      <c r="M393" s="9">
        <v>25.453466818007367</v>
      </c>
      <c r="N393" s="9">
        <v>25.481447463377602</v>
      </c>
      <c r="O393" s="9">
        <v>23.29316219950508</v>
      </c>
      <c r="P393" s="9">
        <v>26.488585092943513</v>
      </c>
      <c r="Q393" s="9">
        <v>26.069932878205496</v>
      </c>
      <c r="R393" s="126"/>
      <c r="S393" s="128"/>
      <c r="T393" s="166"/>
    </row>
    <row r="394" spans="1:20" x14ac:dyDescent="0.3">
      <c r="A394" s="14">
        <v>42691.166689814818</v>
      </c>
      <c r="B394" s="47">
        <v>0</v>
      </c>
      <c r="C394" s="48">
        <v>0</v>
      </c>
      <c r="D394" s="47">
        <v>0</v>
      </c>
      <c r="E394" s="48">
        <v>0</v>
      </c>
      <c r="F394" s="49">
        <v>0</v>
      </c>
      <c r="G394" s="49">
        <v>0</v>
      </c>
      <c r="H394" s="38">
        <v>0</v>
      </c>
      <c r="I394" s="50">
        <v>0</v>
      </c>
      <c r="J394" s="9">
        <v>0</v>
      </c>
      <c r="K394" s="127"/>
      <c r="L394" s="126"/>
      <c r="M394" s="9">
        <v>25.453466818007367</v>
      </c>
      <c r="N394" s="9">
        <v>25.481447463377602</v>
      </c>
      <c r="O394" s="9">
        <v>23.29316219950508</v>
      </c>
      <c r="P394" s="9">
        <v>26.488585092943513</v>
      </c>
      <c r="Q394" s="9">
        <v>26.069932878205496</v>
      </c>
      <c r="R394" s="126"/>
      <c r="S394" s="128"/>
      <c r="T394" s="166"/>
    </row>
    <row r="395" spans="1:20" x14ac:dyDescent="0.3">
      <c r="A395" s="14">
        <v>42691.208356481482</v>
      </c>
      <c r="B395" s="47">
        <v>0</v>
      </c>
      <c r="C395" s="48">
        <v>0</v>
      </c>
      <c r="D395" s="47">
        <v>0</v>
      </c>
      <c r="E395" s="48">
        <v>0</v>
      </c>
      <c r="F395" s="49">
        <v>0</v>
      </c>
      <c r="G395" s="49">
        <v>0</v>
      </c>
      <c r="H395" s="38">
        <v>0</v>
      </c>
      <c r="I395" s="50">
        <v>0</v>
      </c>
      <c r="J395" s="9">
        <v>0</v>
      </c>
      <c r="K395" s="127"/>
      <c r="L395" s="126"/>
      <c r="M395" s="9">
        <v>25.453466818007367</v>
      </c>
      <c r="N395" s="9">
        <v>25.481447463377602</v>
      </c>
      <c r="O395" s="9">
        <v>23.29316219950508</v>
      </c>
      <c r="P395" s="9">
        <v>26.488585092943513</v>
      </c>
      <c r="Q395" s="9">
        <v>26.069932878205496</v>
      </c>
      <c r="R395" s="126"/>
      <c r="S395" s="128"/>
      <c r="T395" s="166"/>
    </row>
    <row r="396" spans="1:20" x14ac:dyDescent="0.3">
      <c r="A396" s="14">
        <v>42691.250023148146</v>
      </c>
      <c r="B396" s="47">
        <v>271.41399999999999</v>
      </c>
      <c r="C396" s="48">
        <v>5048.3004000000001</v>
      </c>
      <c r="D396" s="47">
        <v>242.75</v>
      </c>
      <c r="E396" s="48">
        <v>4515.1500000000005</v>
      </c>
      <c r="F396" s="49">
        <v>28.663999999999987</v>
      </c>
      <c r="G396" s="49">
        <v>533.15039999999954</v>
      </c>
      <c r="H396" s="38">
        <v>0</v>
      </c>
      <c r="I396" s="50">
        <v>28.663999999999987</v>
      </c>
      <c r="J396" s="9">
        <v>18.599999999999991</v>
      </c>
      <c r="K396" s="127"/>
      <c r="L396" s="126"/>
      <c r="M396" s="9">
        <v>25.453466818007367</v>
      </c>
      <c r="N396" s="9">
        <v>25.481447463377602</v>
      </c>
      <c r="O396" s="9">
        <v>23.29316219950508</v>
      </c>
      <c r="P396" s="9">
        <v>26.488585092943513</v>
      </c>
      <c r="Q396" s="9">
        <v>26.069932878205496</v>
      </c>
      <c r="R396" s="126"/>
      <c r="S396" s="128"/>
      <c r="T396" s="166"/>
    </row>
    <row r="397" spans="1:20" x14ac:dyDescent="0.3">
      <c r="A397" s="14">
        <v>42691.291689814818</v>
      </c>
      <c r="B397" s="47">
        <v>455.834</v>
      </c>
      <c r="C397" s="48">
        <v>14290.3959</v>
      </c>
      <c r="D397" s="47">
        <v>455.834</v>
      </c>
      <c r="E397" s="48">
        <v>14290.396000000001</v>
      </c>
      <c r="F397" s="49">
        <v>0</v>
      </c>
      <c r="G397" s="49">
        <v>-1.0000000111176632E-4</v>
      </c>
      <c r="H397" s="38">
        <v>0</v>
      </c>
      <c r="I397" s="50">
        <v>0</v>
      </c>
      <c r="J397" s="9">
        <v>0</v>
      </c>
      <c r="K397" s="127"/>
      <c r="L397" s="126"/>
      <c r="M397" s="9">
        <v>25.453466818007367</v>
      </c>
      <c r="N397" s="9">
        <v>25.481447463377602</v>
      </c>
      <c r="O397" s="9">
        <v>23.29316219950508</v>
      </c>
      <c r="P397" s="9">
        <v>26.488585092943513</v>
      </c>
      <c r="Q397" s="9">
        <v>26.069932878205496</v>
      </c>
      <c r="R397" s="126"/>
      <c r="S397" s="128"/>
      <c r="T397" s="166"/>
    </row>
    <row r="398" spans="1:20" x14ac:dyDescent="0.3">
      <c r="A398" s="14">
        <v>42691.333356481482</v>
      </c>
      <c r="B398" s="47">
        <v>398.39400000000001</v>
      </c>
      <c r="C398" s="48">
        <v>10716.7986</v>
      </c>
      <c r="D398" s="47">
        <v>398.39400000000001</v>
      </c>
      <c r="E398" s="48">
        <v>10716.799000000001</v>
      </c>
      <c r="F398" s="49">
        <v>0</v>
      </c>
      <c r="G398" s="49">
        <v>-4.0000000080908649E-4</v>
      </c>
      <c r="H398" s="38">
        <v>0</v>
      </c>
      <c r="I398" s="50">
        <v>0</v>
      </c>
      <c r="J398" s="9">
        <v>0</v>
      </c>
      <c r="K398" s="127"/>
      <c r="L398" s="126"/>
      <c r="M398" s="9">
        <v>25.453466818007367</v>
      </c>
      <c r="N398" s="9">
        <v>25.481447463377602</v>
      </c>
      <c r="O398" s="9">
        <v>23.29316219950508</v>
      </c>
      <c r="P398" s="9">
        <v>26.488585092943513</v>
      </c>
      <c r="Q398" s="9">
        <v>26.069932878205496</v>
      </c>
      <c r="R398" s="126"/>
      <c r="S398" s="128"/>
      <c r="T398" s="166"/>
    </row>
    <row r="399" spans="1:20" x14ac:dyDescent="0.3">
      <c r="A399" s="14">
        <v>42691.375023148146</v>
      </c>
      <c r="B399" s="47">
        <v>349.053</v>
      </c>
      <c r="C399" s="48">
        <v>8869.4367299999994</v>
      </c>
      <c r="D399" s="47">
        <v>349.053</v>
      </c>
      <c r="E399" s="48">
        <v>8869.4369999999999</v>
      </c>
      <c r="F399" s="49">
        <v>0</v>
      </c>
      <c r="G399" s="49">
        <v>-2.7000000045518391E-4</v>
      </c>
      <c r="H399" s="38">
        <v>0</v>
      </c>
      <c r="I399" s="50">
        <v>0</v>
      </c>
      <c r="J399" s="9">
        <v>0</v>
      </c>
      <c r="K399" s="127"/>
      <c r="L399" s="126"/>
      <c r="M399" s="9">
        <v>25.453466818007367</v>
      </c>
      <c r="N399" s="9">
        <v>25.481447463377602</v>
      </c>
      <c r="O399" s="9">
        <v>23.29316219950508</v>
      </c>
      <c r="P399" s="9">
        <v>26.488585092943513</v>
      </c>
      <c r="Q399" s="9">
        <v>26.069932878205496</v>
      </c>
      <c r="R399" s="126"/>
      <c r="S399" s="128"/>
      <c r="T399" s="166"/>
    </row>
    <row r="400" spans="1:20" x14ac:dyDescent="0.3">
      <c r="A400" s="14">
        <v>42691.416689814818</v>
      </c>
      <c r="B400" s="47">
        <v>266.34899999999999</v>
      </c>
      <c r="C400" s="48">
        <v>6584.1472800000001</v>
      </c>
      <c r="D400" s="47">
        <v>266.34899999999999</v>
      </c>
      <c r="E400" s="48">
        <v>6584.1469999999999</v>
      </c>
      <c r="F400" s="49">
        <v>0</v>
      </c>
      <c r="G400" s="49">
        <v>2.8000000020256266E-4</v>
      </c>
      <c r="H400" s="38">
        <v>0</v>
      </c>
      <c r="I400" s="50">
        <v>0</v>
      </c>
      <c r="J400" s="9">
        <v>0</v>
      </c>
      <c r="K400" s="127"/>
      <c r="L400" s="126"/>
      <c r="M400" s="9">
        <v>25.453466818007367</v>
      </c>
      <c r="N400" s="9">
        <v>25.481447463377602</v>
      </c>
      <c r="O400" s="9">
        <v>23.29316219950508</v>
      </c>
      <c r="P400" s="9">
        <v>26.488585092943513</v>
      </c>
      <c r="Q400" s="9">
        <v>26.069932878205496</v>
      </c>
      <c r="R400" s="126"/>
      <c r="S400" s="128"/>
      <c r="T400" s="166"/>
    </row>
    <row r="401" spans="1:20" x14ac:dyDescent="0.3">
      <c r="A401" s="14">
        <v>42691.458356481482</v>
      </c>
      <c r="B401" s="47">
        <v>140.68600000000001</v>
      </c>
      <c r="C401" s="48">
        <v>3394.7531800000002</v>
      </c>
      <c r="D401" s="47">
        <v>0</v>
      </c>
      <c r="E401" s="48">
        <v>0</v>
      </c>
      <c r="F401" s="49">
        <v>140.68600000000001</v>
      </c>
      <c r="G401" s="49">
        <v>3394.7531800000002</v>
      </c>
      <c r="H401" s="38">
        <v>0</v>
      </c>
      <c r="I401" s="50">
        <v>140.68600000000001</v>
      </c>
      <c r="J401" s="9">
        <v>24.13</v>
      </c>
      <c r="K401" s="127"/>
      <c r="L401" s="126"/>
      <c r="M401" s="9">
        <v>25.453466818007367</v>
      </c>
      <c r="N401" s="9">
        <v>25.481447463377602</v>
      </c>
      <c r="O401" s="9">
        <v>23.29316219950508</v>
      </c>
      <c r="P401" s="9">
        <v>26.488585092943513</v>
      </c>
      <c r="Q401" s="9">
        <v>26.069932878205496</v>
      </c>
      <c r="R401" s="126"/>
      <c r="S401" s="128"/>
      <c r="T401" s="166"/>
    </row>
    <row r="402" spans="1:20" x14ac:dyDescent="0.3">
      <c r="A402" s="14">
        <v>42691.500023148146</v>
      </c>
      <c r="B402" s="47">
        <v>70.962000000000003</v>
      </c>
      <c r="C402" s="48">
        <v>1636.38372</v>
      </c>
      <c r="D402" s="47">
        <v>0</v>
      </c>
      <c r="E402" s="48">
        <v>0</v>
      </c>
      <c r="F402" s="49">
        <v>70.962000000000003</v>
      </c>
      <c r="G402" s="49">
        <v>1636.38372</v>
      </c>
      <c r="H402" s="38">
        <v>0</v>
      </c>
      <c r="I402" s="50">
        <v>70.962000000000003</v>
      </c>
      <c r="J402" s="9">
        <v>23.06</v>
      </c>
      <c r="K402" s="127"/>
      <c r="L402" s="126"/>
      <c r="M402" s="9">
        <v>25.453466818007367</v>
      </c>
      <c r="N402" s="9">
        <v>25.481447463377602</v>
      </c>
      <c r="O402" s="9">
        <v>23.29316219950508</v>
      </c>
      <c r="P402" s="9">
        <v>26.488585092943513</v>
      </c>
      <c r="Q402" s="9">
        <v>26.069932878205496</v>
      </c>
      <c r="R402" s="126"/>
      <c r="S402" s="128"/>
      <c r="T402" s="166"/>
    </row>
    <row r="403" spans="1:20" x14ac:dyDescent="0.3">
      <c r="A403" s="14">
        <v>42691.541689814818</v>
      </c>
      <c r="B403" s="47">
        <v>115.169</v>
      </c>
      <c r="C403" s="48">
        <v>2616.6396800000002</v>
      </c>
      <c r="D403" s="47">
        <v>0</v>
      </c>
      <c r="E403" s="48">
        <v>0</v>
      </c>
      <c r="F403" s="49">
        <v>115.169</v>
      </c>
      <c r="G403" s="49">
        <v>2616.6396800000002</v>
      </c>
      <c r="H403" s="38">
        <v>0</v>
      </c>
      <c r="I403" s="50">
        <v>115.169</v>
      </c>
      <c r="J403" s="9">
        <v>22.720000000000002</v>
      </c>
      <c r="K403" s="127"/>
      <c r="L403" s="126"/>
      <c r="M403" s="9">
        <v>25.453466818007367</v>
      </c>
      <c r="N403" s="9">
        <v>25.481447463377602</v>
      </c>
      <c r="O403" s="9">
        <v>23.29316219950508</v>
      </c>
      <c r="P403" s="9">
        <v>26.488585092943513</v>
      </c>
      <c r="Q403" s="9">
        <v>26.069932878205496</v>
      </c>
      <c r="R403" s="126"/>
      <c r="S403" s="128"/>
      <c r="T403" s="166"/>
    </row>
    <row r="404" spans="1:20" x14ac:dyDescent="0.3">
      <c r="A404" s="14">
        <v>42691.583356481482</v>
      </c>
      <c r="B404" s="47">
        <v>135.74</v>
      </c>
      <c r="C404" s="48">
        <v>3070.4387999999999</v>
      </c>
      <c r="D404" s="47">
        <v>0</v>
      </c>
      <c r="E404" s="48">
        <v>0</v>
      </c>
      <c r="F404" s="49">
        <v>135.74</v>
      </c>
      <c r="G404" s="49">
        <v>3070.4387999999999</v>
      </c>
      <c r="H404" s="38">
        <v>0</v>
      </c>
      <c r="I404" s="50">
        <v>135.74</v>
      </c>
      <c r="J404" s="9">
        <v>22.619999999999997</v>
      </c>
      <c r="K404" s="127"/>
      <c r="L404" s="126"/>
      <c r="M404" s="9">
        <v>25.453466818007367</v>
      </c>
      <c r="N404" s="9">
        <v>25.481447463377602</v>
      </c>
      <c r="O404" s="9">
        <v>23.29316219950508</v>
      </c>
      <c r="P404" s="9">
        <v>26.488585092943513</v>
      </c>
      <c r="Q404" s="9">
        <v>26.069932878205496</v>
      </c>
      <c r="R404" s="126"/>
      <c r="S404" s="128"/>
      <c r="T404" s="166"/>
    </row>
    <row r="405" spans="1:20" x14ac:dyDescent="0.3">
      <c r="A405" s="14">
        <v>42691.625023148146</v>
      </c>
      <c r="B405" s="47">
        <v>55.555999999999997</v>
      </c>
      <c r="C405" s="48">
        <v>1235.5654400000001</v>
      </c>
      <c r="D405" s="47">
        <v>0</v>
      </c>
      <c r="E405" s="48">
        <v>0</v>
      </c>
      <c r="F405" s="49">
        <v>55.555999999999997</v>
      </c>
      <c r="G405" s="49">
        <v>1235.5654400000001</v>
      </c>
      <c r="H405" s="38">
        <v>0</v>
      </c>
      <c r="I405" s="50">
        <v>55.555999999999997</v>
      </c>
      <c r="J405" s="9">
        <v>22.240000000000002</v>
      </c>
      <c r="K405" s="127"/>
      <c r="L405" s="126"/>
      <c r="M405" s="9">
        <v>25.453466818007367</v>
      </c>
      <c r="N405" s="9">
        <v>25.481447463377602</v>
      </c>
      <c r="O405" s="9">
        <v>23.29316219950508</v>
      </c>
      <c r="P405" s="9">
        <v>26.488585092943513</v>
      </c>
      <c r="Q405" s="9">
        <v>26.069932878205496</v>
      </c>
      <c r="R405" s="126"/>
      <c r="S405" s="128"/>
      <c r="T405" s="166"/>
    </row>
    <row r="406" spans="1:20" x14ac:dyDescent="0.3">
      <c r="A406" s="14">
        <v>42691.666689814818</v>
      </c>
      <c r="B406" s="47">
        <v>4.9829999999999997</v>
      </c>
      <c r="C406" s="48">
        <v>112.820103</v>
      </c>
      <c r="D406" s="47">
        <v>0</v>
      </c>
      <c r="E406" s="48">
        <v>0</v>
      </c>
      <c r="F406" s="49">
        <v>4.9829999999999997</v>
      </c>
      <c r="G406" s="49">
        <v>112.820103</v>
      </c>
      <c r="H406" s="38">
        <v>0</v>
      </c>
      <c r="I406" s="50">
        <v>4.9829999999999997</v>
      </c>
      <c r="J406" s="9">
        <v>22.641000000000002</v>
      </c>
      <c r="K406" s="127"/>
      <c r="L406" s="126"/>
      <c r="M406" s="9">
        <v>25.453466818007367</v>
      </c>
      <c r="N406" s="9">
        <v>25.481447463377602</v>
      </c>
      <c r="O406" s="9">
        <v>23.29316219950508</v>
      </c>
      <c r="P406" s="9">
        <v>26.488585092943513</v>
      </c>
      <c r="Q406" s="9">
        <v>26.069932878205496</v>
      </c>
      <c r="R406" s="126"/>
      <c r="S406" s="128"/>
      <c r="T406" s="166"/>
    </row>
    <row r="407" spans="1:20" x14ac:dyDescent="0.3">
      <c r="A407" s="14">
        <v>42691.708356481482</v>
      </c>
      <c r="B407" s="47">
        <v>321.60599999999999</v>
      </c>
      <c r="C407" s="48">
        <v>7126.7889599999999</v>
      </c>
      <c r="D407" s="47">
        <v>0</v>
      </c>
      <c r="E407" s="48">
        <v>0</v>
      </c>
      <c r="F407" s="49">
        <v>321.60599999999999</v>
      </c>
      <c r="G407" s="49">
        <v>7126.7889599999999</v>
      </c>
      <c r="H407" s="38">
        <v>0</v>
      </c>
      <c r="I407" s="50">
        <v>321.60599999999999</v>
      </c>
      <c r="J407" s="9">
        <v>22.16</v>
      </c>
      <c r="K407" s="127"/>
      <c r="L407" s="126"/>
      <c r="M407" s="9">
        <v>25.453466818007367</v>
      </c>
      <c r="N407" s="9">
        <v>25.481447463377602</v>
      </c>
      <c r="O407" s="9">
        <v>23.29316219950508</v>
      </c>
      <c r="P407" s="9">
        <v>26.488585092943513</v>
      </c>
      <c r="Q407" s="9">
        <v>26.069932878205496</v>
      </c>
      <c r="R407" s="126"/>
      <c r="S407" s="128"/>
      <c r="T407" s="166"/>
    </row>
    <row r="408" spans="1:20" x14ac:dyDescent="0.3">
      <c r="A408" s="14">
        <v>42691.750023148146</v>
      </c>
      <c r="B408" s="47">
        <v>461.23099999999999</v>
      </c>
      <c r="C408" s="48">
        <v>18476.913860000001</v>
      </c>
      <c r="D408" s="47">
        <v>461.23099999999999</v>
      </c>
      <c r="E408" s="48">
        <v>18476.914000000001</v>
      </c>
      <c r="F408" s="49">
        <v>0</v>
      </c>
      <c r="G408" s="49">
        <v>-1.4000000010128133E-4</v>
      </c>
      <c r="H408" s="38">
        <v>0</v>
      </c>
      <c r="I408" s="50">
        <v>0</v>
      </c>
      <c r="J408" s="9">
        <v>0</v>
      </c>
      <c r="K408" s="127"/>
      <c r="L408" s="126"/>
      <c r="M408" s="9">
        <v>25.453466818007367</v>
      </c>
      <c r="N408" s="9">
        <v>25.481447463377602</v>
      </c>
      <c r="O408" s="9">
        <v>23.29316219950508</v>
      </c>
      <c r="P408" s="9">
        <v>26.488585092943513</v>
      </c>
      <c r="Q408" s="9">
        <v>26.069932878205496</v>
      </c>
      <c r="R408" s="126"/>
      <c r="S408" s="128"/>
      <c r="T408" s="166"/>
    </row>
    <row r="409" spans="1:20" x14ac:dyDescent="0.3">
      <c r="A409" s="14">
        <v>42691.791689814818</v>
      </c>
      <c r="B409" s="47">
        <v>251.559</v>
      </c>
      <c r="C409" s="48">
        <v>6691.4694</v>
      </c>
      <c r="D409" s="47">
        <v>251.55900000000003</v>
      </c>
      <c r="E409" s="48">
        <v>6691.4690000000001</v>
      </c>
      <c r="F409" s="49">
        <v>0</v>
      </c>
      <c r="G409" s="49">
        <v>3.9999999989959178E-4</v>
      </c>
      <c r="H409" s="38">
        <v>0</v>
      </c>
      <c r="I409" s="50">
        <v>0</v>
      </c>
      <c r="J409" s="9">
        <v>0</v>
      </c>
      <c r="K409" s="127"/>
      <c r="L409" s="126"/>
      <c r="M409" s="9">
        <v>25.453466818007367</v>
      </c>
      <c r="N409" s="9">
        <v>25.481447463377602</v>
      </c>
      <c r="O409" s="9">
        <v>23.29316219950508</v>
      </c>
      <c r="P409" s="9">
        <v>26.488585092943513</v>
      </c>
      <c r="Q409" s="9">
        <v>26.069932878205496</v>
      </c>
      <c r="R409" s="126"/>
      <c r="S409" s="128"/>
      <c r="T409" s="166"/>
    </row>
    <row r="410" spans="1:20" x14ac:dyDescent="0.3">
      <c r="A410" s="14">
        <v>42691.833356481482</v>
      </c>
      <c r="B410" s="47">
        <v>180.149</v>
      </c>
      <c r="C410" s="48">
        <v>4788.36042</v>
      </c>
      <c r="D410" s="47">
        <v>180.149</v>
      </c>
      <c r="E410" s="48">
        <v>4788.3599999999997</v>
      </c>
      <c r="F410" s="49">
        <v>0</v>
      </c>
      <c r="G410" s="49">
        <v>4.2000000030384399E-4</v>
      </c>
      <c r="H410" s="38">
        <v>0</v>
      </c>
      <c r="I410" s="50">
        <v>0</v>
      </c>
      <c r="J410" s="9">
        <v>0</v>
      </c>
      <c r="K410" s="127"/>
      <c r="L410" s="126"/>
      <c r="M410" s="9">
        <v>25.453466818007367</v>
      </c>
      <c r="N410" s="9">
        <v>25.481447463377602</v>
      </c>
      <c r="O410" s="9">
        <v>23.29316219950508</v>
      </c>
      <c r="P410" s="9">
        <v>26.488585092943513</v>
      </c>
      <c r="Q410" s="9">
        <v>26.069932878205496</v>
      </c>
      <c r="R410" s="126"/>
      <c r="S410" s="128"/>
      <c r="T410" s="166"/>
    </row>
    <row r="411" spans="1:20" x14ac:dyDescent="0.3">
      <c r="A411" s="14">
        <v>42691.875023148146</v>
      </c>
      <c r="B411" s="47">
        <v>129.78800000000001</v>
      </c>
      <c r="C411" s="48">
        <v>3410.8286400000002</v>
      </c>
      <c r="D411" s="47">
        <v>129.78800000000001</v>
      </c>
      <c r="E411" s="48">
        <v>3410.8290000000002</v>
      </c>
      <c r="F411" s="49">
        <v>0</v>
      </c>
      <c r="G411" s="49">
        <v>-3.6000000000058208E-4</v>
      </c>
      <c r="H411" s="38">
        <v>0</v>
      </c>
      <c r="I411" s="50">
        <v>0</v>
      </c>
      <c r="J411" s="9">
        <v>0</v>
      </c>
      <c r="K411" s="127"/>
      <c r="L411" s="126"/>
      <c r="M411" s="9">
        <v>25.453466818007367</v>
      </c>
      <c r="N411" s="9">
        <v>25.481447463377602</v>
      </c>
      <c r="O411" s="9">
        <v>23.29316219950508</v>
      </c>
      <c r="P411" s="9">
        <v>26.488585092943513</v>
      </c>
      <c r="Q411" s="9">
        <v>26.069932878205496</v>
      </c>
      <c r="R411" s="126"/>
      <c r="S411" s="128"/>
      <c r="T411" s="166"/>
    </row>
    <row r="412" spans="1:20" x14ac:dyDescent="0.3">
      <c r="A412" s="14">
        <v>42691.916689814818</v>
      </c>
      <c r="B412" s="47">
        <v>0</v>
      </c>
      <c r="C412" s="48">
        <v>0</v>
      </c>
      <c r="D412" s="47">
        <v>0</v>
      </c>
      <c r="E412" s="48">
        <v>0</v>
      </c>
      <c r="F412" s="49">
        <v>0</v>
      </c>
      <c r="G412" s="49">
        <v>0</v>
      </c>
      <c r="H412" s="38">
        <v>0</v>
      </c>
      <c r="I412" s="50">
        <v>0</v>
      </c>
      <c r="J412" s="9">
        <v>0</v>
      </c>
      <c r="K412" s="127"/>
      <c r="L412" s="126"/>
      <c r="M412" s="9">
        <v>25.453466818007367</v>
      </c>
      <c r="N412" s="9">
        <v>25.481447463377602</v>
      </c>
      <c r="O412" s="9">
        <v>23.29316219950508</v>
      </c>
      <c r="P412" s="9">
        <v>26.488585092943513</v>
      </c>
      <c r="Q412" s="9">
        <v>26.069932878205496</v>
      </c>
      <c r="R412" s="126"/>
      <c r="S412" s="128"/>
      <c r="T412" s="166"/>
    </row>
    <row r="413" spans="1:20" x14ac:dyDescent="0.3">
      <c r="A413" s="14">
        <v>42691.958356481482</v>
      </c>
      <c r="B413" s="47">
        <v>0</v>
      </c>
      <c r="C413" s="48">
        <v>0</v>
      </c>
      <c r="D413" s="47">
        <v>0</v>
      </c>
      <c r="E413" s="48">
        <v>0</v>
      </c>
      <c r="F413" s="49">
        <v>0</v>
      </c>
      <c r="G413" s="49">
        <v>0</v>
      </c>
      <c r="H413" s="38">
        <v>0</v>
      </c>
      <c r="I413" s="50">
        <v>0</v>
      </c>
      <c r="J413" s="9">
        <v>0</v>
      </c>
      <c r="K413" s="127"/>
      <c r="L413" s="126"/>
      <c r="M413" s="9">
        <v>25.453466818007367</v>
      </c>
      <c r="N413" s="9">
        <v>25.481447463377602</v>
      </c>
      <c r="O413" s="9">
        <v>23.29316219950508</v>
      </c>
      <c r="P413" s="9">
        <v>26.488585092943513</v>
      </c>
      <c r="Q413" s="9">
        <v>26.069932878205496</v>
      </c>
      <c r="R413" s="126"/>
      <c r="S413" s="128"/>
      <c r="T413" s="166"/>
    </row>
    <row r="414" spans="1:20" x14ac:dyDescent="0.3">
      <c r="A414" s="14">
        <v>42692.000023148146</v>
      </c>
      <c r="B414" s="47">
        <v>0</v>
      </c>
      <c r="C414" s="48">
        <v>0</v>
      </c>
      <c r="D414" s="47">
        <v>0</v>
      </c>
      <c r="E414" s="48">
        <v>0</v>
      </c>
      <c r="F414" s="49">
        <v>0</v>
      </c>
      <c r="G414" s="49">
        <v>0</v>
      </c>
      <c r="H414" s="38">
        <v>0</v>
      </c>
      <c r="I414" s="50">
        <v>0</v>
      </c>
      <c r="J414" s="9">
        <v>0</v>
      </c>
      <c r="K414" s="127"/>
      <c r="L414" s="126"/>
      <c r="M414" s="9">
        <v>25.453466818007367</v>
      </c>
      <c r="N414" s="9">
        <v>25.481447463377602</v>
      </c>
      <c r="O414" s="9">
        <v>23.29316219950508</v>
      </c>
      <c r="P414" s="9">
        <v>26.488585092943513</v>
      </c>
      <c r="Q414" s="9">
        <v>26.069932878205496</v>
      </c>
      <c r="R414" s="126"/>
      <c r="S414" s="128"/>
      <c r="T414" s="166"/>
    </row>
    <row r="415" spans="1:20" x14ac:dyDescent="0.3">
      <c r="A415" s="14">
        <v>42692.041689814818</v>
      </c>
      <c r="B415" s="47">
        <v>0</v>
      </c>
      <c r="C415" s="48">
        <v>0</v>
      </c>
      <c r="D415" s="47">
        <v>0</v>
      </c>
      <c r="E415" s="48">
        <v>0</v>
      </c>
      <c r="F415" s="49">
        <v>0</v>
      </c>
      <c r="G415" s="49">
        <v>0</v>
      </c>
      <c r="H415" s="38">
        <v>0</v>
      </c>
      <c r="I415" s="50">
        <v>0</v>
      </c>
      <c r="J415" s="9">
        <v>0</v>
      </c>
      <c r="K415" s="127"/>
      <c r="L415" s="126"/>
      <c r="M415" s="9">
        <v>25.453466818007367</v>
      </c>
      <c r="N415" s="9">
        <v>25.481447463377602</v>
      </c>
      <c r="O415" s="9">
        <v>23.29316219950508</v>
      </c>
      <c r="P415" s="9">
        <v>26.488585092943513</v>
      </c>
      <c r="Q415" s="9">
        <v>26.069932878205496</v>
      </c>
      <c r="R415" s="126"/>
      <c r="S415" s="128"/>
      <c r="T415" s="166"/>
    </row>
    <row r="416" spans="1:20" x14ac:dyDescent="0.3">
      <c r="A416" s="14">
        <v>42692.083356481482</v>
      </c>
      <c r="B416" s="47">
        <v>0</v>
      </c>
      <c r="C416" s="48">
        <v>0</v>
      </c>
      <c r="D416" s="47">
        <v>0</v>
      </c>
      <c r="E416" s="48">
        <v>0</v>
      </c>
      <c r="F416" s="49">
        <v>0</v>
      </c>
      <c r="G416" s="49">
        <v>0</v>
      </c>
      <c r="H416" s="38">
        <v>0</v>
      </c>
      <c r="I416" s="50">
        <v>0</v>
      </c>
      <c r="J416" s="9">
        <v>0</v>
      </c>
      <c r="K416" s="127"/>
      <c r="L416" s="126"/>
      <c r="M416" s="9">
        <v>25.453466818007367</v>
      </c>
      <c r="N416" s="9">
        <v>25.481447463377602</v>
      </c>
      <c r="O416" s="9">
        <v>23.29316219950508</v>
      </c>
      <c r="P416" s="9">
        <v>26.488585092943513</v>
      </c>
      <c r="Q416" s="9">
        <v>26.069932878205496</v>
      </c>
      <c r="R416" s="126"/>
      <c r="S416" s="128"/>
      <c r="T416" s="166"/>
    </row>
    <row r="417" spans="1:20" x14ac:dyDescent="0.3">
      <c r="A417" s="14">
        <v>42692.125023148146</v>
      </c>
      <c r="B417" s="47">
        <v>0</v>
      </c>
      <c r="C417" s="48">
        <v>0</v>
      </c>
      <c r="D417" s="47">
        <v>0</v>
      </c>
      <c r="E417" s="48">
        <v>0</v>
      </c>
      <c r="F417" s="49">
        <v>0</v>
      </c>
      <c r="G417" s="49">
        <v>0</v>
      </c>
      <c r="H417" s="38">
        <v>0</v>
      </c>
      <c r="I417" s="50">
        <v>0</v>
      </c>
      <c r="J417" s="9">
        <v>0</v>
      </c>
      <c r="K417" s="127"/>
      <c r="L417" s="126"/>
      <c r="M417" s="9">
        <v>25.453466818007367</v>
      </c>
      <c r="N417" s="9">
        <v>25.481447463377602</v>
      </c>
      <c r="O417" s="9">
        <v>23.29316219950508</v>
      </c>
      <c r="P417" s="9">
        <v>26.488585092943513</v>
      </c>
      <c r="Q417" s="9">
        <v>26.069932878205496</v>
      </c>
      <c r="R417" s="126"/>
      <c r="S417" s="128"/>
      <c r="T417" s="166"/>
    </row>
    <row r="418" spans="1:20" x14ac:dyDescent="0.3">
      <c r="A418" s="14">
        <v>42692.166689814818</v>
      </c>
      <c r="B418" s="47">
        <v>0.5</v>
      </c>
      <c r="C418" s="48">
        <v>7.58</v>
      </c>
      <c r="D418" s="47">
        <v>0</v>
      </c>
      <c r="E418" s="48">
        <v>0</v>
      </c>
      <c r="F418" s="49">
        <v>0.5</v>
      </c>
      <c r="G418" s="49">
        <v>7.58</v>
      </c>
      <c r="H418" s="38">
        <v>0</v>
      </c>
      <c r="I418" s="50">
        <v>0.5</v>
      </c>
      <c r="J418" s="9">
        <v>15.16</v>
      </c>
      <c r="K418" s="127"/>
      <c r="L418" s="126"/>
      <c r="M418" s="9">
        <v>25.453466818007367</v>
      </c>
      <c r="N418" s="9">
        <v>25.481447463377602</v>
      </c>
      <c r="O418" s="9">
        <v>23.29316219950508</v>
      </c>
      <c r="P418" s="9">
        <v>26.488585092943513</v>
      </c>
      <c r="Q418" s="9">
        <v>26.069932878205496</v>
      </c>
      <c r="R418" s="126"/>
      <c r="S418" s="128"/>
      <c r="T418" s="166"/>
    </row>
    <row r="419" spans="1:20" x14ac:dyDescent="0.3">
      <c r="A419" s="14">
        <v>42692.208356481482</v>
      </c>
      <c r="B419" s="47">
        <v>67.227000000000004</v>
      </c>
      <c r="C419" s="48">
        <v>1115.29593</v>
      </c>
      <c r="D419" s="47">
        <v>0</v>
      </c>
      <c r="E419" s="48">
        <v>0</v>
      </c>
      <c r="F419" s="49">
        <v>67.227000000000004</v>
      </c>
      <c r="G419" s="49">
        <v>1115.29593</v>
      </c>
      <c r="H419" s="38">
        <v>0</v>
      </c>
      <c r="I419" s="50">
        <v>67.227000000000004</v>
      </c>
      <c r="J419" s="9">
        <v>16.59</v>
      </c>
      <c r="K419" s="127"/>
      <c r="L419" s="126"/>
      <c r="M419" s="9">
        <v>25.453466818007367</v>
      </c>
      <c r="N419" s="9">
        <v>25.481447463377602</v>
      </c>
      <c r="O419" s="9">
        <v>23.29316219950508</v>
      </c>
      <c r="P419" s="9">
        <v>26.488585092943513</v>
      </c>
      <c r="Q419" s="9">
        <v>26.069932878205496</v>
      </c>
      <c r="R419" s="126"/>
      <c r="S419" s="128"/>
      <c r="T419" s="166"/>
    </row>
    <row r="420" spans="1:20" x14ac:dyDescent="0.3">
      <c r="A420" s="14">
        <v>42692.250023148146</v>
      </c>
      <c r="B420" s="47">
        <v>314.49599999999998</v>
      </c>
      <c r="C420" s="48">
        <v>6258.4704000000002</v>
      </c>
      <c r="D420" s="47">
        <v>0</v>
      </c>
      <c r="E420" s="48">
        <v>0</v>
      </c>
      <c r="F420" s="49">
        <v>314.49599999999998</v>
      </c>
      <c r="G420" s="49">
        <v>6258.4704000000002</v>
      </c>
      <c r="H420" s="38">
        <v>0</v>
      </c>
      <c r="I420" s="50">
        <v>314.49599999999998</v>
      </c>
      <c r="J420" s="9">
        <v>19.900000000000002</v>
      </c>
      <c r="K420" s="127"/>
      <c r="L420" s="126"/>
      <c r="M420" s="9">
        <v>25.453466818007367</v>
      </c>
      <c r="N420" s="9">
        <v>25.481447463377602</v>
      </c>
      <c r="O420" s="9">
        <v>23.29316219950508</v>
      </c>
      <c r="P420" s="9">
        <v>26.488585092943513</v>
      </c>
      <c r="Q420" s="9">
        <v>26.069932878205496</v>
      </c>
      <c r="R420" s="126"/>
      <c r="S420" s="128"/>
      <c r="T420" s="166"/>
    </row>
    <row r="421" spans="1:20" x14ac:dyDescent="0.3">
      <c r="A421" s="14">
        <v>42692.291689814818</v>
      </c>
      <c r="B421" s="47">
        <v>487.45699999999999</v>
      </c>
      <c r="C421" s="48">
        <v>54468.445180000002</v>
      </c>
      <c r="D421" s="47">
        <v>487.45700000000005</v>
      </c>
      <c r="E421" s="48">
        <v>54468.445</v>
      </c>
      <c r="F421" s="49">
        <v>0</v>
      </c>
      <c r="G421" s="49">
        <v>1.8000000272877514E-4</v>
      </c>
      <c r="H421" s="38">
        <v>0</v>
      </c>
      <c r="I421" s="50">
        <v>0</v>
      </c>
      <c r="J421" s="9">
        <v>0</v>
      </c>
      <c r="K421" s="127"/>
      <c r="L421" s="126"/>
      <c r="M421" s="9">
        <v>25.453466818007367</v>
      </c>
      <c r="N421" s="9">
        <v>25.481447463377602</v>
      </c>
      <c r="O421" s="9">
        <v>23.29316219950508</v>
      </c>
      <c r="P421" s="9">
        <v>26.488585092943513</v>
      </c>
      <c r="Q421" s="9">
        <v>26.069932878205496</v>
      </c>
      <c r="R421" s="126"/>
      <c r="S421" s="128"/>
      <c r="T421" s="166"/>
    </row>
    <row r="422" spans="1:20" x14ac:dyDescent="0.3">
      <c r="A422" s="14">
        <v>42692.333356481482</v>
      </c>
      <c r="B422" s="47">
        <v>412.88</v>
      </c>
      <c r="C422" s="48">
        <v>9991.6959999999999</v>
      </c>
      <c r="D422" s="47">
        <v>353.38</v>
      </c>
      <c r="E422" s="48">
        <v>8551.7920000000013</v>
      </c>
      <c r="F422" s="49">
        <v>59.5</v>
      </c>
      <c r="G422" s="49">
        <v>1439.9039999999986</v>
      </c>
      <c r="H422" s="38">
        <v>0</v>
      </c>
      <c r="I422" s="50">
        <v>59.5</v>
      </c>
      <c r="J422" s="9">
        <v>24.200067226890734</v>
      </c>
      <c r="K422" s="127"/>
      <c r="L422" s="126"/>
      <c r="M422" s="9">
        <v>25.453466818007367</v>
      </c>
      <c r="N422" s="9">
        <v>25.481447463377602</v>
      </c>
      <c r="O422" s="9">
        <v>23.29316219950508</v>
      </c>
      <c r="P422" s="9">
        <v>26.488585092943513</v>
      </c>
      <c r="Q422" s="9">
        <v>26.069932878205496</v>
      </c>
      <c r="R422" s="126"/>
      <c r="S422" s="128"/>
      <c r="T422" s="166"/>
    </row>
    <row r="423" spans="1:20" x14ac:dyDescent="0.3">
      <c r="A423" s="14">
        <v>42692.375023148146</v>
      </c>
      <c r="B423" s="47">
        <v>235.30500000000001</v>
      </c>
      <c r="C423" s="48">
        <v>5979.10005</v>
      </c>
      <c r="D423" s="47">
        <v>235.30500000000001</v>
      </c>
      <c r="E423" s="48">
        <v>5979.1</v>
      </c>
      <c r="F423" s="49">
        <v>0</v>
      </c>
      <c r="G423" s="49">
        <v>4.999999964638846E-5</v>
      </c>
      <c r="H423" s="38">
        <v>0</v>
      </c>
      <c r="I423" s="50">
        <v>0</v>
      </c>
      <c r="J423" s="9">
        <v>0</v>
      </c>
      <c r="K423" s="127"/>
      <c r="L423" s="126"/>
      <c r="M423" s="9">
        <v>25.453466818007367</v>
      </c>
      <c r="N423" s="9">
        <v>25.481447463377602</v>
      </c>
      <c r="O423" s="9">
        <v>23.29316219950508</v>
      </c>
      <c r="P423" s="9">
        <v>26.488585092943513</v>
      </c>
      <c r="Q423" s="9">
        <v>26.069932878205496</v>
      </c>
      <c r="R423" s="126"/>
      <c r="S423" s="128"/>
      <c r="T423" s="166"/>
    </row>
    <row r="424" spans="1:20" x14ac:dyDescent="0.3">
      <c r="A424" s="14">
        <v>42692.416689814818</v>
      </c>
      <c r="B424" s="47">
        <v>168.38900000000001</v>
      </c>
      <c r="C424" s="48">
        <v>4108.6916000000001</v>
      </c>
      <c r="D424" s="47">
        <v>160.512</v>
      </c>
      <c r="E424" s="48">
        <v>3916.491</v>
      </c>
      <c r="F424" s="49">
        <v>7.8770000000000095</v>
      </c>
      <c r="G424" s="49">
        <v>192.20060000000012</v>
      </c>
      <c r="H424" s="38">
        <v>0</v>
      </c>
      <c r="I424" s="50">
        <v>7.8770000000000095</v>
      </c>
      <c r="J424" s="9">
        <v>24.400228513393412</v>
      </c>
      <c r="K424" s="127"/>
      <c r="L424" s="126"/>
      <c r="M424" s="9">
        <v>25.453466818007367</v>
      </c>
      <c r="N424" s="9">
        <v>25.481447463377602</v>
      </c>
      <c r="O424" s="9">
        <v>23.29316219950508</v>
      </c>
      <c r="P424" s="9">
        <v>26.488585092943513</v>
      </c>
      <c r="Q424" s="9">
        <v>26.069932878205496</v>
      </c>
      <c r="R424" s="126"/>
      <c r="S424" s="128"/>
      <c r="T424" s="166"/>
    </row>
    <row r="425" spans="1:20" x14ac:dyDescent="0.3">
      <c r="A425" s="14">
        <v>42692.458356481482</v>
      </c>
      <c r="B425" s="47">
        <v>231.11199999999999</v>
      </c>
      <c r="C425" s="48">
        <v>5523.5767999999998</v>
      </c>
      <c r="D425" s="47">
        <v>231.11200000000002</v>
      </c>
      <c r="E425" s="48">
        <v>5523.5770000000002</v>
      </c>
      <c r="F425" s="49">
        <v>0</v>
      </c>
      <c r="G425" s="49">
        <v>-2.0000000040454324E-4</v>
      </c>
      <c r="H425" s="38">
        <v>0</v>
      </c>
      <c r="I425" s="50">
        <v>0</v>
      </c>
      <c r="J425" s="9">
        <v>0</v>
      </c>
      <c r="K425" s="127"/>
      <c r="L425" s="126"/>
      <c r="M425" s="9">
        <v>25.453466818007367</v>
      </c>
      <c r="N425" s="9">
        <v>25.481447463377602</v>
      </c>
      <c r="O425" s="9">
        <v>23.29316219950508</v>
      </c>
      <c r="P425" s="9">
        <v>26.488585092943513</v>
      </c>
      <c r="Q425" s="9">
        <v>26.069932878205496</v>
      </c>
      <c r="R425" s="126"/>
      <c r="S425" s="128"/>
      <c r="T425" s="166"/>
    </row>
    <row r="426" spans="1:20" x14ac:dyDescent="0.3">
      <c r="A426" s="14">
        <v>42692.500023148146</v>
      </c>
      <c r="B426" s="47">
        <v>137.34200000000001</v>
      </c>
      <c r="C426" s="48">
        <v>3238.5243599999999</v>
      </c>
      <c r="D426" s="47">
        <v>0</v>
      </c>
      <c r="E426" s="48">
        <v>0</v>
      </c>
      <c r="F426" s="49">
        <v>137.34200000000001</v>
      </c>
      <c r="G426" s="49">
        <v>3238.5243599999999</v>
      </c>
      <c r="H426" s="38">
        <v>0</v>
      </c>
      <c r="I426" s="50">
        <v>137.34200000000001</v>
      </c>
      <c r="J426" s="9">
        <v>23.58</v>
      </c>
      <c r="K426" s="127"/>
      <c r="L426" s="126"/>
      <c r="M426" s="9">
        <v>25.453466818007367</v>
      </c>
      <c r="N426" s="9">
        <v>25.481447463377602</v>
      </c>
      <c r="O426" s="9">
        <v>23.29316219950508</v>
      </c>
      <c r="P426" s="9">
        <v>26.488585092943513</v>
      </c>
      <c r="Q426" s="9">
        <v>26.069932878205496</v>
      </c>
      <c r="R426" s="126"/>
      <c r="S426" s="128"/>
      <c r="T426" s="166"/>
    </row>
    <row r="427" spans="1:20" x14ac:dyDescent="0.3">
      <c r="A427" s="14">
        <v>42692.541689814818</v>
      </c>
      <c r="B427" s="47">
        <v>87.728999999999999</v>
      </c>
      <c r="C427" s="48">
        <v>2019.5215800000001</v>
      </c>
      <c r="D427" s="47">
        <v>0</v>
      </c>
      <c r="E427" s="48">
        <v>0</v>
      </c>
      <c r="F427" s="49">
        <v>87.728999999999999</v>
      </c>
      <c r="G427" s="49">
        <v>2019.5215800000001</v>
      </c>
      <c r="H427" s="38">
        <v>0</v>
      </c>
      <c r="I427" s="50">
        <v>87.728999999999999</v>
      </c>
      <c r="J427" s="9">
        <v>23.02</v>
      </c>
      <c r="K427" s="127"/>
      <c r="L427" s="126"/>
      <c r="M427" s="9">
        <v>25.453466818007367</v>
      </c>
      <c r="N427" s="9">
        <v>25.481447463377602</v>
      </c>
      <c r="O427" s="9">
        <v>23.29316219950508</v>
      </c>
      <c r="P427" s="9">
        <v>26.488585092943513</v>
      </c>
      <c r="Q427" s="9">
        <v>26.069932878205496</v>
      </c>
      <c r="R427" s="126"/>
      <c r="S427" s="128"/>
      <c r="T427" s="166"/>
    </row>
    <row r="428" spans="1:20" x14ac:dyDescent="0.3">
      <c r="A428" s="14">
        <v>42692.583356481482</v>
      </c>
      <c r="B428" s="47">
        <v>89.350999999999999</v>
      </c>
      <c r="C428" s="48">
        <v>2013.97154</v>
      </c>
      <c r="D428" s="47">
        <v>0</v>
      </c>
      <c r="E428" s="48">
        <v>0</v>
      </c>
      <c r="F428" s="49">
        <v>89.350999999999999</v>
      </c>
      <c r="G428" s="49">
        <v>2013.97154</v>
      </c>
      <c r="H428" s="38">
        <v>0</v>
      </c>
      <c r="I428" s="50">
        <v>89.350999999999999</v>
      </c>
      <c r="J428" s="9">
        <v>22.54</v>
      </c>
      <c r="K428" s="127"/>
      <c r="L428" s="126"/>
      <c r="M428" s="9">
        <v>25.453466818007367</v>
      </c>
      <c r="N428" s="9">
        <v>25.481447463377602</v>
      </c>
      <c r="O428" s="9">
        <v>23.29316219950508</v>
      </c>
      <c r="P428" s="9">
        <v>26.488585092943513</v>
      </c>
      <c r="Q428" s="9">
        <v>26.069932878205496</v>
      </c>
      <c r="R428" s="126"/>
      <c r="S428" s="128"/>
      <c r="T428" s="166"/>
    </row>
    <row r="429" spans="1:20" x14ac:dyDescent="0.3">
      <c r="A429" s="14">
        <v>42692.625023148146</v>
      </c>
      <c r="B429" s="47">
        <v>56.872999999999998</v>
      </c>
      <c r="C429" s="48">
        <v>1298.41059</v>
      </c>
      <c r="D429" s="47">
        <v>0</v>
      </c>
      <c r="E429" s="48">
        <v>0</v>
      </c>
      <c r="F429" s="49">
        <v>56.872999999999998</v>
      </c>
      <c r="G429" s="49">
        <v>1298.41059</v>
      </c>
      <c r="H429" s="38">
        <v>0</v>
      </c>
      <c r="I429" s="50">
        <v>56.872999999999998</v>
      </c>
      <c r="J429" s="9">
        <v>22.830000000000002</v>
      </c>
      <c r="K429" s="127"/>
      <c r="L429" s="126"/>
      <c r="M429" s="9">
        <v>25.453466818007367</v>
      </c>
      <c r="N429" s="9">
        <v>25.481447463377602</v>
      </c>
      <c r="O429" s="9">
        <v>23.29316219950508</v>
      </c>
      <c r="P429" s="9">
        <v>26.488585092943513</v>
      </c>
      <c r="Q429" s="9">
        <v>26.069932878205496</v>
      </c>
      <c r="R429" s="126"/>
      <c r="S429" s="128"/>
      <c r="T429" s="166"/>
    </row>
    <row r="430" spans="1:20" x14ac:dyDescent="0.3">
      <c r="A430" s="14">
        <v>42692.666689814818</v>
      </c>
      <c r="B430" s="47">
        <v>38.658000000000001</v>
      </c>
      <c r="C430" s="48">
        <v>878.69633999999996</v>
      </c>
      <c r="D430" s="47">
        <v>0</v>
      </c>
      <c r="E430" s="48">
        <v>0</v>
      </c>
      <c r="F430" s="49">
        <v>38.658000000000001</v>
      </c>
      <c r="G430" s="49">
        <v>878.69633999999996</v>
      </c>
      <c r="H430" s="38">
        <v>0</v>
      </c>
      <c r="I430" s="50">
        <v>38.658000000000001</v>
      </c>
      <c r="J430" s="9">
        <v>22.729999999999997</v>
      </c>
      <c r="K430" s="127"/>
      <c r="L430" s="126"/>
      <c r="M430" s="9">
        <v>25.453466818007367</v>
      </c>
      <c r="N430" s="9">
        <v>25.481447463377602</v>
      </c>
      <c r="O430" s="9">
        <v>23.29316219950508</v>
      </c>
      <c r="P430" s="9">
        <v>26.488585092943513</v>
      </c>
      <c r="Q430" s="9">
        <v>26.069932878205496</v>
      </c>
      <c r="R430" s="126"/>
      <c r="S430" s="128"/>
      <c r="T430" s="166"/>
    </row>
    <row r="431" spans="1:20" x14ac:dyDescent="0.3">
      <c r="A431" s="14">
        <v>42692.708356481482</v>
      </c>
      <c r="B431" s="47">
        <v>201.113</v>
      </c>
      <c r="C431" s="48">
        <v>4352.0853200000001</v>
      </c>
      <c r="D431" s="47">
        <v>0</v>
      </c>
      <c r="E431" s="48">
        <v>0</v>
      </c>
      <c r="F431" s="49">
        <v>201.113</v>
      </c>
      <c r="G431" s="49">
        <v>4352.0853200000001</v>
      </c>
      <c r="H431" s="38">
        <v>0</v>
      </c>
      <c r="I431" s="50">
        <v>201.113</v>
      </c>
      <c r="J431" s="9">
        <v>21.64</v>
      </c>
      <c r="K431" s="127"/>
      <c r="L431" s="126"/>
      <c r="M431" s="9">
        <v>25.453466818007367</v>
      </c>
      <c r="N431" s="9">
        <v>25.481447463377602</v>
      </c>
      <c r="O431" s="9">
        <v>23.29316219950508</v>
      </c>
      <c r="P431" s="9">
        <v>26.488585092943513</v>
      </c>
      <c r="Q431" s="9">
        <v>26.069932878205496</v>
      </c>
      <c r="R431" s="126"/>
      <c r="S431" s="128"/>
      <c r="T431" s="166"/>
    </row>
    <row r="432" spans="1:20" x14ac:dyDescent="0.3">
      <c r="A432" s="14">
        <v>42692.750023148146</v>
      </c>
      <c r="B432" s="47">
        <v>328.202</v>
      </c>
      <c r="C432" s="48">
        <v>7844.0277999999998</v>
      </c>
      <c r="D432" s="47">
        <v>0</v>
      </c>
      <c r="E432" s="48">
        <v>0</v>
      </c>
      <c r="F432" s="49">
        <v>328.202</v>
      </c>
      <c r="G432" s="49">
        <v>7844.0277999999998</v>
      </c>
      <c r="H432" s="38">
        <v>0</v>
      </c>
      <c r="I432" s="50">
        <v>328.202</v>
      </c>
      <c r="J432" s="9">
        <v>23.9</v>
      </c>
      <c r="K432" s="127"/>
      <c r="L432" s="126"/>
      <c r="M432" s="9">
        <v>25.453466818007367</v>
      </c>
      <c r="N432" s="9">
        <v>25.481447463377602</v>
      </c>
      <c r="O432" s="9">
        <v>23.29316219950508</v>
      </c>
      <c r="P432" s="9">
        <v>26.488585092943513</v>
      </c>
      <c r="Q432" s="9">
        <v>26.069932878205496</v>
      </c>
      <c r="R432" s="126"/>
      <c r="S432" s="128"/>
      <c r="T432" s="166"/>
    </row>
    <row r="433" spans="1:20" x14ac:dyDescent="0.3">
      <c r="A433" s="14">
        <v>42692.791689814818</v>
      </c>
      <c r="B433" s="47">
        <v>341.65199999999999</v>
      </c>
      <c r="C433" s="48">
        <v>7834.0803599999999</v>
      </c>
      <c r="D433" s="47">
        <v>0</v>
      </c>
      <c r="E433" s="48">
        <v>0</v>
      </c>
      <c r="F433" s="49">
        <v>341.65199999999999</v>
      </c>
      <c r="G433" s="49">
        <v>7834.0803599999999</v>
      </c>
      <c r="H433" s="38">
        <v>0</v>
      </c>
      <c r="I433" s="50">
        <v>341.65199999999999</v>
      </c>
      <c r="J433" s="9">
        <v>22.93</v>
      </c>
      <c r="K433" s="127"/>
      <c r="L433" s="126"/>
      <c r="M433" s="9">
        <v>25.453466818007367</v>
      </c>
      <c r="N433" s="9">
        <v>25.481447463377602</v>
      </c>
      <c r="O433" s="9">
        <v>23.29316219950508</v>
      </c>
      <c r="P433" s="9">
        <v>26.488585092943513</v>
      </c>
      <c r="Q433" s="9">
        <v>26.069932878205496</v>
      </c>
      <c r="R433" s="126"/>
      <c r="S433" s="128"/>
      <c r="T433" s="166"/>
    </row>
    <row r="434" spans="1:20" x14ac:dyDescent="0.3">
      <c r="A434" s="14">
        <v>42692.833356481482</v>
      </c>
      <c r="B434" s="47">
        <v>245.685</v>
      </c>
      <c r="C434" s="48">
        <v>5378.0446499999998</v>
      </c>
      <c r="D434" s="47">
        <v>0</v>
      </c>
      <c r="E434" s="48">
        <v>0</v>
      </c>
      <c r="F434" s="49">
        <v>245.685</v>
      </c>
      <c r="G434" s="49">
        <v>5378.0446499999998</v>
      </c>
      <c r="H434" s="38">
        <v>0</v>
      </c>
      <c r="I434" s="50">
        <v>245.685</v>
      </c>
      <c r="J434" s="9">
        <v>21.89</v>
      </c>
      <c r="K434" s="127"/>
      <c r="L434" s="126"/>
      <c r="M434" s="9">
        <v>25.453466818007367</v>
      </c>
      <c r="N434" s="9">
        <v>25.481447463377602</v>
      </c>
      <c r="O434" s="9">
        <v>23.29316219950508</v>
      </c>
      <c r="P434" s="9">
        <v>26.488585092943513</v>
      </c>
      <c r="Q434" s="9">
        <v>26.069932878205496</v>
      </c>
      <c r="R434" s="126"/>
      <c r="S434" s="128"/>
      <c r="T434" s="166"/>
    </row>
    <row r="435" spans="1:20" x14ac:dyDescent="0.3">
      <c r="A435" s="14">
        <v>42692.875023148146</v>
      </c>
      <c r="B435" s="47">
        <v>164.03200000000001</v>
      </c>
      <c r="C435" s="48">
        <v>3646.43136</v>
      </c>
      <c r="D435" s="47">
        <v>0</v>
      </c>
      <c r="E435" s="48">
        <v>0</v>
      </c>
      <c r="F435" s="49">
        <v>164.03200000000001</v>
      </c>
      <c r="G435" s="49">
        <v>3646.43136</v>
      </c>
      <c r="H435" s="38">
        <v>0</v>
      </c>
      <c r="I435" s="50">
        <v>164.03200000000001</v>
      </c>
      <c r="J435" s="9">
        <v>22.23</v>
      </c>
      <c r="K435" s="127"/>
      <c r="L435" s="126"/>
      <c r="M435" s="9">
        <v>25.453466818007367</v>
      </c>
      <c r="N435" s="9">
        <v>25.481447463377602</v>
      </c>
      <c r="O435" s="9">
        <v>23.29316219950508</v>
      </c>
      <c r="P435" s="9">
        <v>26.488585092943513</v>
      </c>
      <c r="Q435" s="9">
        <v>26.069932878205496</v>
      </c>
      <c r="R435" s="126"/>
      <c r="S435" s="128"/>
      <c r="T435" s="166"/>
    </row>
    <row r="436" spans="1:20" x14ac:dyDescent="0.3">
      <c r="A436" s="14">
        <v>42692.916689814818</v>
      </c>
      <c r="B436" s="47">
        <v>70.072000000000003</v>
      </c>
      <c r="C436" s="48">
        <v>1514.2559200000001</v>
      </c>
      <c r="D436" s="47">
        <v>0</v>
      </c>
      <c r="E436" s="48">
        <v>0</v>
      </c>
      <c r="F436" s="49">
        <v>70.072000000000003</v>
      </c>
      <c r="G436" s="49">
        <v>1514.2559200000001</v>
      </c>
      <c r="H436" s="38">
        <v>0</v>
      </c>
      <c r="I436" s="50">
        <v>70.072000000000003</v>
      </c>
      <c r="J436" s="9">
        <v>21.61</v>
      </c>
      <c r="K436" s="127"/>
      <c r="L436" s="126"/>
      <c r="M436" s="9">
        <v>25.453466818007367</v>
      </c>
      <c r="N436" s="9">
        <v>25.481447463377602</v>
      </c>
      <c r="O436" s="9">
        <v>23.29316219950508</v>
      </c>
      <c r="P436" s="9">
        <v>26.488585092943513</v>
      </c>
      <c r="Q436" s="9">
        <v>26.069932878205496</v>
      </c>
      <c r="R436" s="126"/>
      <c r="S436" s="128"/>
      <c r="T436" s="166"/>
    </row>
    <row r="437" spans="1:20" x14ac:dyDescent="0.3">
      <c r="A437" s="14">
        <v>42692.958356481482</v>
      </c>
      <c r="B437" s="47">
        <v>0</v>
      </c>
      <c r="C437" s="48">
        <v>0</v>
      </c>
      <c r="D437" s="47">
        <v>0</v>
      </c>
      <c r="E437" s="48">
        <v>0</v>
      </c>
      <c r="F437" s="49">
        <v>0</v>
      </c>
      <c r="G437" s="49">
        <v>0</v>
      </c>
      <c r="H437" s="38">
        <v>0</v>
      </c>
      <c r="I437" s="50">
        <v>0</v>
      </c>
      <c r="J437" s="9">
        <v>0</v>
      </c>
      <c r="K437" s="127"/>
      <c r="L437" s="126"/>
      <c r="M437" s="9">
        <v>25.453466818007367</v>
      </c>
      <c r="N437" s="9">
        <v>25.481447463377602</v>
      </c>
      <c r="O437" s="9">
        <v>23.29316219950508</v>
      </c>
      <c r="P437" s="9">
        <v>26.488585092943513</v>
      </c>
      <c r="Q437" s="9">
        <v>26.069932878205496</v>
      </c>
      <c r="R437" s="126"/>
      <c r="S437" s="128"/>
      <c r="T437" s="166"/>
    </row>
    <row r="438" spans="1:20" x14ac:dyDescent="0.3">
      <c r="A438" s="14">
        <v>42693.000023148146</v>
      </c>
      <c r="B438" s="47">
        <v>0</v>
      </c>
      <c r="C438" s="48">
        <v>0</v>
      </c>
      <c r="D438" s="47">
        <v>0</v>
      </c>
      <c r="E438" s="48">
        <v>0</v>
      </c>
      <c r="F438" s="49">
        <v>0</v>
      </c>
      <c r="G438" s="49">
        <v>0</v>
      </c>
      <c r="H438" s="38">
        <v>0</v>
      </c>
      <c r="I438" s="50">
        <v>0</v>
      </c>
      <c r="J438" s="9">
        <v>0</v>
      </c>
      <c r="K438" s="127"/>
      <c r="L438" s="126"/>
      <c r="M438" s="9">
        <v>25.453466818007367</v>
      </c>
      <c r="N438" s="9">
        <v>25.481447463377602</v>
      </c>
      <c r="O438" s="9">
        <v>23.29316219950508</v>
      </c>
      <c r="P438" s="9">
        <v>26.488585092943513</v>
      </c>
      <c r="Q438" s="9">
        <v>26.069932878205496</v>
      </c>
      <c r="R438" s="126"/>
      <c r="S438" s="128"/>
      <c r="T438" s="166"/>
    </row>
    <row r="439" spans="1:20" x14ac:dyDescent="0.3">
      <c r="A439" s="14">
        <v>42693.041689814818</v>
      </c>
      <c r="B439" s="47">
        <v>0</v>
      </c>
      <c r="C439" s="48">
        <v>0</v>
      </c>
      <c r="D439" s="47">
        <v>0</v>
      </c>
      <c r="E439" s="48">
        <v>0</v>
      </c>
      <c r="F439" s="49">
        <v>0</v>
      </c>
      <c r="G439" s="49">
        <v>0</v>
      </c>
      <c r="H439" s="38">
        <v>0</v>
      </c>
      <c r="I439" s="50">
        <v>0</v>
      </c>
      <c r="J439" s="9">
        <v>0</v>
      </c>
      <c r="K439" s="127"/>
      <c r="L439" s="126"/>
      <c r="M439" s="9">
        <v>25.453466818007367</v>
      </c>
      <c r="N439" s="9">
        <v>25.481447463377602</v>
      </c>
      <c r="O439" s="9">
        <v>23.29316219950508</v>
      </c>
      <c r="P439" s="9">
        <v>26.488585092943513</v>
      </c>
      <c r="Q439" s="9">
        <v>26.069932878205496</v>
      </c>
      <c r="R439" s="126"/>
      <c r="S439" s="128"/>
      <c r="T439" s="166"/>
    </row>
    <row r="440" spans="1:20" x14ac:dyDescent="0.3">
      <c r="A440" s="14">
        <v>42693.083356481482</v>
      </c>
      <c r="B440" s="47">
        <v>0</v>
      </c>
      <c r="C440" s="48">
        <v>0</v>
      </c>
      <c r="D440" s="47">
        <v>0</v>
      </c>
      <c r="E440" s="48">
        <v>0</v>
      </c>
      <c r="F440" s="49">
        <v>0</v>
      </c>
      <c r="G440" s="49">
        <v>0</v>
      </c>
      <c r="H440" s="38">
        <v>0</v>
      </c>
      <c r="I440" s="50">
        <v>0</v>
      </c>
      <c r="J440" s="9">
        <v>0</v>
      </c>
      <c r="K440" s="127"/>
      <c r="L440" s="126"/>
      <c r="M440" s="9">
        <v>25.453466818007367</v>
      </c>
      <c r="N440" s="9">
        <v>25.481447463377602</v>
      </c>
      <c r="O440" s="9">
        <v>23.29316219950508</v>
      </c>
      <c r="P440" s="9">
        <v>26.488585092943513</v>
      </c>
      <c r="Q440" s="9">
        <v>26.069932878205496</v>
      </c>
      <c r="R440" s="126"/>
      <c r="S440" s="128"/>
      <c r="T440" s="166"/>
    </row>
    <row r="441" spans="1:20" x14ac:dyDescent="0.3">
      <c r="A441" s="14">
        <v>42693.125023148146</v>
      </c>
      <c r="B441" s="47">
        <v>0</v>
      </c>
      <c r="C441" s="48">
        <v>0</v>
      </c>
      <c r="D441" s="47">
        <v>0</v>
      </c>
      <c r="E441" s="48">
        <v>0</v>
      </c>
      <c r="F441" s="49">
        <v>0</v>
      </c>
      <c r="G441" s="49">
        <v>0</v>
      </c>
      <c r="H441" s="38">
        <v>0</v>
      </c>
      <c r="I441" s="50">
        <v>0</v>
      </c>
      <c r="J441" s="9">
        <v>0</v>
      </c>
      <c r="K441" s="127"/>
      <c r="L441" s="126"/>
      <c r="M441" s="9">
        <v>25.453466818007367</v>
      </c>
      <c r="N441" s="9">
        <v>25.481447463377602</v>
      </c>
      <c r="O441" s="9">
        <v>23.29316219950508</v>
      </c>
      <c r="P441" s="9">
        <v>26.488585092943513</v>
      </c>
      <c r="Q441" s="9">
        <v>26.069932878205496</v>
      </c>
      <c r="R441" s="126"/>
      <c r="S441" s="128"/>
      <c r="T441" s="166"/>
    </row>
    <row r="442" spans="1:20" x14ac:dyDescent="0.3">
      <c r="A442" s="14">
        <v>42693.166689814818</v>
      </c>
      <c r="B442" s="47">
        <v>0</v>
      </c>
      <c r="C442" s="48">
        <v>0</v>
      </c>
      <c r="D442" s="47">
        <v>0</v>
      </c>
      <c r="E442" s="48">
        <v>0</v>
      </c>
      <c r="F442" s="49">
        <v>0</v>
      </c>
      <c r="G442" s="49">
        <v>0</v>
      </c>
      <c r="H442" s="38">
        <v>0</v>
      </c>
      <c r="I442" s="50">
        <v>0</v>
      </c>
      <c r="J442" s="9">
        <v>0</v>
      </c>
      <c r="K442" s="127"/>
      <c r="L442" s="126"/>
      <c r="M442" s="9">
        <v>25.453466818007367</v>
      </c>
      <c r="N442" s="9">
        <v>25.481447463377602</v>
      </c>
      <c r="O442" s="9">
        <v>23.29316219950508</v>
      </c>
      <c r="P442" s="9">
        <v>26.488585092943513</v>
      </c>
      <c r="Q442" s="9">
        <v>26.069932878205496</v>
      </c>
      <c r="R442" s="126"/>
      <c r="S442" s="128"/>
      <c r="T442" s="166"/>
    </row>
    <row r="443" spans="1:20" x14ac:dyDescent="0.3">
      <c r="A443" s="14">
        <v>42693.208356481482</v>
      </c>
      <c r="B443" s="47">
        <v>0</v>
      </c>
      <c r="C443" s="48">
        <v>0</v>
      </c>
      <c r="D443" s="47">
        <v>0</v>
      </c>
      <c r="E443" s="48">
        <v>0</v>
      </c>
      <c r="F443" s="49">
        <v>0</v>
      </c>
      <c r="G443" s="49">
        <v>0</v>
      </c>
      <c r="H443" s="38">
        <v>0</v>
      </c>
      <c r="I443" s="50">
        <v>0</v>
      </c>
      <c r="J443" s="9">
        <v>0</v>
      </c>
      <c r="K443" s="127"/>
      <c r="L443" s="126"/>
      <c r="M443" s="9">
        <v>25.453466818007367</v>
      </c>
      <c r="N443" s="9">
        <v>25.481447463377602</v>
      </c>
      <c r="O443" s="9">
        <v>23.29316219950508</v>
      </c>
      <c r="P443" s="9">
        <v>26.488585092943513</v>
      </c>
      <c r="Q443" s="9">
        <v>26.069932878205496</v>
      </c>
      <c r="R443" s="126"/>
      <c r="S443" s="128"/>
      <c r="T443" s="166"/>
    </row>
    <row r="444" spans="1:20" x14ac:dyDescent="0.3">
      <c r="A444" s="14">
        <v>42693.250023148146</v>
      </c>
      <c r="B444" s="47">
        <v>0</v>
      </c>
      <c r="C444" s="48">
        <v>0</v>
      </c>
      <c r="D444" s="47">
        <v>0</v>
      </c>
      <c r="E444" s="48">
        <v>0</v>
      </c>
      <c r="F444" s="49">
        <v>0</v>
      </c>
      <c r="G444" s="49">
        <v>0</v>
      </c>
      <c r="H444" s="38">
        <v>0</v>
      </c>
      <c r="I444" s="50">
        <v>0</v>
      </c>
      <c r="J444" s="9">
        <v>0</v>
      </c>
      <c r="K444" s="127"/>
      <c r="L444" s="126"/>
      <c r="M444" s="9">
        <v>25.453466818007367</v>
      </c>
      <c r="N444" s="9">
        <v>25.481447463377602</v>
      </c>
      <c r="O444" s="9">
        <v>23.29316219950508</v>
      </c>
      <c r="P444" s="9">
        <v>26.488585092943513</v>
      </c>
      <c r="Q444" s="9">
        <v>26.069932878205496</v>
      </c>
      <c r="R444" s="126"/>
      <c r="S444" s="128"/>
      <c r="T444" s="166"/>
    </row>
    <row r="445" spans="1:20" x14ac:dyDescent="0.3">
      <c r="A445" s="14">
        <v>42693.291689814818</v>
      </c>
      <c r="B445" s="47">
        <v>1.9</v>
      </c>
      <c r="C445" s="48">
        <v>41.250900000000001</v>
      </c>
      <c r="D445" s="47">
        <v>0</v>
      </c>
      <c r="E445" s="48">
        <v>0</v>
      </c>
      <c r="F445" s="49">
        <v>1.9</v>
      </c>
      <c r="G445" s="49">
        <v>41.250900000000001</v>
      </c>
      <c r="H445" s="38">
        <v>0</v>
      </c>
      <c r="I445" s="50">
        <v>1.9</v>
      </c>
      <c r="J445" s="9">
        <v>21.711000000000002</v>
      </c>
      <c r="K445" s="127"/>
      <c r="L445" s="126"/>
      <c r="M445" s="9">
        <v>25.453466818007367</v>
      </c>
      <c r="N445" s="9">
        <v>25.481447463377602</v>
      </c>
      <c r="O445" s="9">
        <v>23.29316219950508</v>
      </c>
      <c r="P445" s="9">
        <v>26.488585092943513</v>
      </c>
      <c r="Q445" s="9">
        <v>26.069932878205496</v>
      </c>
      <c r="R445" s="126"/>
      <c r="S445" s="128"/>
      <c r="T445" s="166"/>
    </row>
    <row r="446" spans="1:20" x14ac:dyDescent="0.3">
      <c r="A446" s="14">
        <v>42693.333356481482</v>
      </c>
      <c r="B446" s="47">
        <v>28.2</v>
      </c>
      <c r="C446" s="48">
        <v>623.78399999999999</v>
      </c>
      <c r="D446" s="47">
        <v>0</v>
      </c>
      <c r="E446" s="48">
        <v>0</v>
      </c>
      <c r="F446" s="49">
        <v>28.2</v>
      </c>
      <c r="G446" s="49">
        <v>623.78399999999999</v>
      </c>
      <c r="H446" s="38">
        <v>0</v>
      </c>
      <c r="I446" s="50">
        <v>28.2</v>
      </c>
      <c r="J446" s="9">
        <v>22.12</v>
      </c>
      <c r="K446" s="127"/>
      <c r="L446" s="126"/>
      <c r="M446" s="9">
        <v>25.453466818007367</v>
      </c>
      <c r="N446" s="9">
        <v>25.481447463377602</v>
      </c>
      <c r="O446" s="9">
        <v>23.29316219950508</v>
      </c>
      <c r="P446" s="9">
        <v>26.488585092943513</v>
      </c>
      <c r="Q446" s="9">
        <v>26.069932878205496</v>
      </c>
      <c r="R446" s="126"/>
      <c r="S446" s="128"/>
      <c r="T446" s="166"/>
    </row>
    <row r="447" spans="1:20" x14ac:dyDescent="0.3">
      <c r="A447" s="14">
        <v>42693.375023148146</v>
      </c>
      <c r="B447" s="47">
        <v>51.4</v>
      </c>
      <c r="C447" s="48">
        <v>1183.2280000000001</v>
      </c>
      <c r="D447" s="47">
        <v>0</v>
      </c>
      <c r="E447" s="48">
        <v>0</v>
      </c>
      <c r="F447" s="49">
        <v>51.4</v>
      </c>
      <c r="G447" s="49">
        <v>1183.2280000000001</v>
      </c>
      <c r="H447" s="38">
        <v>0</v>
      </c>
      <c r="I447" s="50">
        <v>51.4</v>
      </c>
      <c r="J447" s="9">
        <v>23.020000000000003</v>
      </c>
      <c r="K447" s="127"/>
      <c r="L447" s="126"/>
      <c r="M447" s="9">
        <v>25.453466818007367</v>
      </c>
      <c r="N447" s="9">
        <v>25.481447463377602</v>
      </c>
      <c r="O447" s="9">
        <v>23.29316219950508</v>
      </c>
      <c r="P447" s="9">
        <v>26.488585092943513</v>
      </c>
      <c r="Q447" s="9">
        <v>26.069932878205496</v>
      </c>
      <c r="R447" s="126"/>
      <c r="S447" s="128"/>
      <c r="T447" s="166"/>
    </row>
    <row r="448" spans="1:20" x14ac:dyDescent="0.3">
      <c r="A448" s="14">
        <v>42693.416689814818</v>
      </c>
      <c r="B448" s="47">
        <v>73.7</v>
      </c>
      <c r="C448" s="48">
        <v>1722.3689999999999</v>
      </c>
      <c r="D448" s="47">
        <v>65.043999999999997</v>
      </c>
      <c r="E448" s="48">
        <v>1520.078</v>
      </c>
      <c r="F448" s="49">
        <v>8.6560000000000059</v>
      </c>
      <c r="G448" s="49">
        <v>202.29099999999994</v>
      </c>
      <c r="H448" s="38">
        <v>0</v>
      </c>
      <c r="I448" s="50">
        <v>8.6560000000000059</v>
      </c>
      <c r="J448" s="9">
        <v>23.370032347504598</v>
      </c>
      <c r="K448" s="127"/>
      <c r="L448" s="126"/>
      <c r="M448" s="9">
        <v>25.453466818007367</v>
      </c>
      <c r="N448" s="9">
        <v>25.481447463377602</v>
      </c>
      <c r="O448" s="9">
        <v>23.29316219950508</v>
      </c>
      <c r="P448" s="9">
        <v>26.488585092943513</v>
      </c>
      <c r="Q448" s="9">
        <v>26.069932878205496</v>
      </c>
      <c r="R448" s="126"/>
      <c r="S448" s="128"/>
      <c r="T448" s="166"/>
    </row>
    <row r="449" spans="1:20" x14ac:dyDescent="0.3">
      <c r="A449" s="14">
        <v>42693.458356481482</v>
      </c>
      <c r="B449" s="47">
        <v>82</v>
      </c>
      <c r="C449" s="48">
        <v>1913.06</v>
      </c>
      <c r="D449" s="47">
        <v>52.516000000000005</v>
      </c>
      <c r="E449" s="48">
        <v>1225.1980000000001</v>
      </c>
      <c r="F449" s="49">
        <v>29.483999999999995</v>
      </c>
      <c r="G449" s="49">
        <v>687.86199999999985</v>
      </c>
      <c r="H449" s="38">
        <v>0</v>
      </c>
      <c r="I449" s="50">
        <v>29.483999999999995</v>
      </c>
      <c r="J449" s="9">
        <v>23.330009496676162</v>
      </c>
      <c r="K449" s="127"/>
      <c r="L449" s="126"/>
      <c r="M449" s="9">
        <v>25.453466818007367</v>
      </c>
      <c r="N449" s="9">
        <v>25.481447463377602</v>
      </c>
      <c r="O449" s="9">
        <v>23.29316219950508</v>
      </c>
      <c r="P449" s="9">
        <v>26.488585092943513</v>
      </c>
      <c r="Q449" s="9">
        <v>26.069932878205496</v>
      </c>
      <c r="R449" s="126"/>
      <c r="S449" s="128"/>
      <c r="T449" s="166"/>
    </row>
    <row r="450" spans="1:20" x14ac:dyDescent="0.3">
      <c r="A450" s="14">
        <v>42693.500023148146</v>
      </c>
      <c r="B450" s="47">
        <v>92</v>
      </c>
      <c r="C450" s="48">
        <v>2101.2800000000002</v>
      </c>
      <c r="D450" s="47">
        <v>56.063000000000002</v>
      </c>
      <c r="E450" s="48">
        <v>1280.479</v>
      </c>
      <c r="F450" s="49">
        <v>35.936999999999998</v>
      </c>
      <c r="G450" s="49">
        <v>820.80100000000016</v>
      </c>
      <c r="H450" s="38">
        <v>0</v>
      </c>
      <c r="I450" s="50">
        <v>35.936999999999998</v>
      </c>
      <c r="J450" s="9">
        <v>22.839997773882079</v>
      </c>
      <c r="K450" s="127"/>
      <c r="L450" s="126"/>
      <c r="M450" s="9">
        <v>25.453466818007367</v>
      </c>
      <c r="N450" s="9">
        <v>25.481447463377602</v>
      </c>
      <c r="O450" s="9">
        <v>23.29316219950508</v>
      </c>
      <c r="P450" s="9">
        <v>26.488585092943513</v>
      </c>
      <c r="Q450" s="9">
        <v>26.069932878205496</v>
      </c>
      <c r="R450" s="126"/>
      <c r="S450" s="128"/>
      <c r="T450" s="166"/>
    </row>
    <row r="451" spans="1:20" x14ac:dyDescent="0.3">
      <c r="A451" s="14">
        <v>42693.541689814818</v>
      </c>
      <c r="B451" s="47">
        <v>79.7</v>
      </c>
      <c r="C451" s="48">
        <v>1787.671</v>
      </c>
      <c r="D451" s="47">
        <v>39.97</v>
      </c>
      <c r="E451" s="48">
        <v>896.52700000000004</v>
      </c>
      <c r="F451" s="49">
        <v>39.730000000000004</v>
      </c>
      <c r="G451" s="49">
        <v>891.14400000000001</v>
      </c>
      <c r="H451" s="38">
        <v>0</v>
      </c>
      <c r="I451" s="50">
        <v>39.730000000000004</v>
      </c>
      <c r="J451" s="9">
        <v>22.430002516989678</v>
      </c>
      <c r="K451" s="127"/>
      <c r="L451" s="126"/>
      <c r="M451" s="9">
        <v>25.453466818007367</v>
      </c>
      <c r="N451" s="9">
        <v>25.481447463377602</v>
      </c>
      <c r="O451" s="9">
        <v>23.29316219950508</v>
      </c>
      <c r="P451" s="9">
        <v>26.488585092943513</v>
      </c>
      <c r="Q451" s="9">
        <v>26.069932878205496</v>
      </c>
      <c r="R451" s="126"/>
      <c r="S451" s="128"/>
      <c r="T451" s="166"/>
    </row>
    <row r="452" spans="1:20" x14ac:dyDescent="0.3">
      <c r="A452" s="14">
        <v>42693.583356481482</v>
      </c>
      <c r="B452" s="47">
        <v>64.099999999999994</v>
      </c>
      <c r="C452" s="48">
        <v>1422.3789999999999</v>
      </c>
      <c r="D452" s="47">
        <v>26.22</v>
      </c>
      <c r="E452" s="48">
        <v>581.822</v>
      </c>
      <c r="F452" s="49">
        <v>37.879999999999995</v>
      </c>
      <c r="G452" s="49">
        <v>840.5569999999999</v>
      </c>
      <c r="H452" s="38">
        <v>0</v>
      </c>
      <c r="I452" s="50">
        <v>37.879999999999995</v>
      </c>
      <c r="J452" s="9">
        <v>22.189994720168954</v>
      </c>
      <c r="K452" s="127"/>
      <c r="L452" s="126"/>
      <c r="M452" s="9">
        <v>25.453466818007367</v>
      </c>
      <c r="N452" s="9">
        <v>25.481447463377602</v>
      </c>
      <c r="O452" s="9">
        <v>23.29316219950508</v>
      </c>
      <c r="P452" s="9">
        <v>26.488585092943513</v>
      </c>
      <c r="Q452" s="9">
        <v>26.069932878205496</v>
      </c>
      <c r="R452" s="126"/>
      <c r="S452" s="128"/>
      <c r="T452" s="166"/>
    </row>
    <row r="453" spans="1:20" x14ac:dyDescent="0.3">
      <c r="A453" s="14">
        <v>42693.625023148146</v>
      </c>
      <c r="B453" s="47">
        <v>64.599999999999994</v>
      </c>
      <c r="C453" s="48">
        <v>1423.1379999999999</v>
      </c>
      <c r="D453" s="47">
        <v>38.992000000000004</v>
      </c>
      <c r="E453" s="48">
        <v>858.99400000000003</v>
      </c>
      <c r="F453" s="49">
        <v>25.60799999999999</v>
      </c>
      <c r="G453" s="49">
        <v>564.14399999999989</v>
      </c>
      <c r="H453" s="38">
        <v>0</v>
      </c>
      <c r="I453" s="50">
        <v>25.60799999999999</v>
      </c>
      <c r="J453" s="9">
        <v>22.029990627928775</v>
      </c>
      <c r="K453" s="127"/>
      <c r="L453" s="126"/>
      <c r="M453" s="9">
        <v>25.453466818007367</v>
      </c>
      <c r="N453" s="9">
        <v>25.481447463377602</v>
      </c>
      <c r="O453" s="9">
        <v>23.29316219950508</v>
      </c>
      <c r="P453" s="9">
        <v>26.488585092943513</v>
      </c>
      <c r="Q453" s="9">
        <v>26.069932878205496</v>
      </c>
      <c r="R453" s="126"/>
      <c r="S453" s="128"/>
      <c r="T453" s="166"/>
    </row>
    <row r="454" spans="1:20" x14ac:dyDescent="0.3">
      <c r="A454" s="14">
        <v>42693.666689814818</v>
      </c>
      <c r="B454" s="47">
        <v>72.400000000000006</v>
      </c>
      <c r="C454" s="48">
        <v>1602.212</v>
      </c>
      <c r="D454" s="47">
        <v>54.884</v>
      </c>
      <c r="E454" s="48">
        <v>1214.5830000000001</v>
      </c>
      <c r="F454" s="49">
        <v>17.516000000000005</v>
      </c>
      <c r="G454" s="49">
        <v>387.62899999999991</v>
      </c>
      <c r="H454" s="38">
        <v>0</v>
      </c>
      <c r="I454" s="50">
        <v>17.516000000000005</v>
      </c>
      <c r="J454" s="9">
        <v>22.12999543274719</v>
      </c>
      <c r="K454" s="127"/>
      <c r="L454" s="126"/>
      <c r="M454" s="9">
        <v>25.453466818007367</v>
      </c>
      <c r="N454" s="9">
        <v>25.481447463377602</v>
      </c>
      <c r="O454" s="9">
        <v>23.29316219950508</v>
      </c>
      <c r="P454" s="9">
        <v>26.488585092943513</v>
      </c>
      <c r="Q454" s="9">
        <v>26.069932878205496</v>
      </c>
      <c r="R454" s="126"/>
      <c r="S454" s="128"/>
      <c r="T454" s="166"/>
    </row>
    <row r="455" spans="1:20" x14ac:dyDescent="0.3">
      <c r="A455" s="14">
        <v>42693.708356481482</v>
      </c>
      <c r="B455" s="47">
        <v>94.474999999999994</v>
      </c>
      <c r="C455" s="48">
        <v>2268.3447500000002</v>
      </c>
      <c r="D455" s="47">
        <v>66.113</v>
      </c>
      <c r="E455" s="48">
        <v>1587.373</v>
      </c>
      <c r="F455" s="49">
        <v>28.361999999999995</v>
      </c>
      <c r="G455" s="49">
        <v>680.97175000000016</v>
      </c>
      <c r="H455" s="38">
        <v>0</v>
      </c>
      <c r="I455" s="50">
        <v>28.361999999999995</v>
      </c>
      <c r="J455" s="9">
        <v>24.01000458359778</v>
      </c>
      <c r="K455" s="127"/>
      <c r="L455" s="126"/>
      <c r="M455" s="9">
        <v>25.453466818007367</v>
      </c>
      <c r="N455" s="9">
        <v>25.481447463377602</v>
      </c>
      <c r="O455" s="9">
        <v>23.29316219950508</v>
      </c>
      <c r="P455" s="9">
        <v>26.488585092943513</v>
      </c>
      <c r="Q455" s="9">
        <v>26.069932878205496</v>
      </c>
      <c r="R455" s="126"/>
      <c r="S455" s="128"/>
      <c r="T455" s="166"/>
    </row>
    <row r="456" spans="1:20" x14ac:dyDescent="0.3">
      <c r="A456" s="14">
        <v>42693.750023148146</v>
      </c>
      <c r="B456" s="47">
        <v>127.851</v>
      </c>
      <c r="C456" s="48">
        <v>3225.68073</v>
      </c>
      <c r="D456" s="47">
        <v>77.625</v>
      </c>
      <c r="E456" s="48">
        <v>1958.479</v>
      </c>
      <c r="F456" s="49">
        <v>50.225999999999999</v>
      </c>
      <c r="G456" s="49">
        <v>1267.20173</v>
      </c>
      <c r="H456" s="38">
        <v>0</v>
      </c>
      <c r="I456" s="50">
        <v>50.225999999999999</v>
      </c>
      <c r="J456" s="9">
        <v>25.229995022498308</v>
      </c>
      <c r="K456" s="127"/>
      <c r="L456" s="126"/>
      <c r="M456" s="9">
        <v>25.453466818007367</v>
      </c>
      <c r="N456" s="9">
        <v>25.481447463377602</v>
      </c>
      <c r="O456" s="9">
        <v>23.29316219950508</v>
      </c>
      <c r="P456" s="9">
        <v>26.488585092943513</v>
      </c>
      <c r="Q456" s="9">
        <v>26.069932878205496</v>
      </c>
      <c r="R456" s="126"/>
      <c r="S456" s="128"/>
      <c r="T456" s="166"/>
    </row>
    <row r="457" spans="1:20" x14ac:dyDescent="0.3">
      <c r="A457" s="14">
        <v>42693.791689814818</v>
      </c>
      <c r="B457" s="47">
        <v>232.57900000000001</v>
      </c>
      <c r="C457" s="48">
        <v>5844.7102699999996</v>
      </c>
      <c r="D457" s="47">
        <v>175.875</v>
      </c>
      <c r="E457" s="48">
        <v>4419.7380000000003</v>
      </c>
      <c r="F457" s="49">
        <v>56.704000000000008</v>
      </c>
      <c r="G457" s="49">
        <v>1424.9722699999993</v>
      </c>
      <c r="H457" s="38">
        <v>0</v>
      </c>
      <c r="I457" s="50">
        <v>56.704000000000008</v>
      </c>
      <c r="J457" s="9">
        <v>25.130013226580118</v>
      </c>
      <c r="K457" s="127"/>
      <c r="L457" s="126"/>
      <c r="M457" s="9">
        <v>25.453466818007367</v>
      </c>
      <c r="N457" s="9">
        <v>25.481447463377602</v>
      </c>
      <c r="O457" s="9">
        <v>23.29316219950508</v>
      </c>
      <c r="P457" s="9">
        <v>26.488585092943513</v>
      </c>
      <c r="Q457" s="9">
        <v>26.069932878205496</v>
      </c>
      <c r="R457" s="126"/>
      <c r="S457" s="128"/>
      <c r="T457" s="166"/>
    </row>
    <row r="458" spans="1:20" x14ac:dyDescent="0.3">
      <c r="A458" s="14">
        <v>42693.833356481482</v>
      </c>
      <c r="B458" s="47">
        <v>257.637</v>
      </c>
      <c r="C458" s="48">
        <v>6183.2879999999996</v>
      </c>
      <c r="D458" s="47">
        <v>190.35</v>
      </c>
      <c r="E458" s="48">
        <v>4568.4000000000005</v>
      </c>
      <c r="F458" s="49">
        <v>67.287000000000006</v>
      </c>
      <c r="G458" s="49">
        <v>1614.887999999999</v>
      </c>
      <c r="H458" s="38">
        <v>0</v>
      </c>
      <c r="I458" s="50">
        <v>67.287000000000006</v>
      </c>
      <c r="J458" s="9">
        <v>23.999999999999982</v>
      </c>
      <c r="K458" s="127"/>
      <c r="L458" s="126"/>
      <c r="M458" s="9">
        <v>25.453466818007367</v>
      </c>
      <c r="N458" s="9">
        <v>25.481447463377602</v>
      </c>
      <c r="O458" s="9">
        <v>23.29316219950508</v>
      </c>
      <c r="P458" s="9">
        <v>26.488585092943513</v>
      </c>
      <c r="Q458" s="9">
        <v>26.069932878205496</v>
      </c>
      <c r="R458" s="126"/>
      <c r="S458" s="128"/>
      <c r="T458" s="166"/>
    </row>
    <row r="459" spans="1:20" x14ac:dyDescent="0.3">
      <c r="A459" s="14">
        <v>42693.875023148146</v>
      </c>
      <c r="B459" s="47">
        <v>182.661</v>
      </c>
      <c r="C459" s="48">
        <v>4219.4691000000003</v>
      </c>
      <c r="D459" s="47">
        <v>121.3</v>
      </c>
      <c r="E459" s="48">
        <v>2802.03</v>
      </c>
      <c r="F459" s="49">
        <v>61.361000000000004</v>
      </c>
      <c r="G459" s="49">
        <v>1417.4391000000001</v>
      </c>
      <c r="H459" s="38">
        <v>0</v>
      </c>
      <c r="I459" s="50">
        <v>61.361000000000004</v>
      </c>
      <c r="J459" s="9">
        <v>23.099999999999998</v>
      </c>
      <c r="K459" s="127"/>
      <c r="L459" s="126"/>
      <c r="M459" s="9">
        <v>25.453466818007367</v>
      </c>
      <c r="N459" s="9">
        <v>25.481447463377602</v>
      </c>
      <c r="O459" s="9">
        <v>23.29316219950508</v>
      </c>
      <c r="P459" s="9">
        <v>26.488585092943513</v>
      </c>
      <c r="Q459" s="9">
        <v>26.069932878205496</v>
      </c>
      <c r="R459" s="126"/>
      <c r="S459" s="128"/>
      <c r="T459" s="166"/>
    </row>
    <row r="460" spans="1:20" x14ac:dyDescent="0.3">
      <c r="A460" s="14">
        <v>42693.916689814818</v>
      </c>
      <c r="B460" s="47">
        <v>0</v>
      </c>
      <c r="C460" s="48">
        <v>0</v>
      </c>
      <c r="D460" s="47"/>
      <c r="E460" s="48"/>
      <c r="F460" s="49">
        <v>0</v>
      </c>
      <c r="G460" s="49">
        <v>0</v>
      </c>
      <c r="H460" s="38">
        <v>0</v>
      </c>
      <c r="I460" s="50">
        <v>0</v>
      </c>
      <c r="J460" s="9">
        <v>0</v>
      </c>
      <c r="K460" s="127"/>
      <c r="L460" s="126"/>
      <c r="M460" s="9">
        <v>25.453466818007367</v>
      </c>
      <c r="N460" s="9">
        <v>25.481447463377602</v>
      </c>
      <c r="O460" s="9">
        <v>23.29316219950508</v>
      </c>
      <c r="P460" s="9">
        <v>26.488585092943513</v>
      </c>
      <c r="Q460" s="9">
        <v>26.069932878205496</v>
      </c>
      <c r="R460" s="126"/>
      <c r="S460" s="128"/>
      <c r="T460" s="166"/>
    </row>
    <row r="461" spans="1:20" x14ac:dyDescent="0.3">
      <c r="A461" s="14">
        <v>42693.958356481482</v>
      </c>
      <c r="B461" s="47">
        <v>85.64</v>
      </c>
      <c r="C461" s="48">
        <v>1932.0383999999999</v>
      </c>
      <c r="D461" s="47">
        <v>51.901000000000003</v>
      </c>
      <c r="E461" s="48">
        <v>1170.886</v>
      </c>
      <c r="F461" s="49">
        <v>33.738999999999997</v>
      </c>
      <c r="G461" s="49">
        <v>761.15239999999994</v>
      </c>
      <c r="H461" s="38">
        <v>0</v>
      </c>
      <c r="I461" s="50">
        <v>33.738999999999997</v>
      </c>
      <c r="J461" s="9">
        <v>22.560016598002314</v>
      </c>
      <c r="K461" s="127"/>
      <c r="L461" s="126"/>
      <c r="M461" s="9">
        <v>25.453466818007367</v>
      </c>
      <c r="N461" s="9">
        <v>25.481447463377602</v>
      </c>
      <c r="O461" s="9">
        <v>23.29316219950508</v>
      </c>
      <c r="P461" s="9">
        <v>26.488585092943513</v>
      </c>
      <c r="Q461" s="9">
        <v>26.069932878205496</v>
      </c>
      <c r="R461" s="126"/>
      <c r="S461" s="128"/>
      <c r="T461" s="166"/>
    </row>
    <row r="462" spans="1:20" x14ac:dyDescent="0.3">
      <c r="A462" s="14">
        <v>42694.000023148146</v>
      </c>
      <c r="B462" s="47">
        <v>159.5</v>
      </c>
      <c r="C462" s="48">
        <v>3405.3249999999998</v>
      </c>
      <c r="D462" s="47">
        <v>151.934</v>
      </c>
      <c r="E462" s="48">
        <v>3243.7910000000002</v>
      </c>
      <c r="F462" s="49">
        <v>7.5660000000000025</v>
      </c>
      <c r="G462" s="49">
        <v>161.53399999999965</v>
      </c>
      <c r="H462" s="38">
        <v>0</v>
      </c>
      <c r="I462" s="50">
        <v>7.5660000000000025</v>
      </c>
      <c r="J462" s="9">
        <v>21.349986782976419</v>
      </c>
      <c r="K462" s="127"/>
      <c r="L462" s="126"/>
      <c r="M462" s="9">
        <v>25.453466818007367</v>
      </c>
      <c r="N462" s="9">
        <v>25.481447463377602</v>
      </c>
      <c r="O462" s="9">
        <v>23.29316219950508</v>
      </c>
      <c r="P462" s="9">
        <v>26.488585092943513</v>
      </c>
      <c r="Q462" s="9">
        <v>26.069932878205496</v>
      </c>
      <c r="R462" s="126"/>
      <c r="S462" s="128"/>
      <c r="T462" s="166"/>
    </row>
    <row r="463" spans="1:20" x14ac:dyDescent="0.3">
      <c r="A463" s="14">
        <v>42694.041689814818</v>
      </c>
      <c r="B463" s="47">
        <v>16.399999999999999</v>
      </c>
      <c r="C463" s="48">
        <v>336.69200000000001</v>
      </c>
      <c r="D463" s="47">
        <v>0</v>
      </c>
      <c r="E463" s="48">
        <v>0</v>
      </c>
      <c r="F463" s="49">
        <v>16.399999999999999</v>
      </c>
      <c r="G463" s="49">
        <v>336.69200000000001</v>
      </c>
      <c r="H463" s="38">
        <v>0</v>
      </c>
      <c r="I463" s="50">
        <v>16.399999999999999</v>
      </c>
      <c r="J463" s="9">
        <v>20.53</v>
      </c>
      <c r="K463" s="127"/>
      <c r="L463" s="126"/>
      <c r="M463" s="9">
        <v>25.453466818007367</v>
      </c>
      <c r="N463" s="9">
        <v>25.481447463377602</v>
      </c>
      <c r="O463" s="9">
        <v>23.29316219950508</v>
      </c>
      <c r="P463" s="9">
        <v>26.488585092943513</v>
      </c>
      <c r="Q463" s="9">
        <v>26.069932878205496</v>
      </c>
      <c r="R463" s="126"/>
      <c r="S463" s="128"/>
      <c r="T463" s="166"/>
    </row>
    <row r="464" spans="1:20" x14ac:dyDescent="0.3">
      <c r="A464" s="14">
        <v>42694.083356481482</v>
      </c>
      <c r="B464" s="47">
        <v>22.3</v>
      </c>
      <c r="C464" s="48">
        <v>445.108</v>
      </c>
      <c r="D464" s="47">
        <v>0</v>
      </c>
      <c r="E464" s="48">
        <v>0</v>
      </c>
      <c r="F464" s="49">
        <v>22.3</v>
      </c>
      <c r="G464" s="49">
        <v>445.108</v>
      </c>
      <c r="H464" s="38">
        <v>0</v>
      </c>
      <c r="I464" s="50">
        <v>22.3</v>
      </c>
      <c r="J464" s="9">
        <v>19.96</v>
      </c>
      <c r="K464" s="127"/>
      <c r="L464" s="126"/>
      <c r="M464" s="9">
        <v>25.453466818007367</v>
      </c>
      <c r="N464" s="9">
        <v>25.481447463377602</v>
      </c>
      <c r="O464" s="9">
        <v>23.29316219950508</v>
      </c>
      <c r="P464" s="9">
        <v>26.488585092943513</v>
      </c>
      <c r="Q464" s="9">
        <v>26.069932878205496</v>
      </c>
      <c r="R464" s="126"/>
      <c r="S464" s="128"/>
      <c r="T464" s="166"/>
    </row>
    <row r="465" spans="1:20" x14ac:dyDescent="0.3">
      <c r="A465" s="14">
        <v>42694.125023148146</v>
      </c>
      <c r="B465" s="47">
        <v>30</v>
      </c>
      <c r="C465" s="48">
        <v>581.4</v>
      </c>
      <c r="D465" s="47">
        <v>0</v>
      </c>
      <c r="E465" s="48">
        <v>0</v>
      </c>
      <c r="F465" s="49">
        <v>30</v>
      </c>
      <c r="G465" s="49">
        <v>581.4</v>
      </c>
      <c r="H465" s="38">
        <v>0</v>
      </c>
      <c r="I465" s="50">
        <v>30</v>
      </c>
      <c r="J465" s="9">
        <v>19.38</v>
      </c>
      <c r="K465" s="127"/>
      <c r="L465" s="126"/>
      <c r="M465" s="9">
        <v>25.453466818007367</v>
      </c>
      <c r="N465" s="9">
        <v>25.481447463377602</v>
      </c>
      <c r="O465" s="9">
        <v>23.29316219950508</v>
      </c>
      <c r="P465" s="9">
        <v>26.488585092943513</v>
      </c>
      <c r="Q465" s="9">
        <v>26.069932878205496</v>
      </c>
      <c r="R465" s="126"/>
      <c r="S465" s="128"/>
      <c r="T465" s="166"/>
    </row>
    <row r="466" spans="1:20" x14ac:dyDescent="0.3">
      <c r="A466" s="14">
        <v>42694.166689814818</v>
      </c>
      <c r="B466" s="47">
        <v>38.799999999999997</v>
      </c>
      <c r="C466" s="48">
        <v>753.49599999999998</v>
      </c>
      <c r="D466" s="47">
        <v>0</v>
      </c>
      <c r="E466" s="48">
        <v>0</v>
      </c>
      <c r="F466" s="49">
        <v>38.799999999999997</v>
      </c>
      <c r="G466" s="49">
        <v>753.49599999999998</v>
      </c>
      <c r="H466" s="38">
        <v>0</v>
      </c>
      <c r="I466" s="50">
        <v>38.799999999999997</v>
      </c>
      <c r="J466" s="9">
        <v>19.420000000000002</v>
      </c>
      <c r="K466" s="127"/>
      <c r="L466" s="126"/>
      <c r="M466" s="9">
        <v>25.453466818007367</v>
      </c>
      <c r="N466" s="9">
        <v>25.481447463377602</v>
      </c>
      <c r="O466" s="9">
        <v>23.29316219950508</v>
      </c>
      <c r="P466" s="9">
        <v>26.488585092943513</v>
      </c>
      <c r="Q466" s="9">
        <v>26.069932878205496</v>
      </c>
      <c r="R466" s="126"/>
      <c r="S466" s="128"/>
      <c r="T466" s="166"/>
    </row>
    <row r="467" spans="1:20" x14ac:dyDescent="0.3">
      <c r="A467" s="14">
        <v>42694.208356481482</v>
      </c>
      <c r="B467" s="47">
        <v>54.5</v>
      </c>
      <c r="C467" s="48">
        <v>1103.08</v>
      </c>
      <c r="D467" s="47">
        <v>0</v>
      </c>
      <c r="E467" s="48">
        <v>0</v>
      </c>
      <c r="F467" s="49">
        <v>54.5</v>
      </c>
      <c r="G467" s="49">
        <v>1103.08</v>
      </c>
      <c r="H467" s="38">
        <v>0</v>
      </c>
      <c r="I467" s="50">
        <v>54.5</v>
      </c>
      <c r="J467" s="9">
        <v>20.239999999999998</v>
      </c>
      <c r="K467" s="127"/>
      <c r="L467" s="126"/>
      <c r="M467" s="9">
        <v>25.453466818007367</v>
      </c>
      <c r="N467" s="9">
        <v>25.481447463377602</v>
      </c>
      <c r="O467" s="9">
        <v>23.29316219950508</v>
      </c>
      <c r="P467" s="9">
        <v>26.488585092943513</v>
      </c>
      <c r="Q467" s="9">
        <v>26.069932878205496</v>
      </c>
      <c r="R467" s="126"/>
      <c r="S467" s="128"/>
      <c r="T467" s="166"/>
    </row>
    <row r="468" spans="1:20" x14ac:dyDescent="0.3">
      <c r="A468" s="14">
        <v>42694.250023148146</v>
      </c>
      <c r="B468" s="47">
        <v>73.099999999999994</v>
      </c>
      <c r="C468" s="48">
        <v>1550.451</v>
      </c>
      <c r="D468" s="47">
        <v>0</v>
      </c>
      <c r="E468" s="48">
        <v>0</v>
      </c>
      <c r="F468" s="49">
        <v>73.099999999999994</v>
      </c>
      <c r="G468" s="49">
        <v>1550.451</v>
      </c>
      <c r="H468" s="38">
        <v>0</v>
      </c>
      <c r="I468" s="50">
        <v>73.099999999999994</v>
      </c>
      <c r="J468" s="9">
        <v>21.21</v>
      </c>
      <c r="K468" s="127"/>
      <c r="L468" s="126"/>
      <c r="M468" s="9">
        <v>25.453466818007367</v>
      </c>
      <c r="N468" s="9">
        <v>25.481447463377602</v>
      </c>
      <c r="O468" s="9">
        <v>23.29316219950508</v>
      </c>
      <c r="P468" s="9">
        <v>26.488585092943513</v>
      </c>
      <c r="Q468" s="9">
        <v>26.069932878205496</v>
      </c>
      <c r="R468" s="126"/>
      <c r="S468" s="128"/>
      <c r="T468" s="166"/>
    </row>
    <row r="469" spans="1:20" x14ac:dyDescent="0.3">
      <c r="A469" s="14">
        <v>42694.291689814818</v>
      </c>
      <c r="B469" s="47">
        <v>28.425000000000001</v>
      </c>
      <c r="C469" s="48">
        <v>631.60350000000005</v>
      </c>
      <c r="D469" s="47">
        <v>6.9160000000000004</v>
      </c>
      <c r="E469" s="48">
        <v>153.67400000000001</v>
      </c>
      <c r="F469" s="49">
        <v>21.509</v>
      </c>
      <c r="G469" s="49">
        <v>477.92950000000008</v>
      </c>
      <c r="H469" s="38">
        <v>0</v>
      </c>
      <c r="I469" s="50">
        <v>21.509</v>
      </c>
      <c r="J469" s="9">
        <v>22.219977683760291</v>
      </c>
      <c r="K469" s="127"/>
      <c r="L469" s="126"/>
      <c r="M469" s="9">
        <v>25.453466818007367</v>
      </c>
      <c r="N469" s="9">
        <v>25.481447463377602</v>
      </c>
      <c r="O469" s="9">
        <v>23.29316219950508</v>
      </c>
      <c r="P469" s="9">
        <v>26.488585092943513</v>
      </c>
      <c r="Q469" s="9">
        <v>26.069932878205496</v>
      </c>
      <c r="R469" s="126"/>
      <c r="S469" s="128"/>
      <c r="T469" s="166"/>
    </row>
    <row r="470" spans="1:20" x14ac:dyDescent="0.3">
      <c r="A470" s="14">
        <v>42694.333356481482</v>
      </c>
      <c r="B470" s="47">
        <v>26.988</v>
      </c>
      <c r="C470" s="48">
        <v>601.29264000000001</v>
      </c>
      <c r="D470" s="47">
        <v>0</v>
      </c>
      <c r="E470" s="48">
        <v>0</v>
      </c>
      <c r="F470" s="49">
        <v>26.988</v>
      </c>
      <c r="G470" s="49">
        <v>601.29264000000001</v>
      </c>
      <c r="H470" s="38">
        <v>0</v>
      </c>
      <c r="I470" s="50">
        <v>26.988</v>
      </c>
      <c r="J470" s="9">
        <v>22.28</v>
      </c>
      <c r="K470" s="127"/>
      <c r="L470" s="126"/>
      <c r="M470" s="9">
        <v>25.453466818007367</v>
      </c>
      <c r="N470" s="9">
        <v>25.481447463377602</v>
      </c>
      <c r="O470" s="9">
        <v>23.29316219950508</v>
      </c>
      <c r="P470" s="9">
        <v>26.488585092943513</v>
      </c>
      <c r="Q470" s="9">
        <v>26.069932878205496</v>
      </c>
      <c r="R470" s="126"/>
      <c r="S470" s="128"/>
      <c r="T470" s="166"/>
    </row>
    <row r="471" spans="1:20" x14ac:dyDescent="0.3">
      <c r="A471" s="14">
        <v>42694.375023148146</v>
      </c>
      <c r="B471" s="47">
        <v>0</v>
      </c>
      <c r="C471" s="48">
        <v>0</v>
      </c>
      <c r="D471" s="47"/>
      <c r="E471" s="48"/>
      <c r="F471" s="49">
        <v>0</v>
      </c>
      <c r="G471" s="49">
        <v>0</v>
      </c>
      <c r="H471" s="38">
        <v>0</v>
      </c>
      <c r="I471" s="50">
        <v>0</v>
      </c>
      <c r="J471" s="9">
        <v>0</v>
      </c>
      <c r="K471" s="127"/>
      <c r="L471" s="126"/>
      <c r="M471" s="9">
        <v>25.453466818007367</v>
      </c>
      <c r="N471" s="9">
        <v>25.481447463377602</v>
      </c>
      <c r="O471" s="9">
        <v>23.29316219950508</v>
      </c>
      <c r="P471" s="9">
        <v>26.488585092943513</v>
      </c>
      <c r="Q471" s="9">
        <v>26.069932878205496</v>
      </c>
      <c r="R471" s="126"/>
      <c r="S471" s="128"/>
      <c r="T471" s="166"/>
    </row>
    <row r="472" spans="1:20" x14ac:dyDescent="0.3">
      <c r="A472" s="14">
        <v>42694.416689814818</v>
      </c>
      <c r="B472" s="47">
        <v>0</v>
      </c>
      <c r="C472" s="48">
        <v>0</v>
      </c>
      <c r="D472" s="47"/>
      <c r="E472" s="48"/>
      <c r="F472" s="49">
        <v>0</v>
      </c>
      <c r="G472" s="49">
        <v>0</v>
      </c>
      <c r="H472" s="38">
        <v>0</v>
      </c>
      <c r="I472" s="50">
        <v>0</v>
      </c>
      <c r="J472" s="9">
        <v>0</v>
      </c>
      <c r="K472" s="127"/>
      <c r="L472" s="126"/>
      <c r="M472" s="9">
        <v>25.453466818007367</v>
      </c>
      <c r="N472" s="9">
        <v>25.481447463377602</v>
      </c>
      <c r="O472" s="9">
        <v>23.29316219950508</v>
      </c>
      <c r="P472" s="9">
        <v>26.488585092943513</v>
      </c>
      <c r="Q472" s="9">
        <v>26.069932878205496</v>
      </c>
      <c r="R472" s="126"/>
      <c r="S472" s="128"/>
      <c r="T472" s="166"/>
    </row>
    <row r="473" spans="1:20" x14ac:dyDescent="0.3">
      <c r="A473" s="14">
        <v>42694.458356481482</v>
      </c>
      <c r="B473" s="47">
        <v>0</v>
      </c>
      <c r="C473" s="48">
        <v>0</v>
      </c>
      <c r="D473" s="47"/>
      <c r="E473" s="48"/>
      <c r="F473" s="49">
        <v>0</v>
      </c>
      <c r="G473" s="49">
        <v>0</v>
      </c>
      <c r="H473" s="38">
        <v>0</v>
      </c>
      <c r="I473" s="50">
        <v>0</v>
      </c>
      <c r="J473" s="9">
        <v>0</v>
      </c>
      <c r="K473" s="127"/>
      <c r="L473" s="126"/>
      <c r="M473" s="9">
        <v>25.453466818007367</v>
      </c>
      <c r="N473" s="9">
        <v>25.481447463377602</v>
      </c>
      <c r="O473" s="9">
        <v>23.29316219950508</v>
      </c>
      <c r="P473" s="9">
        <v>26.488585092943513</v>
      </c>
      <c r="Q473" s="9">
        <v>26.069932878205496</v>
      </c>
      <c r="R473" s="126"/>
      <c r="S473" s="128"/>
      <c r="T473" s="166"/>
    </row>
    <row r="474" spans="1:20" x14ac:dyDescent="0.3">
      <c r="A474" s="14">
        <v>42694.500023148146</v>
      </c>
      <c r="B474" s="47">
        <v>0</v>
      </c>
      <c r="C474" s="48">
        <v>0</v>
      </c>
      <c r="D474" s="47"/>
      <c r="E474" s="48"/>
      <c r="F474" s="49">
        <v>0</v>
      </c>
      <c r="G474" s="49">
        <v>0</v>
      </c>
      <c r="H474" s="38">
        <v>0</v>
      </c>
      <c r="I474" s="50">
        <v>0</v>
      </c>
      <c r="J474" s="9">
        <v>0</v>
      </c>
      <c r="K474" s="127"/>
      <c r="L474" s="126"/>
      <c r="M474" s="9">
        <v>25.453466818007367</v>
      </c>
      <c r="N474" s="9">
        <v>25.481447463377602</v>
      </c>
      <c r="O474" s="9">
        <v>23.29316219950508</v>
      </c>
      <c r="P474" s="9">
        <v>26.488585092943513</v>
      </c>
      <c r="Q474" s="9">
        <v>26.069932878205496</v>
      </c>
      <c r="R474" s="126"/>
      <c r="S474" s="128"/>
      <c r="T474" s="166"/>
    </row>
    <row r="475" spans="1:20" x14ac:dyDescent="0.3">
      <c r="A475" s="14">
        <v>42694.541689814818</v>
      </c>
      <c r="B475" s="47">
        <v>15.153</v>
      </c>
      <c r="C475" s="48">
        <v>346.24605000000003</v>
      </c>
      <c r="D475" s="47">
        <v>12.33</v>
      </c>
      <c r="E475" s="48">
        <v>281.74</v>
      </c>
      <c r="F475" s="49">
        <v>2.8230000000000004</v>
      </c>
      <c r="G475" s="49">
        <v>64.506050000000016</v>
      </c>
      <c r="H475" s="38">
        <v>0</v>
      </c>
      <c r="I475" s="50">
        <v>2.8230000000000004</v>
      </c>
      <c r="J475" s="9">
        <v>22.850177116542689</v>
      </c>
      <c r="K475" s="127"/>
      <c r="L475" s="126"/>
      <c r="M475" s="9">
        <v>25.453466818007367</v>
      </c>
      <c r="N475" s="9">
        <v>25.481447463377602</v>
      </c>
      <c r="O475" s="9">
        <v>23.29316219950508</v>
      </c>
      <c r="P475" s="9">
        <v>26.488585092943513</v>
      </c>
      <c r="Q475" s="9">
        <v>26.069932878205496</v>
      </c>
      <c r="R475" s="126"/>
      <c r="S475" s="128"/>
      <c r="T475" s="166"/>
    </row>
    <row r="476" spans="1:20" x14ac:dyDescent="0.3">
      <c r="A476" s="14">
        <v>42694.583356481482</v>
      </c>
      <c r="B476" s="47">
        <v>0</v>
      </c>
      <c r="C476" s="48">
        <v>0</v>
      </c>
      <c r="D476" s="47">
        <v>0</v>
      </c>
      <c r="E476" s="48">
        <v>0</v>
      </c>
      <c r="F476" s="49">
        <v>0</v>
      </c>
      <c r="G476" s="49">
        <v>0</v>
      </c>
      <c r="H476" s="38">
        <v>0</v>
      </c>
      <c r="I476" s="50">
        <v>0</v>
      </c>
      <c r="J476" s="9">
        <v>0</v>
      </c>
      <c r="K476" s="127"/>
      <c r="L476" s="126"/>
      <c r="M476" s="9">
        <v>25.453466818007367</v>
      </c>
      <c r="N476" s="9">
        <v>25.481447463377602</v>
      </c>
      <c r="O476" s="9">
        <v>23.29316219950508</v>
      </c>
      <c r="P476" s="9">
        <v>26.488585092943513</v>
      </c>
      <c r="Q476" s="9">
        <v>26.069932878205496</v>
      </c>
      <c r="R476" s="126"/>
      <c r="S476" s="128"/>
      <c r="T476" s="166"/>
    </row>
    <row r="477" spans="1:20" x14ac:dyDescent="0.3">
      <c r="A477" s="14">
        <v>42694.625023148146</v>
      </c>
      <c r="B477" s="47">
        <v>6.0540000000000003</v>
      </c>
      <c r="C477" s="48">
        <v>136.94148000000001</v>
      </c>
      <c r="D477" s="47">
        <v>0</v>
      </c>
      <c r="E477" s="48">
        <v>0</v>
      </c>
      <c r="F477" s="49">
        <v>6.0540000000000003</v>
      </c>
      <c r="G477" s="49">
        <v>136.94148000000001</v>
      </c>
      <c r="H477" s="38">
        <v>0</v>
      </c>
      <c r="I477" s="50">
        <v>6.0540000000000003</v>
      </c>
      <c r="J477" s="9">
        <v>22.62</v>
      </c>
      <c r="K477" s="127"/>
      <c r="L477" s="126"/>
      <c r="M477" s="9">
        <v>25.453466818007367</v>
      </c>
      <c r="N477" s="9">
        <v>25.481447463377602</v>
      </c>
      <c r="O477" s="9">
        <v>23.29316219950508</v>
      </c>
      <c r="P477" s="9">
        <v>26.488585092943513</v>
      </c>
      <c r="Q477" s="9">
        <v>26.069932878205496</v>
      </c>
      <c r="R477" s="126"/>
      <c r="S477" s="128"/>
      <c r="T477" s="166"/>
    </row>
    <row r="478" spans="1:20" x14ac:dyDescent="0.3">
      <c r="A478" s="14">
        <v>42694.666689814818</v>
      </c>
      <c r="B478" s="47">
        <v>0</v>
      </c>
      <c r="C478" s="48">
        <v>0</v>
      </c>
      <c r="D478" s="47">
        <v>0</v>
      </c>
      <c r="E478" s="48">
        <v>0</v>
      </c>
      <c r="F478" s="49">
        <v>0</v>
      </c>
      <c r="G478" s="49">
        <v>0</v>
      </c>
      <c r="H478" s="38">
        <v>0</v>
      </c>
      <c r="I478" s="50">
        <v>0</v>
      </c>
      <c r="J478" s="9">
        <v>0</v>
      </c>
      <c r="K478" s="127"/>
      <c r="L478" s="126"/>
      <c r="M478" s="9">
        <v>25.453466818007367</v>
      </c>
      <c r="N478" s="9">
        <v>25.481447463377602</v>
      </c>
      <c r="O478" s="9">
        <v>23.29316219950508</v>
      </c>
      <c r="P478" s="9">
        <v>26.488585092943513</v>
      </c>
      <c r="Q478" s="9">
        <v>26.069932878205496</v>
      </c>
      <c r="R478" s="126"/>
      <c r="S478" s="128"/>
      <c r="T478" s="166"/>
    </row>
    <row r="479" spans="1:20" x14ac:dyDescent="0.3">
      <c r="A479" s="14">
        <v>42694.708356481482</v>
      </c>
      <c r="B479" s="47">
        <v>91.281000000000006</v>
      </c>
      <c r="C479" s="48">
        <v>2352.3113699999999</v>
      </c>
      <c r="D479" s="47">
        <v>91.281000000000006</v>
      </c>
      <c r="E479" s="48">
        <v>2352.3110000000001</v>
      </c>
      <c r="F479" s="49">
        <v>0</v>
      </c>
      <c r="G479" s="49">
        <v>3.6999999974796083E-4</v>
      </c>
      <c r="H479" s="38">
        <v>0</v>
      </c>
      <c r="I479" s="50">
        <v>0</v>
      </c>
      <c r="J479" s="9">
        <v>0</v>
      </c>
      <c r="K479" s="127"/>
      <c r="L479" s="126"/>
      <c r="M479" s="9">
        <v>25.453466818007367</v>
      </c>
      <c r="N479" s="9">
        <v>25.481447463377602</v>
      </c>
      <c r="O479" s="9">
        <v>23.29316219950508</v>
      </c>
      <c r="P479" s="9">
        <v>26.488585092943513</v>
      </c>
      <c r="Q479" s="9">
        <v>26.069932878205496</v>
      </c>
      <c r="R479" s="126"/>
      <c r="S479" s="128"/>
      <c r="T479" s="166"/>
    </row>
    <row r="480" spans="1:20" x14ac:dyDescent="0.3">
      <c r="A480" s="14">
        <v>42694.750023148146</v>
      </c>
      <c r="B480" s="47">
        <v>157.012</v>
      </c>
      <c r="C480" s="48">
        <v>4722.9209600000004</v>
      </c>
      <c r="D480" s="47">
        <v>157.012</v>
      </c>
      <c r="E480" s="48">
        <v>4722.9210000000003</v>
      </c>
      <c r="F480" s="49">
        <v>0</v>
      </c>
      <c r="G480" s="49">
        <v>-3.9999999899009708E-5</v>
      </c>
      <c r="H480" s="38">
        <v>0</v>
      </c>
      <c r="I480" s="50">
        <v>0</v>
      </c>
      <c r="J480" s="9">
        <v>0</v>
      </c>
      <c r="K480" s="127"/>
      <c r="L480" s="126"/>
      <c r="M480" s="9">
        <v>25.453466818007367</v>
      </c>
      <c r="N480" s="9">
        <v>25.481447463377602</v>
      </c>
      <c r="O480" s="9">
        <v>23.29316219950508</v>
      </c>
      <c r="P480" s="9">
        <v>26.488585092943513</v>
      </c>
      <c r="Q480" s="9">
        <v>26.069932878205496</v>
      </c>
      <c r="R480" s="126"/>
      <c r="S480" s="128"/>
      <c r="T480" s="166"/>
    </row>
    <row r="481" spans="1:20" x14ac:dyDescent="0.3">
      <c r="A481" s="14">
        <v>42694.791689814818</v>
      </c>
      <c r="B481" s="47">
        <v>249.65899999999999</v>
      </c>
      <c r="C481" s="48">
        <v>6628.4464500000004</v>
      </c>
      <c r="D481" s="47">
        <v>249.65900000000002</v>
      </c>
      <c r="E481" s="48">
        <v>6628.4459999999999</v>
      </c>
      <c r="F481" s="49">
        <v>0</v>
      </c>
      <c r="G481" s="49">
        <v>4.5000000045547495E-4</v>
      </c>
      <c r="H481" s="38">
        <v>0</v>
      </c>
      <c r="I481" s="50">
        <v>0</v>
      </c>
      <c r="J481" s="9">
        <v>0</v>
      </c>
      <c r="K481" s="127"/>
      <c r="L481" s="126"/>
      <c r="M481" s="9">
        <v>25.453466818007367</v>
      </c>
      <c r="N481" s="9">
        <v>25.481447463377602</v>
      </c>
      <c r="O481" s="9">
        <v>23.29316219950508</v>
      </c>
      <c r="P481" s="9">
        <v>26.488585092943513</v>
      </c>
      <c r="Q481" s="9">
        <v>26.069932878205496</v>
      </c>
      <c r="R481" s="126"/>
      <c r="S481" s="128"/>
      <c r="T481" s="166"/>
    </row>
    <row r="482" spans="1:20" x14ac:dyDescent="0.3">
      <c r="A482" s="14">
        <v>42694.833356481482</v>
      </c>
      <c r="B482" s="47">
        <v>192.809</v>
      </c>
      <c r="C482" s="48">
        <v>6391.6183499999997</v>
      </c>
      <c r="D482" s="47">
        <v>192.809</v>
      </c>
      <c r="E482" s="48">
        <v>6391.6180000000004</v>
      </c>
      <c r="F482" s="49">
        <v>0</v>
      </c>
      <c r="G482" s="49">
        <v>3.4999999934370862E-4</v>
      </c>
      <c r="H482" s="38">
        <v>0</v>
      </c>
      <c r="I482" s="50">
        <v>0</v>
      </c>
      <c r="J482" s="9">
        <v>0</v>
      </c>
      <c r="K482" s="127"/>
      <c r="L482" s="126"/>
      <c r="M482" s="9">
        <v>25.453466818007367</v>
      </c>
      <c r="N482" s="9">
        <v>25.481447463377602</v>
      </c>
      <c r="O482" s="9">
        <v>23.29316219950508</v>
      </c>
      <c r="P482" s="9">
        <v>26.488585092943513</v>
      </c>
      <c r="Q482" s="9">
        <v>26.069932878205496</v>
      </c>
      <c r="R482" s="126"/>
      <c r="S482" s="128"/>
      <c r="T482" s="166"/>
    </row>
    <row r="483" spans="1:20" x14ac:dyDescent="0.3">
      <c r="A483" s="14">
        <v>42694.875023148146</v>
      </c>
      <c r="B483" s="47">
        <v>142.68100000000001</v>
      </c>
      <c r="C483" s="48">
        <v>5949.7977000000001</v>
      </c>
      <c r="D483" s="47">
        <v>142.68100000000001</v>
      </c>
      <c r="E483" s="48">
        <v>5949.7980000000007</v>
      </c>
      <c r="F483" s="49">
        <v>0</v>
      </c>
      <c r="G483" s="49">
        <v>-3.0000000060681487E-4</v>
      </c>
      <c r="H483" s="38">
        <v>0</v>
      </c>
      <c r="I483" s="50">
        <v>0</v>
      </c>
      <c r="J483" s="9">
        <v>0</v>
      </c>
      <c r="K483" s="127"/>
      <c r="L483" s="126"/>
      <c r="M483" s="9">
        <v>25.453466818007367</v>
      </c>
      <c r="N483" s="9">
        <v>25.481447463377602</v>
      </c>
      <c r="O483" s="9">
        <v>23.29316219950508</v>
      </c>
      <c r="P483" s="9">
        <v>26.488585092943513</v>
      </c>
      <c r="Q483" s="9">
        <v>26.069932878205496</v>
      </c>
      <c r="R483" s="126"/>
      <c r="S483" s="128"/>
      <c r="T483" s="166"/>
    </row>
    <row r="484" spans="1:20" x14ac:dyDescent="0.3">
      <c r="A484" s="14">
        <v>42694.916689814818</v>
      </c>
      <c r="B484" s="47">
        <v>116.67700000000001</v>
      </c>
      <c r="C484" s="48">
        <v>2849.25234</v>
      </c>
      <c r="D484" s="47">
        <v>26.275000000000002</v>
      </c>
      <c r="E484" s="48">
        <v>641.63800000000003</v>
      </c>
      <c r="F484" s="49">
        <v>90.402000000000001</v>
      </c>
      <c r="G484" s="49">
        <v>2207.6143400000001</v>
      </c>
      <c r="H484" s="38">
        <v>0</v>
      </c>
      <c r="I484" s="50">
        <v>90.402000000000001</v>
      </c>
      <c r="J484" s="9">
        <v>24.419972345744565</v>
      </c>
      <c r="K484" s="127"/>
      <c r="L484" s="126"/>
      <c r="M484" s="9">
        <v>25.453466818007367</v>
      </c>
      <c r="N484" s="9">
        <v>25.481447463377602</v>
      </c>
      <c r="O484" s="9">
        <v>23.29316219950508</v>
      </c>
      <c r="P484" s="9">
        <v>26.488585092943513</v>
      </c>
      <c r="Q484" s="9">
        <v>26.069932878205496</v>
      </c>
      <c r="R484" s="126"/>
      <c r="S484" s="128"/>
      <c r="T484" s="166"/>
    </row>
    <row r="485" spans="1:20" x14ac:dyDescent="0.3">
      <c r="A485" s="14">
        <v>42694.958356481482</v>
      </c>
      <c r="B485" s="47">
        <v>4.016</v>
      </c>
      <c r="C485" s="48">
        <v>92.849919999999997</v>
      </c>
      <c r="D485" s="47">
        <v>0</v>
      </c>
      <c r="E485" s="48">
        <v>0</v>
      </c>
      <c r="F485" s="49">
        <v>4.016</v>
      </c>
      <c r="G485" s="49">
        <v>92.849919999999997</v>
      </c>
      <c r="H485" s="38">
        <v>0</v>
      </c>
      <c r="I485" s="50">
        <v>4.016</v>
      </c>
      <c r="J485" s="9">
        <v>23.12</v>
      </c>
      <c r="K485" s="127"/>
      <c r="L485" s="126"/>
      <c r="M485" s="9">
        <v>25.453466818007367</v>
      </c>
      <c r="N485" s="9">
        <v>25.481447463377602</v>
      </c>
      <c r="O485" s="9">
        <v>23.29316219950508</v>
      </c>
      <c r="P485" s="9">
        <v>26.488585092943513</v>
      </c>
      <c r="Q485" s="9">
        <v>26.069932878205496</v>
      </c>
      <c r="R485" s="126"/>
      <c r="S485" s="128"/>
      <c r="T485" s="166"/>
    </row>
    <row r="486" spans="1:20" x14ac:dyDescent="0.3">
      <c r="A486" s="14">
        <v>42695.000023148146</v>
      </c>
      <c r="B486" s="47">
        <v>16.3</v>
      </c>
      <c r="C486" s="48">
        <v>364.63099999999997</v>
      </c>
      <c r="D486" s="47">
        <v>0</v>
      </c>
      <c r="E486" s="48">
        <v>0</v>
      </c>
      <c r="F486" s="49">
        <v>16.3</v>
      </c>
      <c r="G486" s="49">
        <v>364.63099999999997</v>
      </c>
      <c r="H486" s="38">
        <v>0</v>
      </c>
      <c r="I486" s="50">
        <v>16.3</v>
      </c>
      <c r="J486" s="9">
        <v>22.369999999999997</v>
      </c>
      <c r="K486" s="127"/>
      <c r="L486" s="126"/>
      <c r="M486" s="9">
        <v>25.453466818007367</v>
      </c>
      <c r="N486" s="9">
        <v>25.481447463377602</v>
      </c>
      <c r="O486" s="9">
        <v>23.29316219950508</v>
      </c>
      <c r="P486" s="9">
        <v>26.488585092943513</v>
      </c>
      <c r="Q486" s="9">
        <v>26.069932878205496</v>
      </c>
      <c r="R486" s="126"/>
      <c r="S486" s="128"/>
      <c r="T486" s="166"/>
    </row>
    <row r="487" spans="1:20" x14ac:dyDescent="0.3">
      <c r="A487" s="14">
        <v>42695.041689814818</v>
      </c>
      <c r="B487" s="47">
        <v>5.55</v>
      </c>
      <c r="C487" s="48">
        <v>120.99</v>
      </c>
      <c r="D487" s="47">
        <v>0</v>
      </c>
      <c r="E487" s="48">
        <v>0</v>
      </c>
      <c r="F487" s="49">
        <v>5.55</v>
      </c>
      <c r="G487" s="49">
        <v>120.99</v>
      </c>
      <c r="H487" s="38">
        <v>0</v>
      </c>
      <c r="I487" s="50">
        <v>5.55</v>
      </c>
      <c r="J487" s="9">
        <v>21.8</v>
      </c>
      <c r="K487" s="127"/>
      <c r="L487" s="126"/>
      <c r="M487" s="9">
        <v>25.453466818007367</v>
      </c>
      <c r="N487" s="9">
        <v>25.481447463377602</v>
      </c>
      <c r="O487" s="9">
        <v>23.29316219950508</v>
      </c>
      <c r="P487" s="9">
        <v>26.488585092943513</v>
      </c>
      <c r="Q487" s="9">
        <v>26.069932878205496</v>
      </c>
      <c r="R487" s="126"/>
      <c r="S487" s="128"/>
      <c r="T487" s="166"/>
    </row>
    <row r="488" spans="1:20" x14ac:dyDescent="0.3">
      <c r="A488" s="14">
        <v>42695.083356481482</v>
      </c>
      <c r="B488" s="47">
        <v>26.1</v>
      </c>
      <c r="C488" s="48">
        <v>556.452</v>
      </c>
      <c r="D488" s="47">
        <v>0</v>
      </c>
      <c r="E488" s="48">
        <v>0</v>
      </c>
      <c r="F488" s="49">
        <v>26.1</v>
      </c>
      <c r="G488" s="49">
        <v>556.452</v>
      </c>
      <c r="H488" s="38">
        <v>0</v>
      </c>
      <c r="I488" s="50">
        <v>26.1</v>
      </c>
      <c r="J488" s="9">
        <v>21.32</v>
      </c>
      <c r="K488" s="127"/>
      <c r="L488" s="126"/>
      <c r="M488" s="9">
        <v>25.453466818007367</v>
      </c>
      <c r="N488" s="9">
        <v>25.481447463377602</v>
      </c>
      <c r="O488" s="9">
        <v>23.29316219950508</v>
      </c>
      <c r="P488" s="9">
        <v>26.488585092943513</v>
      </c>
      <c r="Q488" s="9">
        <v>26.069932878205496</v>
      </c>
      <c r="R488" s="126"/>
      <c r="S488" s="128"/>
      <c r="T488" s="166"/>
    </row>
    <row r="489" spans="1:20" x14ac:dyDescent="0.3">
      <c r="A489" s="14">
        <v>42695.125023148146</v>
      </c>
      <c r="B489" s="47">
        <v>54.972999999999999</v>
      </c>
      <c r="C489" s="48">
        <v>1172.66047</v>
      </c>
      <c r="D489" s="47">
        <v>0</v>
      </c>
      <c r="E489" s="48">
        <v>0</v>
      </c>
      <c r="F489" s="49">
        <v>54.972999999999999</v>
      </c>
      <c r="G489" s="49">
        <v>1172.66047</v>
      </c>
      <c r="H489" s="38">
        <v>0</v>
      </c>
      <c r="I489" s="50">
        <v>54.972999999999999</v>
      </c>
      <c r="J489" s="9">
        <v>21.331571316828263</v>
      </c>
      <c r="K489" s="127"/>
      <c r="L489" s="126"/>
      <c r="M489" s="9">
        <v>25.453466818007367</v>
      </c>
      <c r="N489" s="9">
        <v>25.481447463377602</v>
      </c>
      <c r="O489" s="9">
        <v>23.29316219950508</v>
      </c>
      <c r="P489" s="9">
        <v>26.488585092943513</v>
      </c>
      <c r="Q489" s="9">
        <v>26.069932878205496</v>
      </c>
      <c r="R489" s="126"/>
      <c r="S489" s="128"/>
      <c r="T489" s="166"/>
    </row>
    <row r="490" spans="1:20" x14ac:dyDescent="0.3">
      <c r="A490" s="14">
        <v>42695.166689814818</v>
      </c>
      <c r="B490" s="47">
        <v>37.905999999999999</v>
      </c>
      <c r="C490" s="48">
        <v>811.81796399999996</v>
      </c>
      <c r="D490" s="47">
        <v>0</v>
      </c>
      <c r="E490" s="48">
        <v>0</v>
      </c>
      <c r="F490" s="49">
        <v>37.905999999999999</v>
      </c>
      <c r="G490" s="49">
        <v>811.81796399999996</v>
      </c>
      <c r="H490" s="38">
        <v>0</v>
      </c>
      <c r="I490" s="50">
        <v>37.905999999999999</v>
      </c>
      <c r="J490" s="9">
        <v>21.416608558011923</v>
      </c>
      <c r="K490" s="127"/>
      <c r="L490" s="126"/>
      <c r="M490" s="9">
        <v>25.453466818007367</v>
      </c>
      <c r="N490" s="9">
        <v>25.481447463377602</v>
      </c>
      <c r="O490" s="9">
        <v>23.29316219950508</v>
      </c>
      <c r="P490" s="9">
        <v>26.488585092943513</v>
      </c>
      <c r="Q490" s="9">
        <v>26.069932878205496</v>
      </c>
      <c r="R490" s="126"/>
      <c r="S490" s="128"/>
      <c r="T490" s="166"/>
    </row>
    <row r="491" spans="1:20" x14ac:dyDescent="0.3">
      <c r="A491" s="14">
        <v>42695.208356481482</v>
      </c>
      <c r="B491" s="47">
        <v>200.54599999999999</v>
      </c>
      <c r="C491" s="48">
        <v>4247.5642799999996</v>
      </c>
      <c r="D491" s="47">
        <v>82.375</v>
      </c>
      <c r="E491" s="48">
        <v>1744.702</v>
      </c>
      <c r="F491" s="49">
        <v>118.17099999999999</v>
      </c>
      <c r="G491" s="49">
        <v>2502.8622799999994</v>
      </c>
      <c r="H491" s="38">
        <v>0</v>
      </c>
      <c r="I491" s="50">
        <v>118.17099999999999</v>
      </c>
      <c r="J491" s="9">
        <v>21.180004231156541</v>
      </c>
      <c r="K491" s="127"/>
      <c r="L491" s="126"/>
      <c r="M491" s="9">
        <v>25.453466818007367</v>
      </c>
      <c r="N491" s="9">
        <v>25.481447463377602</v>
      </c>
      <c r="O491" s="9">
        <v>23.29316219950508</v>
      </c>
      <c r="P491" s="9">
        <v>26.488585092943513</v>
      </c>
      <c r="Q491" s="9">
        <v>26.069932878205496</v>
      </c>
      <c r="R491" s="126"/>
      <c r="S491" s="128"/>
      <c r="T491" s="166"/>
    </row>
    <row r="492" spans="1:20" x14ac:dyDescent="0.3">
      <c r="A492" s="14">
        <v>42695.250023148146</v>
      </c>
      <c r="B492" s="47">
        <v>505.32499999999999</v>
      </c>
      <c r="C492" s="48">
        <v>11642.688</v>
      </c>
      <c r="D492" s="47">
        <v>354.67500000000001</v>
      </c>
      <c r="E492" s="48">
        <v>8171.7120000000004</v>
      </c>
      <c r="F492" s="49">
        <v>150.64999999999998</v>
      </c>
      <c r="G492" s="49">
        <v>3470.9759999999997</v>
      </c>
      <c r="H492" s="38">
        <v>0</v>
      </c>
      <c r="I492" s="50">
        <v>150.64999999999998</v>
      </c>
      <c r="J492" s="9">
        <v>23.040000000000003</v>
      </c>
      <c r="K492" s="127"/>
      <c r="L492" s="126"/>
      <c r="M492" s="9">
        <v>25.453466818007367</v>
      </c>
      <c r="N492" s="9">
        <v>25.481447463377602</v>
      </c>
      <c r="O492" s="9">
        <v>23.29316219950508</v>
      </c>
      <c r="P492" s="9">
        <v>26.488585092943513</v>
      </c>
      <c r="Q492" s="9">
        <v>26.069932878205496</v>
      </c>
      <c r="R492" s="126"/>
      <c r="S492" s="128"/>
      <c r="T492" s="166"/>
    </row>
    <row r="493" spans="1:20" x14ac:dyDescent="0.3">
      <c r="A493" s="14">
        <v>42695.291689814818</v>
      </c>
      <c r="B493" s="47">
        <v>451.86900000000003</v>
      </c>
      <c r="C493" s="48">
        <v>12783.37401</v>
      </c>
      <c r="D493" s="47">
        <v>451.86900000000003</v>
      </c>
      <c r="E493" s="48">
        <v>12783.374</v>
      </c>
      <c r="F493" s="49">
        <v>0</v>
      </c>
      <c r="G493" s="49">
        <v>9.9999997473787516E-6</v>
      </c>
      <c r="H493" s="38">
        <v>0</v>
      </c>
      <c r="I493" s="50">
        <v>0</v>
      </c>
      <c r="J493" s="9">
        <v>0</v>
      </c>
      <c r="K493" s="127"/>
      <c r="L493" s="126"/>
      <c r="M493" s="9">
        <v>25.453466818007367</v>
      </c>
      <c r="N493" s="9">
        <v>25.481447463377602</v>
      </c>
      <c r="O493" s="9">
        <v>23.29316219950508</v>
      </c>
      <c r="P493" s="9">
        <v>26.488585092943513</v>
      </c>
      <c r="Q493" s="9">
        <v>26.069932878205496</v>
      </c>
      <c r="R493" s="126"/>
      <c r="S493" s="128"/>
      <c r="T493" s="166"/>
    </row>
    <row r="494" spans="1:20" x14ac:dyDescent="0.3">
      <c r="A494" s="14">
        <v>42695.333356481482</v>
      </c>
      <c r="B494" s="47">
        <v>151.52199999999999</v>
      </c>
      <c r="C494" s="48">
        <v>4189.5833000000002</v>
      </c>
      <c r="D494" s="47">
        <v>151.52200000000002</v>
      </c>
      <c r="E494" s="48">
        <v>4189.5830000000005</v>
      </c>
      <c r="F494" s="49">
        <v>0</v>
      </c>
      <c r="G494" s="49">
        <v>2.9999999969732016E-4</v>
      </c>
      <c r="H494" s="38">
        <v>0</v>
      </c>
      <c r="I494" s="50">
        <v>0</v>
      </c>
      <c r="J494" s="9">
        <v>0</v>
      </c>
      <c r="K494" s="127"/>
      <c r="L494" s="126"/>
      <c r="M494" s="9">
        <v>25.453466818007367</v>
      </c>
      <c r="N494" s="9">
        <v>25.481447463377602</v>
      </c>
      <c r="O494" s="9">
        <v>23.29316219950508</v>
      </c>
      <c r="P494" s="9">
        <v>26.488585092943513</v>
      </c>
      <c r="Q494" s="9">
        <v>26.069932878205496</v>
      </c>
      <c r="R494" s="126"/>
      <c r="S494" s="128"/>
      <c r="T494" s="166"/>
    </row>
    <row r="495" spans="1:20" x14ac:dyDescent="0.3">
      <c r="A495" s="14">
        <v>42695.375023148146</v>
      </c>
      <c r="B495" s="47">
        <v>38.783999999999999</v>
      </c>
      <c r="C495" s="48">
        <v>1215.8784000000001</v>
      </c>
      <c r="D495" s="47">
        <v>38.783999999999999</v>
      </c>
      <c r="E495" s="48">
        <v>1215.8780000000002</v>
      </c>
      <c r="F495" s="49">
        <v>0</v>
      </c>
      <c r="G495" s="49">
        <v>3.9999999989959178E-4</v>
      </c>
      <c r="H495" s="38">
        <v>0</v>
      </c>
      <c r="I495" s="50">
        <v>0</v>
      </c>
      <c r="J495" s="9">
        <v>0</v>
      </c>
      <c r="K495" s="127"/>
      <c r="L495" s="126"/>
      <c r="M495" s="9">
        <v>25.453466818007367</v>
      </c>
      <c r="N495" s="9">
        <v>25.481447463377602</v>
      </c>
      <c r="O495" s="9">
        <v>23.29316219950508</v>
      </c>
      <c r="P495" s="9">
        <v>26.488585092943513</v>
      </c>
      <c r="Q495" s="9">
        <v>26.069932878205496</v>
      </c>
      <c r="R495" s="126"/>
      <c r="S495" s="128"/>
      <c r="T495" s="166"/>
    </row>
    <row r="496" spans="1:20" x14ac:dyDescent="0.3">
      <c r="A496" s="14">
        <v>42695.416689814818</v>
      </c>
      <c r="B496" s="47">
        <v>0</v>
      </c>
      <c r="C496" s="48">
        <v>0</v>
      </c>
      <c r="D496" s="47"/>
      <c r="E496" s="48"/>
      <c r="F496" s="49">
        <v>0</v>
      </c>
      <c r="G496" s="49">
        <v>0</v>
      </c>
      <c r="H496" s="38">
        <v>0</v>
      </c>
      <c r="I496" s="50">
        <v>0</v>
      </c>
      <c r="J496" s="9">
        <v>0</v>
      </c>
      <c r="K496" s="127"/>
      <c r="L496" s="126"/>
      <c r="M496" s="9">
        <v>25.453466818007367</v>
      </c>
      <c r="N496" s="9">
        <v>25.481447463377602</v>
      </c>
      <c r="O496" s="9">
        <v>23.29316219950508</v>
      </c>
      <c r="P496" s="9">
        <v>26.488585092943513</v>
      </c>
      <c r="Q496" s="9">
        <v>26.069932878205496</v>
      </c>
      <c r="R496" s="126"/>
      <c r="S496" s="128"/>
      <c r="T496" s="166"/>
    </row>
    <row r="497" spans="1:20" x14ac:dyDescent="0.3">
      <c r="A497" s="14">
        <v>42695.458356481482</v>
      </c>
      <c r="B497" s="47">
        <v>5.758</v>
      </c>
      <c r="C497" s="48">
        <v>165.72099800000001</v>
      </c>
      <c r="D497" s="47">
        <v>5.758</v>
      </c>
      <c r="E497" s="48">
        <v>165.721</v>
      </c>
      <c r="F497" s="49">
        <v>0</v>
      </c>
      <c r="G497" s="49">
        <v>-1.9999999949504854E-6</v>
      </c>
      <c r="H497" s="38">
        <v>0</v>
      </c>
      <c r="I497" s="50">
        <v>0</v>
      </c>
      <c r="J497" s="9">
        <v>0</v>
      </c>
      <c r="K497" s="127"/>
      <c r="L497" s="126"/>
      <c r="M497" s="9">
        <v>25.453466818007367</v>
      </c>
      <c r="N497" s="9">
        <v>25.481447463377602</v>
      </c>
      <c r="O497" s="9">
        <v>23.29316219950508</v>
      </c>
      <c r="P497" s="9">
        <v>26.488585092943513</v>
      </c>
      <c r="Q497" s="9">
        <v>26.069932878205496</v>
      </c>
      <c r="R497" s="126"/>
      <c r="S497" s="128"/>
      <c r="T497" s="166"/>
    </row>
    <row r="498" spans="1:20" x14ac:dyDescent="0.3">
      <c r="A498" s="14">
        <v>42695.500023148146</v>
      </c>
      <c r="B498" s="47">
        <v>126.069</v>
      </c>
      <c r="C498" s="48">
        <v>3202.1525999999999</v>
      </c>
      <c r="D498" s="47">
        <v>93.847000000000008</v>
      </c>
      <c r="E498" s="48">
        <v>2383.7180000000003</v>
      </c>
      <c r="F498" s="49">
        <v>32.221999999999994</v>
      </c>
      <c r="G498" s="49">
        <v>818.43459999999959</v>
      </c>
      <c r="H498" s="38">
        <v>0</v>
      </c>
      <c r="I498" s="50">
        <v>32.221999999999994</v>
      </c>
      <c r="J498" s="9">
        <v>25.39986965427347</v>
      </c>
      <c r="K498" s="127"/>
      <c r="L498" s="126"/>
      <c r="M498" s="9">
        <v>25.453466818007367</v>
      </c>
      <c r="N498" s="9">
        <v>25.481447463377602</v>
      </c>
      <c r="O498" s="9">
        <v>23.29316219950508</v>
      </c>
      <c r="P498" s="9">
        <v>26.488585092943513</v>
      </c>
      <c r="Q498" s="9">
        <v>26.069932878205496</v>
      </c>
      <c r="R498" s="126"/>
      <c r="S498" s="128"/>
      <c r="T498" s="166"/>
    </row>
    <row r="499" spans="1:20" x14ac:dyDescent="0.3">
      <c r="A499" s="14">
        <v>42695.541689814818</v>
      </c>
      <c r="B499" s="47">
        <v>191.28399999999999</v>
      </c>
      <c r="C499" s="48">
        <v>4803.1412399999999</v>
      </c>
      <c r="D499" s="47">
        <v>168.268</v>
      </c>
      <c r="E499" s="48">
        <v>4225.2139999999999</v>
      </c>
      <c r="F499" s="49">
        <v>23.015999999999991</v>
      </c>
      <c r="G499" s="49">
        <v>577.92723999999998</v>
      </c>
      <c r="H499" s="38">
        <v>0</v>
      </c>
      <c r="I499" s="50">
        <v>23.015999999999991</v>
      </c>
      <c r="J499" s="9">
        <v>25.109803614876615</v>
      </c>
      <c r="K499" s="127"/>
      <c r="L499" s="126"/>
      <c r="M499" s="9">
        <v>25.453466818007367</v>
      </c>
      <c r="N499" s="9">
        <v>25.481447463377602</v>
      </c>
      <c r="O499" s="9">
        <v>23.29316219950508</v>
      </c>
      <c r="P499" s="9">
        <v>26.488585092943513</v>
      </c>
      <c r="Q499" s="9">
        <v>26.069932878205496</v>
      </c>
      <c r="R499" s="126"/>
      <c r="S499" s="128"/>
      <c r="T499" s="166"/>
    </row>
    <row r="500" spans="1:20" x14ac:dyDescent="0.3">
      <c r="A500" s="14">
        <v>42695.583356481482</v>
      </c>
      <c r="B500" s="47">
        <v>240.375</v>
      </c>
      <c r="C500" s="48">
        <v>5855.5349999999999</v>
      </c>
      <c r="D500" s="47">
        <v>210.345</v>
      </c>
      <c r="E500" s="48">
        <v>5124.0160000000005</v>
      </c>
      <c r="F500" s="49">
        <v>30.03</v>
      </c>
      <c r="G500" s="49">
        <v>731.51899999999932</v>
      </c>
      <c r="H500" s="38">
        <v>0</v>
      </c>
      <c r="I500" s="50">
        <v>30.03</v>
      </c>
      <c r="J500" s="9">
        <v>24.359607059607036</v>
      </c>
      <c r="K500" s="127"/>
      <c r="L500" s="126"/>
      <c r="M500" s="9">
        <v>25.453466818007367</v>
      </c>
      <c r="N500" s="9">
        <v>25.481447463377602</v>
      </c>
      <c r="O500" s="9">
        <v>23.29316219950508</v>
      </c>
      <c r="P500" s="9">
        <v>26.488585092943513</v>
      </c>
      <c r="Q500" s="9">
        <v>26.069932878205496</v>
      </c>
      <c r="R500" s="126"/>
      <c r="S500" s="128"/>
      <c r="T500" s="166"/>
    </row>
    <row r="501" spans="1:20" x14ac:dyDescent="0.3">
      <c r="A501" s="14">
        <v>42695.625023148146</v>
      </c>
      <c r="B501" s="47">
        <v>314.58999999999997</v>
      </c>
      <c r="C501" s="48">
        <v>7380.2813999999998</v>
      </c>
      <c r="D501" s="47">
        <v>290.64</v>
      </c>
      <c r="E501" s="48">
        <v>6818.4140000000007</v>
      </c>
      <c r="F501" s="49">
        <v>23.949999999999989</v>
      </c>
      <c r="G501" s="49">
        <v>561.86739999999918</v>
      </c>
      <c r="H501" s="38">
        <v>0</v>
      </c>
      <c r="I501" s="50">
        <v>23.949999999999989</v>
      </c>
      <c r="J501" s="9">
        <v>23.460016701461356</v>
      </c>
      <c r="K501" s="127"/>
      <c r="L501" s="126"/>
      <c r="M501" s="9">
        <v>25.453466818007367</v>
      </c>
      <c r="N501" s="9">
        <v>25.481447463377602</v>
      </c>
      <c r="O501" s="9">
        <v>23.29316219950508</v>
      </c>
      <c r="P501" s="9">
        <v>26.488585092943513</v>
      </c>
      <c r="Q501" s="9">
        <v>26.069932878205496</v>
      </c>
      <c r="R501" s="126"/>
      <c r="S501" s="128"/>
      <c r="T501" s="166"/>
    </row>
    <row r="502" spans="1:20" x14ac:dyDescent="0.3">
      <c r="A502" s="14">
        <v>42695.666689814818</v>
      </c>
      <c r="B502" s="47">
        <v>223.935</v>
      </c>
      <c r="C502" s="48">
        <v>5309.4988499999999</v>
      </c>
      <c r="D502" s="47">
        <v>194.58500000000001</v>
      </c>
      <c r="E502" s="48">
        <v>4613.6109999999999</v>
      </c>
      <c r="F502" s="49">
        <v>29.349999999999994</v>
      </c>
      <c r="G502" s="49">
        <v>695.88785000000007</v>
      </c>
      <c r="H502" s="38">
        <v>0</v>
      </c>
      <c r="I502" s="50">
        <v>29.349999999999994</v>
      </c>
      <c r="J502" s="9">
        <v>23.70997785349234</v>
      </c>
      <c r="K502" s="127"/>
      <c r="L502" s="126"/>
      <c r="M502" s="9">
        <v>25.453466818007367</v>
      </c>
      <c r="N502" s="9">
        <v>25.481447463377602</v>
      </c>
      <c r="O502" s="9">
        <v>23.29316219950508</v>
      </c>
      <c r="P502" s="9">
        <v>26.488585092943513</v>
      </c>
      <c r="Q502" s="9">
        <v>26.069932878205496</v>
      </c>
      <c r="R502" s="126"/>
      <c r="S502" s="128"/>
      <c r="T502" s="166"/>
    </row>
    <row r="503" spans="1:20" x14ac:dyDescent="0.3">
      <c r="A503" s="14">
        <v>42695.708356481482</v>
      </c>
      <c r="B503" s="47">
        <v>333.43200000000002</v>
      </c>
      <c r="C503" s="48">
        <v>8462.5041600000004</v>
      </c>
      <c r="D503" s="47">
        <v>333.43200000000002</v>
      </c>
      <c r="E503" s="48">
        <v>8462.5040000000008</v>
      </c>
      <c r="F503" s="49">
        <v>0</v>
      </c>
      <c r="G503" s="49">
        <v>1.5999999959603883E-4</v>
      </c>
      <c r="H503" s="38">
        <v>0</v>
      </c>
      <c r="I503" s="50">
        <v>0</v>
      </c>
      <c r="J503" s="9">
        <v>0</v>
      </c>
      <c r="K503" s="127"/>
      <c r="L503" s="126"/>
      <c r="M503" s="9">
        <v>25.453466818007367</v>
      </c>
      <c r="N503" s="9">
        <v>25.481447463377602</v>
      </c>
      <c r="O503" s="9">
        <v>23.29316219950508</v>
      </c>
      <c r="P503" s="9">
        <v>26.488585092943513</v>
      </c>
      <c r="Q503" s="9">
        <v>26.069932878205496</v>
      </c>
      <c r="R503" s="126"/>
      <c r="S503" s="128"/>
      <c r="T503" s="166"/>
    </row>
    <row r="504" spans="1:20" x14ac:dyDescent="0.3">
      <c r="A504" s="14">
        <v>42695.750023148146</v>
      </c>
      <c r="B504" s="47">
        <v>147.46700000000001</v>
      </c>
      <c r="C504" s="48">
        <v>6733.3432199999997</v>
      </c>
      <c r="D504" s="47">
        <v>147.46700000000001</v>
      </c>
      <c r="E504" s="48">
        <v>6733.3430000000008</v>
      </c>
      <c r="F504" s="49">
        <v>0</v>
      </c>
      <c r="G504" s="49">
        <v>2.1999999898980604E-4</v>
      </c>
      <c r="H504" s="38">
        <v>0</v>
      </c>
      <c r="I504" s="50">
        <v>0</v>
      </c>
      <c r="J504" s="9">
        <v>0</v>
      </c>
      <c r="K504" s="127"/>
      <c r="L504" s="126"/>
      <c r="M504" s="9">
        <v>25.453466818007367</v>
      </c>
      <c r="N504" s="9">
        <v>25.481447463377602</v>
      </c>
      <c r="O504" s="9">
        <v>23.29316219950508</v>
      </c>
      <c r="P504" s="9">
        <v>26.488585092943513</v>
      </c>
      <c r="Q504" s="9">
        <v>26.069932878205496</v>
      </c>
      <c r="R504" s="126"/>
      <c r="S504" s="128"/>
      <c r="T504" s="166"/>
    </row>
    <row r="505" spans="1:20" x14ac:dyDescent="0.3">
      <c r="A505" s="14">
        <v>42695.791689814818</v>
      </c>
      <c r="B505" s="47">
        <v>11.548</v>
      </c>
      <c r="C505" s="48">
        <v>414.11128000000002</v>
      </c>
      <c r="D505" s="47">
        <v>11.548</v>
      </c>
      <c r="E505" s="48">
        <v>414.11100000000005</v>
      </c>
      <c r="F505" s="49">
        <v>0</v>
      </c>
      <c r="G505" s="49">
        <v>2.7999999997518898E-4</v>
      </c>
      <c r="H505" s="38">
        <v>0</v>
      </c>
      <c r="I505" s="50">
        <v>0</v>
      </c>
      <c r="J505" s="9">
        <v>0</v>
      </c>
      <c r="K505" s="127"/>
      <c r="L505" s="126"/>
      <c r="M505" s="9">
        <v>25.453466818007367</v>
      </c>
      <c r="N505" s="9">
        <v>25.481447463377602</v>
      </c>
      <c r="O505" s="9">
        <v>23.29316219950508</v>
      </c>
      <c r="P505" s="9">
        <v>26.488585092943513</v>
      </c>
      <c r="Q505" s="9">
        <v>26.069932878205496</v>
      </c>
      <c r="R505" s="126"/>
      <c r="S505" s="128"/>
      <c r="T505" s="166"/>
    </row>
    <row r="506" spans="1:20" x14ac:dyDescent="0.3">
      <c r="A506" s="14">
        <v>42695.833356481482</v>
      </c>
      <c r="B506" s="47">
        <v>25.536999999999999</v>
      </c>
      <c r="C506" s="48">
        <v>827.39880000000005</v>
      </c>
      <c r="D506" s="47">
        <v>25.537000000000003</v>
      </c>
      <c r="E506" s="48">
        <v>827.399</v>
      </c>
      <c r="F506" s="49">
        <v>0</v>
      </c>
      <c r="G506" s="49">
        <v>-1.9999999994979589E-4</v>
      </c>
      <c r="H506" s="38">
        <v>0</v>
      </c>
      <c r="I506" s="50">
        <v>0</v>
      </c>
      <c r="J506" s="9">
        <v>0</v>
      </c>
      <c r="K506" s="127"/>
      <c r="L506" s="126"/>
      <c r="M506" s="9">
        <v>25.453466818007367</v>
      </c>
      <c r="N506" s="9">
        <v>25.481447463377602</v>
      </c>
      <c r="O506" s="9">
        <v>23.29316219950508</v>
      </c>
      <c r="P506" s="9">
        <v>26.488585092943513</v>
      </c>
      <c r="Q506" s="9">
        <v>26.069932878205496</v>
      </c>
      <c r="R506" s="126"/>
      <c r="S506" s="128"/>
      <c r="T506" s="166"/>
    </row>
    <row r="507" spans="1:20" x14ac:dyDescent="0.3">
      <c r="A507" s="14">
        <v>42695.875023148146</v>
      </c>
      <c r="B507" s="47">
        <v>32.709000000000003</v>
      </c>
      <c r="C507" s="48">
        <v>1126.8250499999999</v>
      </c>
      <c r="D507" s="47">
        <v>32.709000000000003</v>
      </c>
      <c r="E507" s="48">
        <v>1126.825</v>
      </c>
      <c r="F507" s="49">
        <v>0</v>
      </c>
      <c r="G507" s="49">
        <v>4.9999999873762135E-5</v>
      </c>
      <c r="H507" s="38">
        <v>0</v>
      </c>
      <c r="I507" s="50">
        <v>0</v>
      </c>
      <c r="J507" s="9">
        <v>0</v>
      </c>
      <c r="K507" s="127"/>
      <c r="L507" s="126"/>
      <c r="M507" s="9">
        <v>25.453466818007367</v>
      </c>
      <c r="N507" s="9">
        <v>25.481447463377602</v>
      </c>
      <c r="O507" s="9">
        <v>23.29316219950508</v>
      </c>
      <c r="P507" s="9">
        <v>26.488585092943513</v>
      </c>
      <c r="Q507" s="9">
        <v>26.069932878205496</v>
      </c>
      <c r="R507" s="126"/>
      <c r="S507" s="128"/>
      <c r="T507" s="166"/>
    </row>
    <row r="508" spans="1:20" x14ac:dyDescent="0.3">
      <c r="A508" s="14">
        <v>42695.916701388887</v>
      </c>
      <c r="B508" s="47">
        <v>57.901000000000003</v>
      </c>
      <c r="C508" s="48">
        <v>1717.9226699999999</v>
      </c>
      <c r="D508" s="47">
        <v>57.901000000000003</v>
      </c>
      <c r="E508" s="48">
        <v>1717.923</v>
      </c>
      <c r="F508" s="49">
        <v>0</v>
      </c>
      <c r="G508" s="49">
        <v>-3.300000000763248E-4</v>
      </c>
      <c r="H508" s="38">
        <v>0</v>
      </c>
      <c r="I508" s="50">
        <v>0</v>
      </c>
      <c r="J508" s="9">
        <v>0</v>
      </c>
      <c r="K508" s="127"/>
      <c r="L508" s="126"/>
      <c r="M508" s="9">
        <v>25.453466818007367</v>
      </c>
      <c r="N508" s="9">
        <v>25.481447463377602</v>
      </c>
      <c r="O508" s="9">
        <v>23.29316219950508</v>
      </c>
      <c r="P508" s="9">
        <v>26.488585092943513</v>
      </c>
      <c r="Q508" s="9">
        <v>26.069932878205496</v>
      </c>
      <c r="R508" s="126"/>
      <c r="S508" s="128"/>
      <c r="T508" s="166"/>
    </row>
    <row r="509" spans="1:20" x14ac:dyDescent="0.3">
      <c r="A509" s="14">
        <v>42695.958368055559</v>
      </c>
      <c r="B509" s="47">
        <v>0</v>
      </c>
      <c r="C509" s="48">
        <v>0</v>
      </c>
      <c r="D509" s="47"/>
      <c r="E509" s="48"/>
      <c r="F509" s="49">
        <v>0</v>
      </c>
      <c r="G509" s="49">
        <v>0</v>
      </c>
      <c r="H509" s="38">
        <v>0</v>
      </c>
      <c r="I509" s="50">
        <v>0</v>
      </c>
      <c r="J509" s="9">
        <v>0</v>
      </c>
      <c r="K509" s="127"/>
      <c r="L509" s="126"/>
      <c r="M509" s="9">
        <v>25.453466818007367</v>
      </c>
      <c r="N509" s="9">
        <v>25.481447463377602</v>
      </c>
      <c r="O509" s="9">
        <v>23.29316219950508</v>
      </c>
      <c r="P509" s="9">
        <v>26.488585092943513</v>
      </c>
      <c r="Q509" s="9">
        <v>26.069932878205496</v>
      </c>
      <c r="R509" s="126"/>
      <c r="S509" s="128"/>
      <c r="T509" s="166"/>
    </row>
    <row r="510" spans="1:20" x14ac:dyDescent="0.3">
      <c r="A510" s="14">
        <v>42696.000034722223</v>
      </c>
      <c r="B510" s="47">
        <v>0</v>
      </c>
      <c r="C510" s="48">
        <v>0</v>
      </c>
      <c r="D510" s="47"/>
      <c r="E510" s="48"/>
      <c r="F510" s="49">
        <v>0</v>
      </c>
      <c r="G510" s="49">
        <v>0</v>
      </c>
      <c r="H510" s="38">
        <v>0</v>
      </c>
      <c r="I510" s="50">
        <v>0</v>
      </c>
      <c r="J510" s="9">
        <v>0</v>
      </c>
      <c r="K510" s="127"/>
      <c r="L510" s="126"/>
      <c r="M510" s="9">
        <v>25.453466818007367</v>
      </c>
      <c r="N510" s="9">
        <v>25.481447463377602</v>
      </c>
      <c r="O510" s="9">
        <v>23.29316219950508</v>
      </c>
      <c r="P510" s="9">
        <v>26.488585092943513</v>
      </c>
      <c r="Q510" s="9">
        <v>26.069932878205496</v>
      </c>
      <c r="R510" s="126"/>
      <c r="S510" s="128"/>
      <c r="T510" s="166"/>
    </row>
    <row r="511" spans="1:20" x14ac:dyDescent="0.3">
      <c r="A511" s="14">
        <v>42696.041701388887</v>
      </c>
      <c r="B511" s="47">
        <v>59.725000000000001</v>
      </c>
      <c r="C511" s="48">
        <v>1349.7850000000001</v>
      </c>
      <c r="D511" s="47">
        <v>0</v>
      </c>
      <c r="E511" s="48">
        <v>0</v>
      </c>
      <c r="F511" s="49">
        <v>59.725000000000001</v>
      </c>
      <c r="G511" s="49">
        <v>1349.7850000000001</v>
      </c>
      <c r="H511" s="38">
        <v>0</v>
      </c>
      <c r="I511" s="50">
        <v>59.725000000000001</v>
      </c>
      <c r="J511" s="9">
        <v>22.6</v>
      </c>
      <c r="K511" s="127"/>
      <c r="L511" s="126"/>
      <c r="M511" s="9">
        <v>25.453466818007367</v>
      </c>
      <c r="N511" s="9">
        <v>25.481447463377602</v>
      </c>
      <c r="O511" s="9">
        <v>23.29316219950508</v>
      </c>
      <c r="P511" s="9">
        <v>26.488585092943513</v>
      </c>
      <c r="Q511" s="9">
        <v>26.069932878205496</v>
      </c>
      <c r="R511" s="126"/>
      <c r="S511" s="128"/>
      <c r="T511" s="166"/>
    </row>
    <row r="512" spans="1:20" x14ac:dyDescent="0.3">
      <c r="A512" s="14">
        <v>42696.083368055559</v>
      </c>
      <c r="B512" s="47">
        <v>69.349999999999994</v>
      </c>
      <c r="C512" s="48">
        <v>1550.6659999999999</v>
      </c>
      <c r="D512" s="47">
        <v>0</v>
      </c>
      <c r="E512" s="48">
        <v>0</v>
      </c>
      <c r="F512" s="49">
        <v>69.349999999999994</v>
      </c>
      <c r="G512" s="49">
        <v>1550.6659999999999</v>
      </c>
      <c r="H512" s="38">
        <v>0</v>
      </c>
      <c r="I512" s="50">
        <v>69.349999999999994</v>
      </c>
      <c r="J512" s="9">
        <v>22.36</v>
      </c>
      <c r="K512" s="127"/>
      <c r="L512" s="126"/>
      <c r="M512" s="9">
        <v>25.453466818007367</v>
      </c>
      <c r="N512" s="9">
        <v>25.481447463377602</v>
      </c>
      <c r="O512" s="9">
        <v>23.29316219950508</v>
      </c>
      <c r="P512" s="9">
        <v>26.488585092943513</v>
      </c>
      <c r="Q512" s="9">
        <v>26.069932878205496</v>
      </c>
      <c r="R512" s="126"/>
      <c r="S512" s="128"/>
      <c r="T512" s="166"/>
    </row>
    <row r="513" spans="1:20" x14ac:dyDescent="0.3">
      <c r="A513" s="14">
        <v>42696.125034722223</v>
      </c>
      <c r="B513" s="47">
        <v>50.395000000000003</v>
      </c>
      <c r="C513" s="48">
        <v>1120.323155</v>
      </c>
      <c r="D513" s="47">
        <v>0</v>
      </c>
      <c r="E513" s="48">
        <v>0</v>
      </c>
      <c r="F513" s="49">
        <v>50.395000000000003</v>
      </c>
      <c r="G513" s="49">
        <v>1120.323155</v>
      </c>
      <c r="H513" s="38">
        <v>0</v>
      </c>
      <c r="I513" s="50">
        <v>50.395000000000003</v>
      </c>
      <c r="J513" s="9">
        <v>22.230839468201211</v>
      </c>
      <c r="K513" s="127"/>
      <c r="L513" s="126"/>
      <c r="M513" s="9">
        <v>25.453466818007367</v>
      </c>
      <c r="N513" s="9">
        <v>25.481447463377602</v>
      </c>
      <c r="O513" s="9">
        <v>23.29316219950508</v>
      </c>
      <c r="P513" s="9">
        <v>26.488585092943513</v>
      </c>
      <c r="Q513" s="9">
        <v>26.069932878205496</v>
      </c>
      <c r="R513" s="126"/>
      <c r="S513" s="128"/>
      <c r="T513" s="166"/>
    </row>
    <row r="514" spans="1:20" x14ac:dyDescent="0.3">
      <c r="A514" s="14">
        <v>42696.166701388887</v>
      </c>
      <c r="B514" s="47">
        <v>52.5</v>
      </c>
      <c r="C514" s="48">
        <v>1169.175</v>
      </c>
      <c r="D514" s="47">
        <v>0</v>
      </c>
      <c r="E514" s="48">
        <v>0</v>
      </c>
      <c r="F514" s="49">
        <v>52.5</v>
      </c>
      <c r="G514" s="49">
        <v>1169.175</v>
      </c>
      <c r="H514" s="38">
        <v>0</v>
      </c>
      <c r="I514" s="50">
        <v>52.5</v>
      </c>
      <c r="J514" s="9">
        <v>22.27</v>
      </c>
      <c r="K514" s="127"/>
      <c r="L514" s="126"/>
      <c r="M514" s="9">
        <v>25.453466818007367</v>
      </c>
      <c r="N514" s="9">
        <v>25.481447463377602</v>
      </c>
      <c r="O514" s="9">
        <v>23.29316219950508</v>
      </c>
      <c r="P514" s="9">
        <v>26.488585092943513</v>
      </c>
      <c r="Q514" s="9">
        <v>26.069932878205496</v>
      </c>
      <c r="R514" s="126"/>
      <c r="S514" s="128"/>
      <c r="T514" s="166"/>
    </row>
    <row r="515" spans="1:20" x14ac:dyDescent="0.3">
      <c r="A515" s="14">
        <v>42696.208368055559</v>
      </c>
      <c r="B515" s="47">
        <v>56.924999999999997</v>
      </c>
      <c r="C515" s="48">
        <v>1348.5532499999999</v>
      </c>
      <c r="D515" s="47">
        <v>0</v>
      </c>
      <c r="E515" s="48">
        <v>0</v>
      </c>
      <c r="F515" s="49">
        <v>56.924999999999997</v>
      </c>
      <c r="G515" s="49">
        <v>1348.5532499999999</v>
      </c>
      <c r="H515" s="38">
        <v>0</v>
      </c>
      <c r="I515" s="50">
        <v>56.924999999999997</v>
      </c>
      <c r="J515" s="9">
        <v>23.69</v>
      </c>
      <c r="K515" s="127"/>
      <c r="L515" s="126"/>
      <c r="M515" s="9">
        <v>25.453466818007367</v>
      </c>
      <c r="N515" s="9">
        <v>25.481447463377602</v>
      </c>
      <c r="O515" s="9">
        <v>23.29316219950508</v>
      </c>
      <c r="P515" s="9">
        <v>26.488585092943513</v>
      </c>
      <c r="Q515" s="9">
        <v>26.069932878205496</v>
      </c>
      <c r="R515" s="126"/>
      <c r="S515" s="128"/>
      <c r="T515" s="166"/>
    </row>
    <row r="516" spans="1:20" x14ac:dyDescent="0.3">
      <c r="A516" s="14">
        <v>42696.250034722223</v>
      </c>
      <c r="B516" s="47">
        <v>193.74100000000001</v>
      </c>
      <c r="C516" s="48">
        <v>5401.4990799999996</v>
      </c>
      <c r="D516" s="47">
        <v>193.74100000000001</v>
      </c>
      <c r="E516" s="48">
        <v>5401.4990000000007</v>
      </c>
      <c r="F516" s="49">
        <v>0</v>
      </c>
      <c r="G516" s="49">
        <v>7.9999998888524715E-5</v>
      </c>
      <c r="H516" s="38">
        <v>0</v>
      </c>
      <c r="I516" s="50">
        <v>0</v>
      </c>
      <c r="J516" s="9">
        <v>0</v>
      </c>
      <c r="K516" s="127"/>
      <c r="L516" s="126"/>
      <c r="M516" s="9">
        <v>25.453466818007367</v>
      </c>
      <c r="N516" s="9">
        <v>25.481447463377602</v>
      </c>
      <c r="O516" s="9">
        <v>23.29316219950508</v>
      </c>
      <c r="P516" s="9">
        <v>26.488585092943513</v>
      </c>
      <c r="Q516" s="9">
        <v>26.069932878205496</v>
      </c>
      <c r="R516" s="126"/>
      <c r="S516" s="128"/>
      <c r="T516" s="166"/>
    </row>
    <row r="517" spans="1:20" x14ac:dyDescent="0.3">
      <c r="A517" s="14">
        <v>42696.291701388887</v>
      </c>
      <c r="B517" s="47">
        <v>178.28</v>
      </c>
      <c r="C517" s="48">
        <v>5207.5587999999998</v>
      </c>
      <c r="D517" s="47">
        <v>178.28</v>
      </c>
      <c r="E517" s="48">
        <v>5207.5590000000002</v>
      </c>
      <c r="F517" s="49">
        <v>0</v>
      </c>
      <c r="G517" s="49">
        <v>-2.0000000040454324E-4</v>
      </c>
      <c r="H517" s="38">
        <v>0</v>
      </c>
      <c r="I517" s="50">
        <v>0</v>
      </c>
      <c r="J517" s="9">
        <v>0</v>
      </c>
      <c r="K517" s="127"/>
      <c r="L517" s="126"/>
      <c r="M517" s="9">
        <v>25.453466818007367</v>
      </c>
      <c r="N517" s="9">
        <v>25.481447463377602</v>
      </c>
      <c r="O517" s="9">
        <v>23.29316219950508</v>
      </c>
      <c r="P517" s="9">
        <v>26.488585092943513</v>
      </c>
      <c r="Q517" s="9">
        <v>26.069932878205496</v>
      </c>
      <c r="R517" s="126"/>
      <c r="S517" s="128"/>
      <c r="T517" s="166"/>
    </row>
    <row r="518" spans="1:20" x14ac:dyDescent="0.3">
      <c r="A518" s="14">
        <v>42696.333368055559</v>
      </c>
      <c r="B518" s="47">
        <v>21.274999999999999</v>
      </c>
      <c r="C518" s="48">
        <v>709.73400000000004</v>
      </c>
      <c r="D518" s="47">
        <v>21.275000000000002</v>
      </c>
      <c r="E518" s="48">
        <v>709.73400000000004</v>
      </c>
      <c r="F518" s="49">
        <v>0</v>
      </c>
      <c r="G518" s="49">
        <v>0</v>
      </c>
      <c r="H518" s="38">
        <v>0</v>
      </c>
      <c r="I518" s="50">
        <v>0</v>
      </c>
      <c r="J518" s="9">
        <v>0</v>
      </c>
      <c r="K518" s="127"/>
      <c r="L518" s="126"/>
      <c r="M518" s="9">
        <v>25.453466818007367</v>
      </c>
      <c r="N518" s="9">
        <v>25.481447463377602</v>
      </c>
      <c r="O518" s="9">
        <v>23.29316219950508</v>
      </c>
      <c r="P518" s="9">
        <v>26.488585092943513</v>
      </c>
      <c r="Q518" s="9">
        <v>26.069932878205496</v>
      </c>
      <c r="R518" s="126"/>
      <c r="S518" s="128"/>
      <c r="T518" s="166"/>
    </row>
    <row r="519" spans="1:20" x14ac:dyDescent="0.3">
      <c r="A519" s="14">
        <v>42696.375034722223</v>
      </c>
      <c r="B519" s="47">
        <v>31.914000000000001</v>
      </c>
      <c r="C519" s="48">
        <v>1013.2695</v>
      </c>
      <c r="D519" s="47">
        <v>31.914000000000001</v>
      </c>
      <c r="E519" s="48">
        <v>1013.27</v>
      </c>
      <c r="F519" s="49">
        <v>0</v>
      </c>
      <c r="G519" s="49">
        <v>-4.9999999998817657E-4</v>
      </c>
      <c r="H519" s="38">
        <v>0</v>
      </c>
      <c r="I519" s="50">
        <v>0</v>
      </c>
      <c r="J519" s="9">
        <v>0</v>
      </c>
      <c r="K519" s="127"/>
      <c r="L519" s="126"/>
      <c r="M519" s="9">
        <v>25.453466818007367</v>
      </c>
      <c r="N519" s="9">
        <v>25.481447463377602</v>
      </c>
      <c r="O519" s="9">
        <v>23.29316219950508</v>
      </c>
      <c r="P519" s="9">
        <v>26.488585092943513</v>
      </c>
      <c r="Q519" s="9">
        <v>26.069932878205496</v>
      </c>
      <c r="R519" s="126"/>
      <c r="S519" s="128"/>
      <c r="T519" s="166"/>
    </row>
    <row r="520" spans="1:20" x14ac:dyDescent="0.3">
      <c r="A520" s="14">
        <v>42696.416701388887</v>
      </c>
      <c r="B520" s="47">
        <v>29.033999999999999</v>
      </c>
      <c r="C520" s="48">
        <v>1120.1317200000001</v>
      </c>
      <c r="D520" s="47">
        <v>29.034000000000002</v>
      </c>
      <c r="E520" s="48">
        <v>1120.1320000000001</v>
      </c>
      <c r="F520" s="49">
        <v>0</v>
      </c>
      <c r="G520" s="49">
        <v>-2.7999999997518898E-4</v>
      </c>
      <c r="H520" s="38">
        <v>0</v>
      </c>
      <c r="I520" s="50">
        <v>0</v>
      </c>
      <c r="J520" s="9">
        <v>0</v>
      </c>
      <c r="K520" s="127"/>
      <c r="L520" s="126"/>
      <c r="M520" s="9">
        <v>25.453466818007367</v>
      </c>
      <c r="N520" s="9">
        <v>25.481447463377602</v>
      </c>
      <c r="O520" s="9">
        <v>23.29316219950508</v>
      </c>
      <c r="P520" s="9">
        <v>26.488585092943513</v>
      </c>
      <c r="Q520" s="9">
        <v>26.069932878205496</v>
      </c>
      <c r="R520" s="126"/>
      <c r="S520" s="128"/>
      <c r="T520" s="166"/>
    </row>
    <row r="521" spans="1:20" x14ac:dyDescent="0.3">
      <c r="A521" s="14">
        <v>42696.458368055559</v>
      </c>
      <c r="B521" s="47">
        <v>36.905000000000001</v>
      </c>
      <c r="C521" s="48">
        <v>1268.7938999999999</v>
      </c>
      <c r="D521" s="47">
        <v>36.905000000000001</v>
      </c>
      <c r="E521" s="48">
        <v>1268.7940000000001</v>
      </c>
      <c r="F521" s="49">
        <v>0</v>
      </c>
      <c r="G521" s="49">
        <v>-1.0000000020227162E-4</v>
      </c>
      <c r="H521" s="38">
        <v>0</v>
      </c>
      <c r="I521" s="50">
        <v>0</v>
      </c>
      <c r="J521" s="9">
        <v>0</v>
      </c>
      <c r="K521" s="127"/>
      <c r="L521" s="126"/>
      <c r="M521" s="9">
        <v>25.453466818007367</v>
      </c>
      <c r="N521" s="9">
        <v>25.481447463377602</v>
      </c>
      <c r="O521" s="9">
        <v>23.29316219950508</v>
      </c>
      <c r="P521" s="9">
        <v>26.488585092943513</v>
      </c>
      <c r="Q521" s="9">
        <v>26.069932878205496</v>
      </c>
      <c r="R521" s="126"/>
      <c r="S521" s="128"/>
      <c r="T521" s="166"/>
    </row>
    <row r="522" spans="1:20" x14ac:dyDescent="0.3">
      <c r="A522" s="14">
        <v>42696.500034722223</v>
      </c>
      <c r="B522" s="47">
        <v>13.47</v>
      </c>
      <c r="C522" s="48">
        <v>367.8657</v>
      </c>
      <c r="D522" s="47">
        <v>13.47</v>
      </c>
      <c r="E522" s="48">
        <v>367.86600000000004</v>
      </c>
      <c r="F522" s="49">
        <v>0</v>
      </c>
      <c r="G522" s="49">
        <v>-3.0000000003838068E-4</v>
      </c>
      <c r="H522" s="38">
        <v>0</v>
      </c>
      <c r="I522" s="50">
        <v>0</v>
      </c>
      <c r="J522" s="9">
        <v>0</v>
      </c>
      <c r="K522" s="127"/>
      <c r="L522" s="126"/>
      <c r="M522" s="9">
        <v>25.453466818007367</v>
      </c>
      <c r="N522" s="9">
        <v>25.481447463377602</v>
      </c>
      <c r="O522" s="9">
        <v>23.29316219950508</v>
      </c>
      <c r="P522" s="9">
        <v>26.488585092943513</v>
      </c>
      <c r="Q522" s="9">
        <v>26.069932878205496</v>
      </c>
      <c r="R522" s="126"/>
      <c r="S522" s="128"/>
      <c r="T522" s="166"/>
    </row>
    <row r="523" spans="1:20" x14ac:dyDescent="0.3">
      <c r="A523" s="14">
        <v>42696.541701388887</v>
      </c>
      <c r="B523" s="47">
        <v>0</v>
      </c>
      <c r="C523" s="48">
        <v>0</v>
      </c>
      <c r="D523" s="47"/>
      <c r="E523" s="48"/>
      <c r="F523" s="49">
        <v>0</v>
      </c>
      <c r="G523" s="49">
        <v>0</v>
      </c>
      <c r="H523" s="38">
        <v>0</v>
      </c>
      <c r="I523" s="50">
        <v>0</v>
      </c>
      <c r="J523" s="9">
        <v>0</v>
      </c>
      <c r="K523" s="127"/>
      <c r="L523" s="126"/>
      <c r="M523" s="9">
        <v>25.453466818007367</v>
      </c>
      <c r="N523" s="9">
        <v>25.481447463377602</v>
      </c>
      <c r="O523" s="9">
        <v>23.29316219950508</v>
      </c>
      <c r="P523" s="9">
        <v>26.488585092943513</v>
      </c>
      <c r="Q523" s="9">
        <v>26.069932878205496</v>
      </c>
      <c r="R523" s="126"/>
      <c r="S523" s="128"/>
      <c r="T523" s="166"/>
    </row>
    <row r="524" spans="1:20" x14ac:dyDescent="0.3">
      <c r="A524" s="14">
        <v>42696.583368055559</v>
      </c>
      <c r="B524" s="47">
        <v>8.4179999999999993</v>
      </c>
      <c r="C524" s="48">
        <v>203.959722</v>
      </c>
      <c r="D524" s="47">
        <v>0</v>
      </c>
      <c r="E524" s="48">
        <v>0</v>
      </c>
      <c r="F524" s="49">
        <v>8.4179999999999993</v>
      </c>
      <c r="G524" s="49">
        <v>203.959722</v>
      </c>
      <c r="H524" s="38">
        <v>0</v>
      </c>
      <c r="I524" s="50">
        <v>8.4179999999999993</v>
      </c>
      <c r="J524" s="9">
        <v>24.229000000000003</v>
      </c>
      <c r="K524" s="127"/>
      <c r="L524" s="126"/>
      <c r="M524" s="9">
        <v>25.453466818007367</v>
      </c>
      <c r="N524" s="9">
        <v>25.481447463377602</v>
      </c>
      <c r="O524" s="9">
        <v>23.29316219950508</v>
      </c>
      <c r="P524" s="9">
        <v>26.488585092943513</v>
      </c>
      <c r="Q524" s="9">
        <v>26.069932878205496</v>
      </c>
      <c r="R524" s="126"/>
      <c r="S524" s="128"/>
      <c r="T524" s="166"/>
    </row>
    <row r="525" spans="1:20" x14ac:dyDescent="0.3">
      <c r="A525" s="14">
        <v>42696.625034722223</v>
      </c>
      <c r="B525" s="47">
        <v>0</v>
      </c>
      <c r="C525" s="48">
        <v>0</v>
      </c>
      <c r="D525" s="47"/>
      <c r="E525" s="48"/>
      <c r="F525" s="49">
        <v>0</v>
      </c>
      <c r="G525" s="49">
        <v>0</v>
      </c>
      <c r="H525" s="38">
        <v>0</v>
      </c>
      <c r="I525" s="50">
        <v>0</v>
      </c>
      <c r="J525" s="9">
        <v>0</v>
      </c>
      <c r="K525" s="127"/>
      <c r="L525" s="126"/>
      <c r="M525" s="9">
        <v>25.453466818007367</v>
      </c>
      <c r="N525" s="9">
        <v>25.481447463377602</v>
      </c>
      <c r="O525" s="9">
        <v>23.29316219950508</v>
      </c>
      <c r="P525" s="9">
        <v>26.488585092943513</v>
      </c>
      <c r="Q525" s="9">
        <v>26.069932878205496</v>
      </c>
      <c r="R525" s="126"/>
      <c r="S525" s="128"/>
      <c r="T525" s="166"/>
    </row>
    <row r="526" spans="1:20" x14ac:dyDescent="0.3">
      <c r="A526" s="14">
        <v>42696.666701388887</v>
      </c>
      <c r="B526" s="47">
        <v>0</v>
      </c>
      <c r="C526" s="48">
        <v>0</v>
      </c>
      <c r="D526" s="47"/>
      <c r="E526" s="48"/>
      <c r="F526" s="49">
        <v>0</v>
      </c>
      <c r="G526" s="49">
        <v>0</v>
      </c>
      <c r="H526" s="38">
        <v>0</v>
      </c>
      <c r="I526" s="50">
        <v>0</v>
      </c>
      <c r="J526" s="9">
        <v>0</v>
      </c>
      <c r="K526" s="127"/>
      <c r="L526" s="126"/>
      <c r="M526" s="9">
        <v>25.453466818007367</v>
      </c>
      <c r="N526" s="9">
        <v>25.481447463377602</v>
      </c>
      <c r="O526" s="9">
        <v>23.29316219950508</v>
      </c>
      <c r="P526" s="9">
        <v>26.488585092943513</v>
      </c>
      <c r="Q526" s="9">
        <v>26.069932878205496</v>
      </c>
      <c r="R526" s="126"/>
      <c r="S526" s="128"/>
      <c r="T526" s="166"/>
    </row>
    <row r="527" spans="1:20" x14ac:dyDescent="0.3">
      <c r="A527" s="14">
        <v>42696.708368055559</v>
      </c>
      <c r="B527" s="47">
        <v>157.44800000000001</v>
      </c>
      <c r="C527" s="48">
        <v>4099.9459200000001</v>
      </c>
      <c r="D527" s="54">
        <v>157.44800000000001</v>
      </c>
      <c r="E527" s="48">
        <v>4099.9459999999999</v>
      </c>
      <c r="F527" s="49">
        <v>0</v>
      </c>
      <c r="G527" s="49">
        <v>-7.9999999798019417E-5</v>
      </c>
      <c r="H527" s="38">
        <v>0</v>
      </c>
      <c r="I527" s="50">
        <v>0</v>
      </c>
      <c r="J527" s="9">
        <v>0</v>
      </c>
      <c r="K527" s="127"/>
      <c r="L527" s="126"/>
      <c r="M527" s="9">
        <v>25.453466818007367</v>
      </c>
      <c r="N527" s="9">
        <v>25.481447463377602</v>
      </c>
      <c r="O527" s="9">
        <v>23.29316219950508</v>
      </c>
      <c r="P527" s="9">
        <v>26.488585092943513</v>
      </c>
      <c r="Q527" s="9">
        <v>26.069932878205496</v>
      </c>
      <c r="R527" s="126"/>
      <c r="S527" s="128"/>
      <c r="T527" s="166"/>
    </row>
    <row r="528" spans="1:20" x14ac:dyDescent="0.3">
      <c r="A528" s="14">
        <v>42696.750034722223</v>
      </c>
      <c r="B528" s="47">
        <v>209.79499999999999</v>
      </c>
      <c r="C528" s="48">
        <v>8114.8706000000002</v>
      </c>
      <c r="D528" s="54">
        <v>209.79500000000002</v>
      </c>
      <c r="E528" s="48">
        <v>8114.8710000000001</v>
      </c>
      <c r="F528" s="49">
        <v>0</v>
      </c>
      <c r="G528" s="49">
        <v>-3.9999999989959178E-4</v>
      </c>
      <c r="H528" s="38">
        <v>0</v>
      </c>
      <c r="I528" s="50">
        <v>0</v>
      </c>
      <c r="J528" s="9">
        <v>0</v>
      </c>
      <c r="K528" s="127"/>
      <c r="L528" s="126"/>
      <c r="M528" s="9">
        <v>25.453466818007367</v>
      </c>
      <c r="N528" s="9">
        <v>25.481447463377602</v>
      </c>
      <c r="O528" s="9">
        <v>23.29316219950508</v>
      </c>
      <c r="P528" s="9">
        <v>26.488585092943513</v>
      </c>
      <c r="Q528" s="9">
        <v>26.069932878205496</v>
      </c>
      <c r="R528" s="126"/>
      <c r="S528" s="128"/>
      <c r="T528" s="166"/>
    </row>
    <row r="529" spans="1:20" x14ac:dyDescent="0.3">
      <c r="A529" s="14">
        <v>42696.791701388887</v>
      </c>
      <c r="B529" s="47">
        <v>11.28</v>
      </c>
      <c r="C529" s="48">
        <v>441.49919999999997</v>
      </c>
      <c r="D529" s="47">
        <v>11.28</v>
      </c>
      <c r="E529" s="48">
        <v>441.49900000000002</v>
      </c>
      <c r="F529" s="49">
        <v>0</v>
      </c>
      <c r="G529" s="49">
        <v>1.9999999994979589E-4</v>
      </c>
      <c r="H529" s="38">
        <v>0</v>
      </c>
      <c r="I529" s="50">
        <v>0</v>
      </c>
      <c r="J529" s="9">
        <v>0</v>
      </c>
      <c r="K529" s="127"/>
      <c r="L529" s="126"/>
      <c r="M529" s="9">
        <v>25.453466818007367</v>
      </c>
      <c r="N529" s="9">
        <v>25.481447463377602</v>
      </c>
      <c r="O529" s="9">
        <v>23.29316219950508</v>
      </c>
      <c r="P529" s="9">
        <v>26.488585092943513</v>
      </c>
      <c r="Q529" s="9">
        <v>26.069932878205496</v>
      </c>
      <c r="R529" s="126"/>
      <c r="S529" s="128"/>
      <c r="T529" s="166"/>
    </row>
    <row r="530" spans="1:20" x14ac:dyDescent="0.3">
      <c r="A530" s="14">
        <v>42696.833368055559</v>
      </c>
      <c r="B530" s="47">
        <v>0</v>
      </c>
      <c r="C530" s="48">
        <v>0</v>
      </c>
      <c r="D530" s="47"/>
      <c r="E530" s="48"/>
      <c r="F530" s="49">
        <v>0</v>
      </c>
      <c r="G530" s="49">
        <v>0</v>
      </c>
      <c r="H530" s="38">
        <v>0</v>
      </c>
      <c r="I530" s="50">
        <v>0</v>
      </c>
      <c r="J530" s="9">
        <v>0</v>
      </c>
      <c r="K530" s="127"/>
      <c r="L530" s="126"/>
      <c r="M530" s="9">
        <v>25.453466818007367</v>
      </c>
      <c r="N530" s="9">
        <v>25.481447463377602</v>
      </c>
      <c r="O530" s="9">
        <v>23.29316219950508</v>
      </c>
      <c r="P530" s="9">
        <v>26.488585092943513</v>
      </c>
      <c r="Q530" s="9">
        <v>26.069932878205496</v>
      </c>
      <c r="R530" s="126"/>
      <c r="S530" s="128"/>
      <c r="T530" s="166"/>
    </row>
    <row r="531" spans="1:20" x14ac:dyDescent="0.3">
      <c r="A531" s="14">
        <v>42696.875034722223</v>
      </c>
      <c r="B531" s="47">
        <v>0</v>
      </c>
      <c r="C531" s="48">
        <v>0</v>
      </c>
      <c r="D531" s="47"/>
      <c r="E531" s="48"/>
      <c r="F531" s="49">
        <v>0</v>
      </c>
      <c r="G531" s="49">
        <v>0</v>
      </c>
      <c r="H531" s="38">
        <v>0</v>
      </c>
      <c r="I531" s="50">
        <v>0</v>
      </c>
      <c r="J531" s="9">
        <v>0</v>
      </c>
      <c r="K531" s="127"/>
      <c r="L531" s="126"/>
      <c r="M531" s="9">
        <v>25.453466818007367</v>
      </c>
      <c r="N531" s="9">
        <v>25.481447463377602</v>
      </c>
      <c r="O531" s="9">
        <v>23.29316219950508</v>
      </c>
      <c r="P531" s="9">
        <v>26.488585092943513</v>
      </c>
      <c r="Q531" s="9">
        <v>26.069932878205496</v>
      </c>
      <c r="R531" s="126"/>
      <c r="S531" s="128"/>
      <c r="T531" s="166"/>
    </row>
    <row r="532" spans="1:20" x14ac:dyDescent="0.3">
      <c r="A532" s="14">
        <v>42696.916701388887</v>
      </c>
      <c r="B532" s="47">
        <v>0</v>
      </c>
      <c r="C532" s="48">
        <v>0</v>
      </c>
      <c r="D532" s="47"/>
      <c r="E532" s="48"/>
      <c r="F532" s="49">
        <v>0</v>
      </c>
      <c r="G532" s="49">
        <v>0</v>
      </c>
      <c r="H532" s="38">
        <v>0</v>
      </c>
      <c r="I532" s="50">
        <v>0</v>
      </c>
      <c r="J532" s="9">
        <v>0</v>
      </c>
      <c r="K532" s="127"/>
      <c r="L532" s="126"/>
      <c r="M532" s="9">
        <v>25.453466818007367</v>
      </c>
      <c r="N532" s="9">
        <v>25.481447463377602</v>
      </c>
      <c r="O532" s="9">
        <v>23.29316219950508</v>
      </c>
      <c r="P532" s="9">
        <v>26.488585092943513</v>
      </c>
      <c r="Q532" s="9">
        <v>26.069932878205496</v>
      </c>
      <c r="R532" s="126"/>
      <c r="S532" s="128"/>
      <c r="T532" s="166"/>
    </row>
    <row r="533" spans="1:20" x14ac:dyDescent="0.3">
      <c r="A533" s="14">
        <v>42696.958368055559</v>
      </c>
      <c r="B533" s="47">
        <v>0</v>
      </c>
      <c r="C533" s="48">
        <v>0</v>
      </c>
      <c r="D533" s="47"/>
      <c r="E533" s="48"/>
      <c r="F533" s="49">
        <v>0</v>
      </c>
      <c r="G533" s="49">
        <v>0</v>
      </c>
      <c r="H533" s="38">
        <v>0</v>
      </c>
      <c r="I533" s="50">
        <v>0</v>
      </c>
      <c r="J533" s="9">
        <v>0</v>
      </c>
      <c r="K533" s="127"/>
      <c r="L533" s="126"/>
      <c r="M533" s="9">
        <v>25.453466818007367</v>
      </c>
      <c r="N533" s="9">
        <v>25.481447463377602</v>
      </c>
      <c r="O533" s="9">
        <v>23.29316219950508</v>
      </c>
      <c r="P533" s="9">
        <v>26.488585092943513</v>
      </c>
      <c r="Q533" s="9">
        <v>26.069932878205496</v>
      </c>
      <c r="R533" s="126"/>
      <c r="S533" s="128"/>
      <c r="T533" s="166"/>
    </row>
    <row r="534" spans="1:20" x14ac:dyDescent="0.3">
      <c r="A534" s="14">
        <v>42697.000034722223</v>
      </c>
      <c r="B534" s="47">
        <v>49.65</v>
      </c>
      <c r="C534" s="48">
        <v>1133.0129999999999</v>
      </c>
      <c r="D534" s="47">
        <v>0</v>
      </c>
      <c r="E534" s="48">
        <v>0</v>
      </c>
      <c r="F534" s="49">
        <v>49.65</v>
      </c>
      <c r="G534" s="49">
        <v>1133.0129999999999</v>
      </c>
      <c r="H534" s="38">
        <v>0</v>
      </c>
      <c r="I534" s="50">
        <v>49.65</v>
      </c>
      <c r="J534" s="9">
        <v>22.82</v>
      </c>
      <c r="K534" s="127"/>
      <c r="L534" s="126"/>
      <c r="M534" s="9">
        <v>25.453466818007367</v>
      </c>
      <c r="N534" s="9">
        <v>25.481447463377602</v>
      </c>
      <c r="O534" s="9">
        <v>23.29316219950508</v>
      </c>
      <c r="P534" s="9">
        <v>26.488585092943513</v>
      </c>
      <c r="Q534" s="9">
        <v>26.069932878205496</v>
      </c>
      <c r="R534" s="126"/>
      <c r="S534" s="128"/>
      <c r="T534" s="166"/>
    </row>
    <row r="535" spans="1:20" x14ac:dyDescent="0.3">
      <c r="A535" s="14">
        <v>42697.041701388887</v>
      </c>
      <c r="B535" s="47">
        <v>165.35</v>
      </c>
      <c r="C535" s="48">
        <v>3755.0985000000001</v>
      </c>
      <c r="D535" s="47">
        <v>83.432000000000002</v>
      </c>
      <c r="E535" s="48">
        <v>1894.741</v>
      </c>
      <c r="F535" s="49">
        <v>81.917999999999992</v>
      </c>
      <c r="G535" s="49">
        <v>1860.3575000000001</v>
      </c>
      <c r="H535" s="38">
        <v>0</v>
      </c>
      <c r="I535" s="50">
        <v>81.917999999999992</v>
      </c>
      <c r="J535" s="9">
        <v>22.709996581947806</v>
      </c>
      <c r="K535" s="127"/>
      <c r="L535" s="126"/>
      <c r="M535" s="9">
        <v>25.453466818007367</v>
      </c>
      <c r="N535" s="9">
        <v>25.481447463377602</v>
      </c>
      <c r="O535" s="9">
        <v>23.29316219950508</v>
      </c>
      <c r="P535" s="9">
        <v>26.488585092943513</v>
      </c>
      <c r="Q535" s="9">
        <v>26.069932878205496</v>
      </c>
      <c r="R535" s="126"/>
      <c r="S535" s="128"/>
      <c r="T535" s="166"/>
    </row>
    <row r="536" spans="1:20" x14ac:dyDescent="0.3">
      <c r="A536" s="14">
        <v>42697.083368055559</v>
      </c>
      <c r="B536" s="47">
        <v>165.95</v>
      </c>
      <c r="C536" s="48">
        <v>3705.6635000000001</v>
      </c>
      <c r="D536" s="47">
        <v>11.492000000000001</v>
      </c>
      <c r="E536" s="48">
        <v>256.61700000000002</v>
      </c>
      <c r="F536" s="49">
        <v>154.458</v>
      </c>
      <c r="G536" s="49">
        <v>3449.0464999999999</v>
      </c>
      <c r="H536" s="38">
        <v>0</v>
      </c>
      <c r="I536" s="50">
        <v>154.458</v>
      </c>
      <c r="J536" s="9">
        <v>22.329995856478785</v>
      </c>
      <c r="K536" s="127"/>
      <c r="L536" s="126"/>
      <c r="M536" s="9">
        <v>25.453466818007367</v>
      </c>
      <c r="N536" s="9">
        <v>25.481447463377602</v>
      </c>
      <c r="O536" s="9">
        <v>23.29316219950508</v>
      </c>
      <c r="P536" s="9">
        <v>26.488585092943513</v>
      </c>
      <c r="Q536" s="9">
        <v>26.069932878205496</v>
      </c>
      <c r="R536" s="126"/>
      <c r="S536" s="128"/>
      <c r="T536" s="166"/>
    </row>
    <row r="537" spans="1:20" x14ac:dyDescent="0.3">
      <c r="A537" s="14">
        <v>42697.125034722223</v>
      </c>
      <c r="B537" s="47">
        <v>170.3</v>
      </c>
      <c r="C537" s="48">
        <v>3777.2539999999999</v>
      </c>
      <c r="D537" s="47">
        <v>0</v>
      </c>
      <c r="E537" s="48">
        <v>0</v>
      </c>
      <c r="F537" s="49">
        <v>170.3</v>
      </c>
      <c r="G537" s="49">
        <v>3777.2539999999999</v>
      </c>
      <c r="H537" s="38">
        <v>0</v>
      </c>
      <c r="I537" s="50">
        <v>170.3</v>
      </c>
      <c r="J537" s="9">
        <v>22.18</v>
      </c>
      <c r="K537" s="127"/>
      <c r="L537" s="126"/>
      <c r="M537" s="9">
        <v>25.453466818007367</v>
      </c>
      <c r="N537" s="9">
        <v>25.481447463377602</v>
      </c>
      <c r="O537" s="9">
        <v>23.29316219950508</v>
      </c>
      <c r="P537" s="9">
        <v>26.488585092943513</v>
      </c>
      <c r="Q537" s="9">
        <v>26.069932878205496</v>
      </c>
      <c r="R537" s="126"/>
      <c r="S537" s="128"/>
      <c r="T537" s="166"/>
    </row>
    <row r="538" spans="1:20" x14ac:dyDescent="0.3">
      <c r="A538" s="14">
        <v>42697.166701388887</v>
      </c>
      <c r="B538" s="47">
        <v>178.2</v>
      </c>
      <c r="C538" s="48">
        <v>3957.8220000000001</v>
      </c>
      <c r="D538" s="47">
        <v>3.871</v>
      </c>
      <c r="E538" s="48">
        <v>85.975000000000009</v>
      </c>
      <c r="F538" s="49">
        <v>174.32899999999998</v>
      </c>
      <c r="G538" s="49">
        <v>3871.8470000000002</v>
      </c>
      <c r="H538" s="38">
        <v>0</v>
      </c>
      <c r="I538" s="50">
        <v>174.32899999999998</v>
      </c>
      <c r="J538" s="9">
        <v>22.20999948373478</v>
      </c>
      <c r="K538" s="127"/>
      <c r="L538" s="126"/>
      <c r="M538" s="9">
        <v>25.453466818007367</v>
      </c>
      <c r="N538" s="9">
        <v>25.481447463377602</v>
      </c>
      <c r="O538" s="9">
        <v>23.29316219950508</v>
      </c>
      <c r="P538" s="9">
        <v>26.488585092943513</v>
      </c>
      <c r="Q538" s="9">
        <v>26.069932878205496</v>
      </c>
      <c r="R538" s="126"/>
      <c r="S538" s="128"/>
      <c r="T538" s="166"/>
    </row>
    <row r="539" spans="1:20" x14ac:dyDescent="0.3">
      <c r="A539" s="14">
        <v>42697.208368055559</v>
      </c>
      <c r="B539" s="47">
        <v>125.52</v>
      </c>
      <c r="C539" s="48">
        <v>2895.7464</v>
      </c>
      <c r="D539" s="47">
        <v>0</v>
      </c>
      <c r="E539" s="48">
        <v>0</v>
      </c>
      <c r="F539" s="49">
        <v>125.52</v>
      </c>
      <c r="G539" s="49">
        <v>2895.7464</v>
      </c>
      <c r="H539" s="38">
        <v>0</v>
      </c>
      <c r="I539" s="50">
        <v>125.52</v>
      </c>
      <c r="J539" s="9">
        <v>23.07</v>
      </c>
      <c r="K539" s="127"/>
      <c r="L539" s="126"/>
      <c r="M539" s="9">
        <v>25.453466818007367</v>
      </c>
      <c r="N539" s="9">
        <v>25.481447463377602</v>
      </c>
      <c r="O539" s="9">
        <v>23.29316219950508</v>
      </c>
      <c r="P539" s="9">
        <v>26.488585092943513</v>
      </c>
      <c r="Q539" s="9">
        <v>26.069932878205496</v>
      </c>
      <c r="R539" s="126"/>
      <c r="S539" s="128"/>
      <c r="T539" s="166"/>
    </row>
    <row r="540" spans="1:20" x14ac:dyDescent="0.3">
      <c r="A540" s="14">
        <v>42697.250034722223</v>
      </c>
      <c r="B540" s="47">
        <v>172.33500000000001</v>
      </c>
      <c r="C540" s="48">
        <v>3989.5552499999999</v>
      </c>
      <c r="D540" s="47">
        <v>0</v>
      </c>
      <c r="E540" s="48">
        <v>0</v>
      </c>
      <c r="F540" s="49">
        <v>172.33500000000001</v>
      </c>
      <c r="G540" s="49">
        <v>3989.5552499999999</v>
      </c>
      <c r="H540" s="38">
        <v>0</v>
      </c>
      <c r="I540" s="50">
        <v>172.33500000000001</v>
      </c>
      <c r="J540" s="9">
        <v>23.15</v>
      </c>
      <c r="K540" s="127"/>
      <c r="L540" s="126"/>
      <c r="M540" s="9">
        <v>25.453466818007367</v>
      </c>
      <c r="N540" s="9">
        <v>25.481447463377602</v>
      </c>
      <c r="O540" s="9">
        <v>23.29316219950508</v>
      </c>
      <c r="P540" s="9">
        <v>26.488585092943513</v>
      </c>
      <c r="Q540" s="9">
        <v>26.069932878205496</v>
      </c>
      <c r="R540" s="126"/>
      <c r="S540" s="128"/>
      <c r="T540" s="166"/>
    </row>
    <row r="541" spans="1:20" x14ac:dyDescent="0.3">
      <c r="A541" s="14">
        <v>42697.291701388887</v>
      </c>
      <c r="B541" s="47">
        <v>202.73500000000001</v>
      </c>
      <c r="C541" s="48">
        <v>5313.6843500000004</v>
      </c>
      <c r="D541" s="47">
        <v>88.14</v>
      </c>
      <c r="E541" s="48">
        <v>2310.1469999999999</v>
      </c>
      <c r="F541" s="49">
        <v>114.59500000000001</v>
      </c>
      <c r="G541" s="49">
        <v>3003.5373500000005</v>
      </c>
      <c r="H541" s="38">
        <v>0</v>
      </c>
      <c r="I541" s="50">
        <v>114.59500000000001</v>
      </c>
      <c r="J541" s="9">
        <v>26.210020943322135</v>
      </c>
      <c r="K541" s="127"/>
      <c r="L541" s="126"/>
      <c r="M541" s="9">
        <v>25.453466818007367</v>
      </c>
      <c r="N541" s="9">
        <v>25.481447463377602</v>
      </c>
      <c r="O541" s="9">
        <v>23.29316219950508</v>
      </c>
      <c r="P541" s="9">
        <v>26.488585092943513</v>
      </c>
      <c r="Q541" s="9">
        <v>26.069932878205496</v>
      </c>
      <c r="R541" s="126"/>
      <c r="S541" s="128"/>
      <c r="T541" s="166"/>
    </row>
    <row r="542" spans="1:20" x14ac:dyDescent="0.3">
      <c r="A542" s="14">
        <v>42697.333368055559</v>
      </c>
      <c r="B542" s="47">
        <v>0</v>
      </c>
      <c r="C542" s="48">
        <v>0</v>
      </c>
      <c r="D542" s="47"/>
      <c r="E542" s="48"/>
      <c r="F542" s="49">
        <v>0</v>
      </c>
      <c r="G542" s="49">
        <v>0</v>
      </c>
      <c r="H542" s="38">
        <v>0</v>
      </c>
      <c r="I542" s="50">
        <v>0</v>
      </c>
      <c r="J542" s="9">
        <v>0</v>
      </c>
      <c r="K542" s="127"/>
      <c r="L542" s="126"/>
      <c r="M542" s="9">
        <v>25.453466818007367</v>
      </c>
      <c r="N542" s="9">
        <v>25.481447463377602</v>
      </c>
      <c r="O542" s="9">
        <v>23.29316219950508</v>
      </c>
      <c r="P542" s="9">
        <v>26.488585092943513</v>
      </c>
      <c r="Q542" s="9">
        <v>26.069932878205496</v>
      </c>
      <c r="R542" s="126"/>
      <c r="S542" s="128"/>
      <c r="T542" s="166"/>
    </row>
    <row r="543" spans="1:20" x14ac:dyDescent="0.3">
      <c r="A543" s="14">
        <v>42697.375034722223</v>
      </c>
      <c r="B543" s="47">
        <v>0</v>
      </c>
      <c r="C543" s="48">
        <v>0</v>
      </c>
      <c r="D543" s="47"/>
      <c r="E543" s="48"/>
      <c r="F543" s="49">
        <v>0</v>
      </c>
      <c r="G543" s="49">
        <v>0</v>
      </c>
      <c r="H543" s="38">
        <v>0</v>
      </c>
      <c r="I543" s="50">
        <v>0</v>
      </c>
      <c r="J543" s="9">
        <v>0</v>
      </c>
      <c r="K543" s="127"/>
      <c r="L543" s="126"/>
      <c r="M543" s="9">
        <v>25.453466818007367</v>
      </c>
      <c r="N543" s="9">
        <v>25.481447463377602</v>
      </c>
      <c r="O543" s="9">
        <v>23.29316219950508</v>
      </c>
      <c r="P543" s="9">
        <v>26.488585092943513</v>
      </c>
      <c r="Q543" s="9">
        <v>26.069932878205496</v>
      </c>
      <c r="R543" s="126"/>
      <c r="S543" s="128"/>
      <c r="T543" s="166"/>
    </row>
    <row r="544" spans="1:20" x14ac:dyDescent="0.3">
      <c r="A544" s="14">
        <v>42697.416701388887</v>
      </c>
      <c r="B544" s="47">
        <v>10.327</v>
      </c>
      <c r="C544" s="48">
        <v>273.66550000000001</v>
      </c>
      <c r="D544" s="47">
        <v>0</v>
      </c>
      <c r="E544" s="48">
        <v>0</v>
      </c>
      <c r="F544" s="49">
        <v>10.327</v>
      </c>
      <c r="G544" s="49">
        <v>273.66550000000001</v>
      </c>
      <c r="H544" s="38">
        <v>0</v>
      </c>
      <c r="I544" s="50">
        <v>10.327</v>
      </c>
      <c r="J544" s="9">
        <v>26.5</v>
      </c>
      <c r="K544" s="127"/>
      <c r="L544" s="126"/>
      <c r="M544" s="9">
        <v>25.453466818007367</v>
      </c>
      <c r="N544" s="9">
        <v>25.481447463377602</v>
      </c>
      <c r="O544" s="9">
        <v>23.29316219950508</v>
      </c>
      <c r="P544" s="9">
        <v>26.488585092943513</v>
      </c>
      <c r="Q544" s="9">
        <v>26.069932878205496</v>
      </c>
      <c r="R544" s="126"/>
      <c r="S544" s="128"/>
      <c r="T544" s="166"/>
    </row>
    <row r="545" spans="1:20" x14ac:dyDescent="0.3">
      <c r="A545" s="14">
        <v>42697.458368055559</v>
      </c>
      <c r="B545" s="47">
        <v>43.334000000000003</v>
      </c>
      <c r="C545" s="48">
        <v>1160.0511799999999</v>
      </c>
      <c r="D545" s="47">
        <v>43.334000000000003</v>
      </c>
      <c r="E545" s="48">
        <v>1160.0510000000002</v>
      </c>
      <c r="F545" s="49">
        <v>0</v>
      </c>
      <c r="G545" s="49">
        <v>1.7999999977291736E-4</v>
      </c>
      <c r="H545" s="38">
        <v>0</v>
      </c>
      <c r="I545" s="50">
        <v>0</v>
      </c>
      <c r="J545" s="9">
        <v>0</v>
      </c>
      <c r="K545" s="127"/>
      <c r="L545" s="126"/>
      <c r="M545" s="9">
        <v>25.453466818007367</v>
      </c>
      <c r="N545" s="9">
        <v>25.481447463377602</v>
      </c>
      <c r="O545" s="9">
        <v>23.29316219950508</v>
      </c>
      <c r="P545" s="9">
        <v>26.488585092943513</v>
      </c>
      <c r="Q545" s="9">
        <v>26.069932878205496</v>
      </c>
      <c r="R545" s="126"/>
      <c r="S545" s="128"/>
      <c r="T545" s="166"/>
    </row>
    <row r="546" spans="1:20" x14ac:dyDescent="0.3">
      <c r="A546" s="14">
        <v>42697.500034722223</v>
      </c>
      <c r="B546" s="47">
        <v>86.174000000000007</v>
      </c>
      <c r="C546" s="48">
        <v>2260.34402</v>
      </c>
      <c r="D546" s="47">
        <v>56.761000000000003</v>
      </c>
      <c r="E546" s="48">
        <v>1488.8430000000001</v>
      </c>
      <c r="F546" s="49">
        <v>29.413000000000004</v>
      </c>
      <c r="G546" s="49">
        <v>771.50101999999993</v>
      </c>
      <c r="H546" s="38">
        <v>0</v>
      </c>
      <c r="I546" s="50">
        <v>29.413000000000004</v>
      </c>
      <c r="J546" s="9">
        <v>26.229933022813036</v>
      </c>
      <c r="K546" s="127"/>
      <c r="L546" s="126"/>
      <c r="M546" s="9">
        <v>25.453466818007367</v>
      </c>
      <c r="N546" s="9">
        <v>25.481447463377602</v>
      </c>
      <c r="O546" s="9">
        <v>23.29316219950508</v>
      </c>
      <c r="P546" s="9">
        <v>26.488585092943513</v>
      </c>
      <c r="Q546" s="9">
        <v>26.069932878205496</v>
      </c>
      <c r="R546" s="126"/>
      <c r="S546" s="128"/>
      <c r="T546" s="166"/>
    </row>
    <row r="547" spans="1:20" x14ac:dyDescent="0.3">
      <c r="A547" s="14">
        <v>42697.541701388887</v>
      </c>
      <c r="B547" s="47">
        <v>0</v>
      </c>
      <c r="C547" s="48">
        <v>0</v>
      </c>
      <c r="D547" s="47"/>
      <c r="E547" s="48"/>
      <c r="F547" s="49">
        <v>0</v>
      </c>
      <c r="G547" s="49">
        <v>0</v>
      </c>
      <c r="H547" s="38">
        <v>0</v>
      </c>
      <c r="I547" s="50">
        <v>0</v>
      </c>
      <c r="J547" s="9">
        <v>0</v>
      </c>
      <c r="K547" s="127"/>
      <c r="L547" s="126"/>
      <c r="M547" s="9">
        <v>25.453466818007367</v>
      </c>
      <c r="N547" s="9">
        <v>25.481447463377602</v>
      </c>
      <c r="O547" s="9">
        <v>23.29316219950508</v>
      </c>
      <c r="P547" s="9">
        <v>26.488585092943513</v>
      </c>
      <c r="Q547" s="9">
        <v>26.069932878205496</v>
      </c>
      <c r="R547" s="126"/>
      <c r="S547" s="128"/>
      <c r="T547" s="166"/>
    </row>
    <row r="548" spans="1:20" x14ac:dyDescent="0.3">
      <c r="A548" s="14">
        <v>42697.583368055559</v>
      </c>
      <c r="B548" s="47">
        <v>0</v>
      </c>
      <c r="C548" s="48">
        <v>0</v>
      </c>
      <c r="D548" s="47"/>
      <c r="E548" s="48"/>
      <c r="F548" s="49">
        <v>0</v>
      </c>
      <c r="G548" s="49">
        <v>0</v>
      </c>
      <c r="H548" s="38">
        <v>0</v>
      </c>
      <c r="I548" s="50">
        <v>0</v>
      </c>
      <c r="J548" s="9">
        <v>0</v>
      </c>
      <c r="K548" s="127"/>
      <c r="L548" s="126"/>
      <c r="M548" s="9">
        <v>25.453466818007367</v>
      </c>
      <c r="N548" s="9">
        <v>25.481447463377602</v>
      </c>
      <c r="O548" s="9">
        <v>23.29316219950508</v>
      </c>
      <c r="P548" s="9">
        <v>26.488585092943513</v>
      </c>
      <c r="Q548" s="9">
        <v>26.069932878205496</v>
      </c>
      <c r="R548" s="126"/>
      <c r="S548" s="128"/>
      <c r="T548" s="166"/>
    </row>
    <row r="549" spans="1:20" x14ac:dyDescent="0.3">
      <c r="A549" s="14">
        <v>42697.625034722223</v>
      </c>
      <c r="B549" s="47">
        <v>0</v>
      </c>
      <c r="C549" s="48">
        <v>0</v>
      </c>
      <c r="D549" s="47"/>
      <c r="E549" s="48"/>
      <c r="F549" s="49">
        <v>0</v>
      </c>
      <c r="G549" s="49">
        <v>0</v>
      </c>
      <c r="H549" s="38">
        <v>0</v>
      </c>
      <c r="I549" s="50">
        <v>0</v>
      </c>
      <c r="J549" s="9">
        <v>0</v>
      </c>
      <c r="K549" s="127"/>
      <c r="L549" s="126"/>
      <c r="M549" s="9">
        <v>25.453466818007367</v>
      </c>
      <c r="N549" s="9">
        <v>25.481447463377602</v>
      </c>
      <c r="O549" s="9">
        <v>23.29316219950508</v>
      </c>
      <c r="P549" s="9">
        <v>26.488585092943513</v>
      </c>
      <c r="Q549" s="9">
        <v>26.069932878205496</v>
      </c>
      <c r="R549" s="126"/>
      <c r="S549" s="128"/>
      <c r="T549" s="166"/>
    </row>
    <row r="550" spans="1:20" x14ac:dyDescent="0.3">
      <c r="A550" s="14">
        <v>42697.666701388887</v>
      </c>
      <c r="B550" s="47">
        <v>0</v>
      </c>
      <c r="C550" s="48">
        <v>0</v>
      </c>
      <c r="D550" s="47"/>
      <c r="E550" s="48"/>
      <c r="F550" s="49">
        <v>0</v>
      </c>
      <c r="G550" s="49">
        <v>0</v>
      </c>
      <c r="H550" s="38">
        <v>0</v>
      </c>
      <c r="I550" s="50">
        <v>0</v>
      </c>
      <c r="J550" s="9">
        <v>0</v>
      </c>
      <c r="K550" s="127"/>
      <c r="L550" s="126"/>
      <c r="M550" s="9">
        <v>25.453466818007367</v>
      </c>
      <c r="N550" s="9">
        <v>25.481447463377602</v>
      </c>
      <c r="O550" s="9">
        <v>23.29316219950508</v>
      </c>
      <c r="P550" s="9">
        <v>26.488585092943513</v>
      </c>
      <c r="Q550" s="9">
        <v>26.069932878205496</v>
      </c>
      <c r="R550" s="126"/>
      <c r="S550" s="128"/>
      <c r="T550" s="166"/>
    </row>
    <row r="551" spans="1:20" x14ac:dyDescent="0.3">
      <c r="A551" s="14">
        <v>42697.708368055559</v>
      </c>
      <c r="B551" s="47">
        <v>4.7450000000000001</v>
      </c>
      <c r="C551" s="48">
        <v>121.040205</v>
      </c>
      <c r="D551" s="47">
        <v>0</v>
      </c>
      <c r="E551" s="48">
        <v>0</v>
      </c>
      <c r="F551" s="49">
        <v>4.7450000000000001</v>
      </c>
      <c r="G551" s="49">
        <v>121.040205</v>
      </c>
      <c r="H551" s="38">
        <v>0</v>
      </c>
      <c r="I551" s="50">
        <v>4.7450000000000001</v>
      </c>
      <c r="J551" s="9">
        <v>25.509</v>
      </c>
      <c r="K551" s="127"/>
      <c r="L551" s="126"/>
      <c r="M551" s="9">
        <v>25.453466818007367</v>
      </c>
      <c r="N551" s="9">
        <v>25.481447463377602</v>
      </c>
      <c r="O551" s="9">
        <v>23.29316219950508</v>
      </c>
      <c r="P551" s="9">
        <v>26.488585092943513</v>
      </c>
      <c r="Q551" s="9">
        <v>26.069932878205496</v>
      </c>
      <c r="R551" s="126"/>
      <c r="S551" s="128"/>
      <c r="T551" s="166"/>
    </row>
    <row r="552" spans="1:20" x14ac:dyDescent="0.3">
      <c r="A552" s="14">
        <v>42697.750034722223</v>
      </c>
      <c r="B552" s="47">
        <v>22.050999999999998</v>
      </c>
      <c r="C552" s="48">
        <v>635.50981999999999</v>
      </c>
      <c r="D552" s="47">
        <v>22.051000000000002</v>
      </c>
      <c r="E552" s="48">
        <v>635.51</v>
      </c>
      <c r="F552" s="49">
        <v>0</v>
      </c>
      <c r="G552" s="49">
        <v>-1.8000000000029104E-4</v>
      </c>
      <c r="H552" s="38">
        <v>0</v>
      </c>
      <c r="I552" s="50">
        <v>0</v>
      </c>
      <c r="J552" s="9">
        <v>0</v>
      </c>
      <c r="K552" s="127"/>
      <c r="L552" s="126"/>
      <c r="M552" s="9">
        <v>25.453466818007367</v>
      </c>
      <c r="N552" s="9">
        <v>25.481447463377602</v>
      </c>
      <c r="O552" s="9">
        <v>23.29316219950508</v>
      </c>
      <c r="P552" s="9">
        <v>26.488585092943513</v>
      </c>
      <c r="Q552" s="9">
        <v>26.069932878205496</v>
      </c>
      <c r="R552" s="126"/>
      <c r="S552" s="128"/>
      <c r="T552" s="166"/>
    </row>
    <row r="553" spans="1:20" x14ac:dyDescent="0.3">
      <c r="A553" s="14">
        <v>42697.791701388887</v>
      </c>
      <c r="B553" s="47">
        <v>0</v>
      </c>
      <c r="C553" s="48">
        <v>0</v>
      </c>
      <c r="D553" s="47"/>
      <c r="E553" s="48"/>
      <c r="F553" s="49">
        <v>0</v>
      </c>
      <c r="G553" s="49">
        <v>0</v>
      </c>
      <c r="H553" s="38">
        <v>0</v>
      </c>
      <c r="I553" s="50">
        <v>0</v>
      </c>
      <c r="J553" s="9">
        <v>0</v>
      </c>
      <c r="K553" s="127"/>
      <c r="L553" s="126"/>
      <c r="M553" s="9">
        <v>25.453466818007367</v>
      </c>
      <c r="N553" s="9">
        <v>25.481447463377602</v>
      </c>
      <c r="O553" s="9">
        <v>23.29316219950508</v>
      </c>
      <c r="P553" s="9">
        <v>26.488585092943513</v>
      </c>
      <c r="Q553" s="9">
        <v>26.069932878205496</v>
      </c>
      <c r="R553" s="126"/>
      <c r="S553" s="128"/>
      <c r="T553" s="166"/>
    </row>
    <row r="554" spans="1:20" x14ac:dyDescent="0.3">
      <c r="A554" s="14">
        <v>42697.833368055559</v>
      </c>
      <c r="B554" s="47">
        <v>0</v>
      </c>
      <c r="C554" s="48">
        <v>0</v>
      </c>
      <c r="D554" s="47"/>
      <c r="E554" s="48"/>
      <c r="F554" s="49">
        <v>0</v>
      </c>
      <c r="G554" s="49">
        <v>0</v>
      </c>
      <c r="H554" s="38">
        <v>0</v>
      </c>
      <c r="I554" s="50">
        <v>0</v>
      </c>
      <c r="J554" s="9">
        <v>0</v>
      </c>
      <c r="K554" s="127"/>
      <c r="L554" s="126"/>
      <c r="M554" s="9">
        <v>25.453466818007367</v>
      </c>
      <c r="N554" s="9">
        <v>25.481447463377602</v>
      </c>
      <c r="O554" s="9">
        <v>23.29316219950508</v>
      </c>
      <c r="P554" s="9">
        <v>26.488585092943513</v>
      </c>
      <c r="Q554" s="9">
        <v>26.069932878205496</v>
      </c>
      <c r="R554" s="126"/>
      <c r="S554" s="128"/>
      <c r="T554" s="166"/>
    </row>
    <row r="555" spans="1:20" x14ac:dyDescent="0.3">
      <c r="A555" s="14">
        <v>42697.875034722223</v>
      </c>
      <c r="B555" s="47">
        <v>119.205</v>
      </c>
      <c r="C555" s="48">
        <v>2814.4300499999999</v>
      </c>
      <c r="D555" s="47">
        <v>4.05</v>
      </c>
      <c r="E555" s="48">
        <v>95.62</v>
      </c>
      <c r="F555" s="49">
        <v>115.155</v>
      </c>
      <c r="G555" s="49">
        <v>2718.81005</v>
      </c>
      <c r="H555" s="38">
        <v>0</v>
      </c>
      <c r="I555" s="50">
        <v>115.155</v>
      </c>
      <c r="J555" s="9">
        <v>23.610004341973863</v>
      </c>
      <c r="K555" s="127"/>
      <c r="L555" s="126"/>
      <c r="M555" s="9">
        <v>25.453466818007367</v>
      </c>
      <c r="N555" s="9">
        <v>25.481447463377602</v>
      </c>
      <c r="O555" s="9">
        <v>23.29316219950508</v>
      </c>
      <c r="P555" s="9">
        <v>26.488585092943513</v>
      </c>
      <c r="Q555" s="9">
        <v>26.069932878205496</v>
      </c>
      <c r="R555" s="126"/>
      <c r="S555" s="128"/>
      <c r="T555" s="166"/>
    </row>
    <row r="556" spans="1:20" x14ac:dyDescent="0.3">
      <c r="A556" s="14">
        <v>42697.916701388887</v>
      </c>
      <c r="B556" s="47">
        <v>72.289000000000001</v>
      </c>
      <c r="C556" s="48">
        <v>1687.2252599999999</v>
      </c>
      <c r="D556" s="47">
        <v>0</v>
      </c>
      <c r="E556" s="48">
        <v>0</v>
      </c>
      <c r="F556" s="49">
        <v>72.289000000000001</v>
      </c>
      <c r="G556" s="49">
        <v>1687.2252599999999</v>
      </c>
      <c r="H556" s="38">
        <v>0</v>
      </c>
      <c r="I556" s="50">
        <v>72.289000000000001</v>
      </c>
      <c r="J556" s="9">
        <v>23.34</v>
      </c>
      <c r="K556" s="127"/>
      <c r="L556" s="126"/>
      <c r="M556" s="9">
        <v>25.453466818007367</v>
      </c>
      <c r="N556" s="9">
        <v>25.481447463377602</v>
      </c>
      <c r="O556" s="9">
        <v>23.29316219950508</v>
      </c>
      <c r="P556" s="9">
        <v>26.488585092943513</v>
      </c>
      <c r="Q556" s="9">
        <v>26.069932878205496</v>
      </c>
      <c r="R556" s="126"/>
      <c r="S556" s="128"/>
      <c r="T556" s="166"/>
    </row>
    <row r="557" spans="1:20" x14ac:dyDescent="0.3">
      <c r="A557" s="14">
        <v>42697.958368055559</v>
      </c>
      <c r="B557" s="47">
        <v>60.3</v>
      </c>
      <c r="C557" s="48">
        <v>1381.473</v>
      </c>
      <c r="D557" s="47">
        <v>0</v>
      </c>
      <c r="E557" s="48">
        <v>0</v>
      </c>
      <c r="F557" s="49">
        <v>60.3</v>
      </c>
      <c r="G557" s="49">
        <v>1381.473</v>
      </c>
      <c r="H557" s="38">
        <v>0</v>
      </c>
      <c r="I557" s="50">
        <v>60.3</v>
      </c>
      <c r="J557" s="9">
        <v>22.91</v>
      </c>
      <c r="K557" s="127"/>
      <c r="L557" s="126"/>
      <c r="M557" s="9">
        <v>25.453466818007367</v>
      </c>
      <c r="N557" s="9">
        <v>25.481447463377602</v>
      </c>
      <c r="O557" s="9">
        <v>23.29316219950508</v>
      </c>
      <c r="P557" s="9">
        <v>26.488585092943513</v>
      </c>
      <c r="Q557" s="9">
        <v>26.069932878205496</v>
      </c>
      <c r="R557" s="126"/>
      <c r="S557" s="128"/>
      <c r="T557" s="166"/>
    </row>
    <row r="558" spans="1:20" x14ac:dyDescent="0.3">
      <c r="A558" s="14">
        <v>42698.000034722223</v>
      </c>
      <c r="B558" s="47">
        <v>108.05</v>
      </c>
      <c r="C558" s="48">
        <v>2384.6635000000001</v>
      </c>
      <c r="D558" s="47">
        <v>84.759</v>
      </c>
      <c r="E558" s="48">
        <v>1870.6320000000001</v>
      </c>
      <c r="F558" s="49">
        <v>23.290999999999997</v>
      </c>
      <c r="G558" s="49">
        <v>514.03150000000005</v>
      </c>
      <c r="H558" s="38">
        <v>0</v>
      </c>
      <c r="I558" s="50">
        <v>23.290999999999997</v>
      </c>
      <c r="J558" s="9">
        <v>22.069962646515826</v>
      </c>
      <c r="K558" s="127"/>
      <c r="L558" s="126"/>
      <c r="M558" s="9">
        <v>25.453466818007367</v>
      </c>
      <c r="N558" s="9">
        <v>25.481447463377602</v>
      </c>
      <c r="O558" s="9">
        <v>23.29316219950508</v>
      </c>
      <c r="P558" s="9">
        <v>26.488585092943513</v>
      </c>
      <c r="Q558" s="9">
        <v>26.069932878205496</v>
      </c>
      <c r="R558" s="126"/>
      <c r="S558" s="128"/>
      <c r="T558" s="166"/>
    </row>
    <row r="559" spans="1:20" x14ac:dyDescent="0.3">
      <c r="A559" s="14">
        <v>42698.041701388887</v>
      </c>
      <c r="B559" s="47">
        <v>119.5</v>
      </c>
      <c r="C559" s="48">
        <v>2601.5149999999999</v>
      </c>
      <c r="D559" s="47">
        <v>0</v>
      </c>
      <c r="E559" s="48">
        <v>0</v>
      </c>
      <c r="F559" s="49">
        <v>119.5</v>
      </c>
      <c r="G559" s="49">
        <v>2601.5149999999999</v>
      </c>
      <c r="H559" s="38">
        <v>0</v>
      </c>
      <c r="I559" s="50">
        <v>119.5</v>
      </c>
      <c r="J559" s="9">
        <v>21.77</v>
      </c>
      <c r="K559" s="127"/>
      <c r="L559" s="126"/>
      <c r="M559" s="9">
        <v>25.453466818007367</v>
      </c>
      <c r="N559" s="9">
        <v>25.481447463377602</v>
      </c>
      <c r="O559" s="9">
        <v>23.29316219950508</v>
      </c>
      <c r="P559" s="9">
        <v>26.488585092943513</v>
      </c>
      <c r="Q559" s="9">
        <v>26.069932878205496</v>
      </c>
      <c r="R559" s="126"/>
      <c r="S559" s="128"/>
      <c r="T559" s="166"/>
    </row>
    <row r="560" spans="1:20" x14ac:dyDescent="0.3">
      <c r="A560" s="14">
        <v>42698.083368055559</v>
      </c>
      <c r="B560" s="47">
        <v>128.1</v>
      </c>
      <c r="C560" s="48">
        <v>2669.6039999999998</v>
      </c>
      <c r="D560" s="47">
        <v>0</v>
      </c>
      <c r="E560" s="48">
        <v>0</v>
      </c>
      <c r="F560" s="49">
        <v>128.1</v>
      </c>
      <c r="G560" s="49">
        <v>2669.6039999999998</v>
      </c>
      <c r="H560" s="38">
        <v>0</v>
      </c>
      <c r="I560" s="50">
        <v>128.1</v>
      </c>
      <c r="J560" s="9">
        <v>20.84</v>
      </c>
      <c r="K560" s="127"/>
      <c r="L560" s="126"/>
      <c r="M560" s="9">
        <v>25.453466818007367</v>
      </c>
      <c r="N560" s="9">
        <v>25.481447463377602</v>
      </c>
      <c r="O560" s="9">
        <v>23.29316219950508</v>
      </c>
      <c r="P560" s="9">
        <v>26.488585092943513</v>
      </c>
      <c r="Q560" s="9">
        <v>26.069932878205496</v>
      </c>
      <c r="R560" s="126"/>
      <c r="S560" s="128"/>
      <c r="T560" s="166"/>
    </row>
    <row r="561" spans="1:20" x14ac:dyDescent="0.3">
      <c r="A561" s="14">
        <v>42698.125034722223</v>
      </c>
      <c r="B561" s="47">
        <v>126.3</v>
      </c>
      <c r="C561" s="48">
        <v>2515.8960000000002</v>
      </c>
      <c r="D561" s="47">
        <v>0</v>
      </c>
      <c r="E561" s="48">
        <v>0</v>
      </c>
      <c r="F561" s="49">
        <v>126.3</v>
      </c>
      <c r="G561" s="49">
        <v>2515.8960000000002</v>
      </c>
      <c r="H561" s="38">
        <v>0</v>
      </c>
      <c r="I561" s="50">
        <v>126.3</v>
      </c>
      <c r="J561" s="9">
        <v>19.920000000000002</v>
      </c>
      <c r="K561" s="127"/>
      <c r="L561" s="126"/>
      <c r="M561" s="9">
        <v>25.453466818007367</v>
      </c>
      <c r="N561" s="9">
        <v>25.481447463377602</v>
      </c>
      <c r="O561" s="9">
        <v>23.29316219950508</v>
      </c>
      <c r="P561" s="9">
        <v>26.488585092943513</v>
      </c>
      <c r="Q561" s="9">
        <v>26.069932878205496</v>
      </c>
      <c r="R561" s="126"/>
      <c r="S561" s="128"/>
      <c r="T561" s="166"/>
    </row>
    <row r="562" spans="1:20" x14ac:dyDescent="0.3">
      <c r="A562" s="14">
        <v>42698.166701388887</v>
      </c>
      <c r="B562" s="47">
        <v>122</v>
      </c>
      <c r="C562" s="48">
        <v>2402.1799999999998</v>
      </c>
      <c r="D562" s="47">
        <v>0</v>
      </c>
      <c r="E562" s="48">
        <v>0</v>
      </c>
      <c r="F562" s="49">
        <v>122</v>
      </c>
      <c r="G562" s="49">
        <v>2402.1799999999998</v>
      </c>
      <c r="H562" s="38">
        <v>0</v>
      </c>
      <c r="I562" s="50">
        <v>122</v>
      </c>
      <c r="J562" s="9">
        <v>19.689999999999998</v>
      </c>
      <c r="K562" s="127"/>
      <c r="L562" s="126"/>
      <c r="M562" s="9">
        <v>25.453466818007367</v>
      </c>
      <c r="N562" s="9">
        <v>25.481447463377602</v>
      </c>
      <c r="O562" s="9">
        <v>23.29316219950508</v>
      </c>
      <c r="P562" s="9">
        <v>26.488585092943513</v>
      </c>
      <c r="Q562" s="9">
        <v>26.069932878205496</v>
      </c>
      <c r="R562" s="126"/>
      <c r="S562" s="128"/>
      <c r="T562" s="166"/>
    </row>
    <row r="563" spans="1:20" x14ac:dyDescent="0.3">
      <c r="A563" s="14">
        <v>42698.208368055559</v>
      </c>
      <c r="B563" s="47">
        <v>125.4</v>
      </c>
      <c r="C563" s="48">
        <v>2487.9360000000001</v>
      </c>
      <c r="D563" s="47">
        <v>0</v>
      </c>
      <c r="E563" s="48">
        <v>0</v>
      </c>
      <c r="F563" s="49">
        <v>125.4</v>
      </c>
      <c r="G563" s="49">
        <v>2487.9360000000001</v>
      </c>
      <c r="H563" s="38">
        <v>0</v>
      </c>
      <c r="I563" s="50">
        <v>125.4</v>
      </c>
      <c r="J563" s="9">
        <v>19.84</v>
      </c>
      <c r="K563" s="127"/>
      <c r="L563" s="126"/>
      <c r="M563" s="9">
        <v>25.453466818007367</v>
      </c>
      <c r="N563" s="9">
        <v>25.481447463377602</v>
      </c>
      <c r="O563" s="9">
        <v>23.29316219950508</v>
      </c>
      <c r="P563" s="9">
        <v>26.488585092943513</v>
      </c>
      <c r="Q563" s="9">
        <v>26.069932878205496</v>
      </c>
      <c r="R563" s="126"/>
      <c r="S563" s="128"/>
      <c r="T563" s="166"/>
    </row>
    <row r="564" spans="1:20" x14ac:dyDescent="0.3">
      <c r="A564" s="14">
        <v>42698.250034722223</v>
      </c>
      <c r="B564" s="47">
        <v>130.5</v>
      </c>
      <c r="C564" s="48">
        <v>2732.67</v>
      </c>
      <c r="D564" s="47">
        <v>0</v>
      </c>
      <c r="E564" s="48">
        <v>0</v>
      </c>
      <c r="F564" s="49">
        <v>130.5</v>
      </c>
      <c r="G564" s="49">
        <v>2732.67</v>
      </c>
      <c r="H564" s="38">
        <v>0</v>
      </c>
      <c r="I564" s="50">
        <v>130.5</v>
      </c>
      <c r="J564" s="9">
        <v>20.94</v>
      </c>
      <c r="K564" s="127"/>
      <c r="L564" s="126"/>
      <c r="M564" s="9">
        <v>25.453466818007367</v>
      </c>
      <c r="N564" s="9">
        <v>25.481447463377602</v>
      </c>
      <c r="O564" s="9">
        <v>23.29316219950508</v>
      </c>
      <c r="P564" s="9">
        <v>26.488585092943513</v>
      </c>
      <c r="Q564" s="9">
        <v>26.069932878205496</v>
      </c>
      <c r="R564" s="126"/>
      <c r="S564" s="128"/>
      <c r="T564" s="166"/>
    </row>
    <row r="565" spans="1:20" x14ac:dyDescent="0.3">
      <c r="A565" s="14">
        <v>42698.291701388887</v>
      </c>
      <c r="B565" s="47">
        <v>135.30000000000001</v>
      </c>
      <c r="C565" s="48">
        <v>2896.7730000000001</v>
      </c>
      <c r="D565" s="47">
        <v>131.471</v>
      </c>
      <c r="E565" s="48">
        <v>2814.7940000000003</v>
      </c>
      <c r="F565" s="49">
        <v>3.8290000000000077</v>
      </c>
      <c r="G565" s="49">
        <v>81.978999999999814</v>
      </c>
      <c r="H565" s="38">
        <v>0</v>
      </c>
      <c r="I565" s="50">
        <v>3.8290000000000077</v>
      </c>
      <c r="J565" s="9">
        <v>21.410028728127358</v>
      </c>
      <c r="K565" s="127"/>
      <c r="L565" s="126"/>
      <c r="M565" s="9">
        <v>25.453466818007367</v>
      </c>
      <c r="N565" s="9">
        <v>25.481447463377602</v>
      </c>
      <c r="O565" s="9">
        <v>23.29316219950508</v>
      </c>
      <c r="P565" s="9">
        <v>26.488585092943513</v>
      </c>
      <c r="Q565" s="9">
        <v>26.069932878205496</v>
      </c>
      <c r="R565" s="126"/>
      <c r="S565" s="128"/>
      <c r="T565" s="166"/>
    </row>
    <row r="566" spans="1:20" x14ac:dyDescent="0.3">
      <c r="A566" s="14">
        <v>42698.333368055559</v>
      </c>
      <c r="B566" s="47">
        <v>86.95</v>
      </c>
      <c r="C566" s="48">
        <v>1942.463</v>
      </c>
      <c r="D566" s="47">
        <v>75.69</v>
      </c>
      <c r="E566" s="48">
        <v>1690.9150000000002</v>
      </c>
      <c r="F566" s="49">
        <v>11.260000000000005</v>
      </c>
      <c r="G566" s="49">
        <v>251.54799999999977</v>
      </c>
      <c r="H566" s="38">
        <v>0</v>
      </c>
      <c r="I566" s="50">
        <v>11.260000000000005</v>
      </c>
      <c r="J566" s="9">
        <v>22.339964476021283</v>
      </c>
      <c r="K566" s="127"/>
      <c r="L566" s="126"/>
      <c r="M566" s="9">
        <v>25.453466818007367</v>
      </c>
      <c r="N566" s="9">
        <v>25.481447463377602</v>
      </c>
      <c r="O566" s="9">
        <v>23.29316219950508</v>
      </c>
      <c r="P566" s="9">
        <v>26.488585092943513</v>
      </c>
      <c r="Q566" s="9">
        <v>26.069932878205496</v>
      </c>
      <c r="R566" s="126"/>
      <c r="S566" s="128"/>
      <c r="T566" s="166"/>
    </row>
    <row r="567" spans="1:20" x14ac:dyDescent="0.3">
      <c r="A567" s="14">
        <v>42698.375034722223</v>
      </c>
      <c r="B567" s="47">
        <v>14.525</v>
      </c>
      <c r="C567" s="48">
        <v>341.33749999999998</v>
      </c>
      <c r="D567" s="47">
        <v>0</v>
      </c>
      <c r="E567" s="48">
        <v>0</v>
      </c>
      <c r="F567" s="49">
        <v>14.525</v>
      </c>
      <c r="G567" s="49">
        <v>341.33749999999998</v>
      </c>
      <c r="H567" s="38">
        <v>0</v>
      </c>
      <c r="I567" s="50">
        <v>14.525</v>
      </c>
      <c r="J567" s="9">
        <v>23.499999999999996</v>
      </c>
      <c r="K567" s="127"/>
      <c r="L567" s="126"/>
      <c r="M567" s="9">
        <v>25.453466818007367</v>
      </c>
      <c r="N567" s="9">
        <v>25.481447463377602</v>
      </c>
      <c r="O567" s="9">
        <v>23.29316219950508</v>
      </c>
      <c r="P567" s="9">
        <v>26.488585092943513</v>
      </c>
      <c r="Q567" s="9">
        <v>26.069932878205496</v>
      </c>
      <c r="R567" s="126"/>
      <c r="S567" s="128"/>
      <c r="T567" s="166"/>
    </row>
    <row r="568" spans="1:20" x14ac:dyDescent="0.3">
      <c r="A568" s="14">
        <v>42698.416701388887</v>
      </c>
      <c r="B568" s="47">
        <v>92.105000000000004</v>
      </c>
      <c r="C568" s="48">
        <v>2166.3096</v>
      </c>
      <c r="D568" s="47">
        <v>0</v>
      </c>
      <c r="E568" s="48">
        <v>0</v>
      </c>
      <c r="F568" s="49">
        <v>92.105000000000004</v>
      </c>
      <c r="G568" s="49">
        <v>2166.3096</v>
      </c>
      <c r="H568" s="38">
        <v>0</v>
      </c>
      <c r="I568" s="50">
        <v>92.105000000000004</v>
      </c>
      <c r="J568" s="9">
        <v>23.52</v>
      </c>
      <c r="K568" s="127"/>
      <c r="L568" s="126"/>
      <c r="M568" s="9">
        <v>25.453466818007367</v>
      </c>
      <c r="N568" s="9">
        <v>25.481447463377602</v>
      </c>
      <c r="O568" s="9">
        <v>23.29316219950508</v>
      </c>
      <c r="P568" s="9">
        <v>26.488585092943513</v>
      </c>
      <c r="Q568" s="9">
        <v>26.069932878205496</v>
      </c>
      <c r="R568" s="126"/>
      <c r="S568" s="128"/>
      <c r="T568" s="166"/>
    </row>
    <row r="569" spans="1:20" x14ac:dyDescent="0.3">
      <c r="A569" s="14">
        <v>42698.458368055559</v>
      </c>
      <c r="B569" s="47">
        <v>90.37</v>
      </c>
      <c r="C569" s="48">
        <v>2750.8627999999999</v>
      </c>
      <c r="D569" s="47">
        <v>90.37</v>
      </c>
      <c r="E569" s="48">
        <v>2750.8630000000003</v>
      </c>
      <c r="F569" s="49">
        <v>0</v>
      </c>
      <c r="G569" s="49">
        <v>-2.0000000040454324E-4</v>
      </c>
      <c r="H569" s="38">
        <v>0</v>
      </c>
      <c r="I569" s="50">
        <v>0</v>
      </c>
      <c r="J569" s="9">
        <v>0</v>
      </c>
      <c r="K569" s="127"/>
      <c r="L569" s="126"/>
      <c r="M569" s="9">
        <v>25.453466818007367</v>
      </c>
      <c r="N569" s="9">
        <v>25.481447463377602</v>
      </c>
      <c r="O569" s="9">
        <v>23.29316219950508</v>
      </c>
      <c r="P569" s="9">
        <v>26.488585092943513</v>
      </c>
      <c r="Q569" s="9">
        <v>26.069932878205496</v>
      </c>
      <c r="R569" s="126"/>
      <c r="S569" s="128"/>
      <c r="T569" s="166"/>
    </row>
    <row r="570" spans="1:20" x14ac:dyDescent="0.3">
      <c r="A570" s="14">
        <v>42698.500034722223</v>
      </c>
      <c r="B570" s="47">
        <v>49.420999999999999</v>
      </c>
      <c r="C570" s="48">
        <v>1446.05846</v>
      </c>
      <c r="D570" s="47">
        <v>49.420999999999999</v>
      </c>
      <c r="E570" s="48">
        <v>1446.058</v>
      </c>
      <c r="F570" s="49">
        <v>0</v>
      </c>
      <c r="G570" s="49">
        <v>4.5999999997548002E-4</v>
      </c>
      <c r="H570" s="38">
        <v>0</v>
      </c>
      <c r="I570" s="50">
        <v>0</v>
      </c>
      <c r="J570" s="9">
        <v>0</v>
      </c>
      <c r="K570" s="127"/>
      <c r="L570" s="126"/>
      <c r="M570" s="9">
        <v>25.453466818007367</v>
      </c>
      <c r="N570" s="9">
        <v>25.481447463377602</v>
      </c>
      <c r="O570" s="9">
        <v>23.29316219950508</v>
      </c>
      <c r="P570" s="9">
        <v>26.488585092943513</v>
      </c>
      <c r="Q570" s="9">
        <v>26.069932878205496</v>
      </c>
      <c r="R570" s="126"/>
      <c r="S570" s="128"/>
      <c r="T570" s="166"/>
    </row>
    <row r="571" spans="1:20" x14ac:dyDescent="0.3">
      <c r="A571" s="14">
        <v>42698.541701388887</v>
      </c>
      <c r="B571" s="47">
        <v>0.875</v>
      </c>
      <c r="C571" s="48">
        <v>19.920249999999999</v>
      </c>
      <c r="D571" s="47">
        <v>0</v>
      </c>
      <c r="E571" s="48">
        <v>0</v>
      </c>
      <c r="F571" s="49">
        <v>0.875</v>
      </c>
      <c r="G571" s="49">
        <v>19.920249999999999</v>
      </c>
      <c r="H571" s="38">
        <v>0</v>
      </c>
      <c r="I571" s="50">
        <v>0.875</v>
      </c>
      <c r="J571" s="9">
        <v>22.765999999999998</v>
      </c>
      <c r="K571" s="127"/>
      <c r="L571" s="126"/>
      <c r="M571" s="9">
        <v>25.453466818007367</v>
      </c>
      <c r="N571" s="9">
        <v>25.481447463377602</v>
      </c>
      <c r="O571" s="9">
        <v>23.29316219950508</v>
      </c>
      <c r="P571" s="9">
        <v>26.488585092943513</v>
      </c>
      <c r="Q571" s="9">
        <v>26.069932878205496</v>
      </c>
      <c r="R571" s="126"/>
      <c r="S571" s="128"/>
      <c r="T571" s="166"/>
    </row>
    <row r="572" spans="1:20" x14ac:dyDescent="0.3">
      <c r="A572" s="14">
        <v>42698.583368055559</v>
      </c>
      <c r="B572" s="47">
        <v>24.65</v>
      </c>
      <c r="C572" s="48">
        <v>543.28599999999994</v>
      </c>
      <c r="D572" s="47">
        <v>0</v>
      </c>
      <c r="E572" s="48">
        <v>0</v>
      </c>
      <c r="F572" s="49">
        <v>24.65</v>
      </c>
      <c r="G572" s="49">
        <v>543.28599999999994</v>
      </c>
      <c r="H572" s="38">
        <v>0</v>
      </c>
      <c r="I572" s="50">
        <v>24.65</v>
      </c>
      <c r="J572" s="9">
        <v>22.04</v>
      </c>
      <c r="K572" s="127"/>
      <c r="L572" s="126"/>
      <c r="M572" s="9">
        <v>25.453466818007367</v>
      </c>
      <c r="N572" s="9">
        <v>25.481447463377602</v>
      </c>
      <c r="O572" s="9">
        <v>23.29316219950508</v>
      </c>
      <c r="P572" s="9">
        <v>26.488585092943513</v>
      </c>
      <c r="Q572" s="9">
        <v>26.069932878205496</v>
      </c>
      <c r="R572" s="126"/>
      <c r="S572" s="128"/>
      <c r="T572" s="166"/>
    </row>
    <row r="573" spans="1:20" x14ac:dyDescent="0.3">
      <c r="A573" s="14">
        <v>42698.625034722223</v>
      </c>
      <c r="B573" s="47">
        <v>31.85</v>
      </c>
      <c r="C573" s="48">
        <v>687.32299999999998</v>
      </c>
      <c r="D573" s="47">
        <v>28.466000000000001</v>
      </c>
      <c r="E573" s="48">
        <v>614.29600000000005</v>
      </c>
      <c r="F573" s="49">
        <v>3.3840000000000003</v>
      </c>
      <c r="G573" s="49">
        <v>73.02699999999993</v>
      </c>
      <c r="H573" s="38">
        <v>0</v>
      </c>
      <c r="I573" s="50">
        <v>3.3840000000000003</v>
      </c>
      <c r="J573" s="9">
        <v>21.580082742316762</v>
      </c>
      <c r="K573" s="127"/>
      <c r="L573" s="126"/>
      <c r="M573" s="9">
        <v>25.453466818007367</v>
      </c>
      <c r="N573" s="9">
        <v>25.481447463377602</v>
      </c>
      <c r="O573" s="9">
        <v>23.29316219950508</v>
      </c>
      <c r="P573" s="9">
        <v>26.488585092943513</v>
      </c>
      <c r="Q573" s="9">
        <v>26.069932878205496</v>
      </c>
      <c r="R573" s="126"/>
      <c r="S573" s="128"/>
      <c r="T573" s="166"/>
    </row>
    <row r="574" spans="1:20" x14ac:dyDescent="0.3">
      <c r="A574" s="14">
        <v>42698.666701388887</v>
      </c>
      <c r="B574" s="47">
        <v>32.75</v>
      </c>
      <c r="C574" s="48">
        <v>700.85</v>
      </c>
      <c r="D574" s="47">
        <v>0</v>
      </c>
      <c r="E574" s="48">
        <v>0</v>
      </c>
      <c r="F574" s="49">
        <v>32.75</v>
      </c>
      <c r="G574" s="49">
        <v>700.85</v>
      </c>
      <c r="H574" s="38">
        <v>0</v>
      </c>
      <c r="I574" s="50">
        <v>32.75</v>
      </c>
      <c r="J574" s="9">
        <v>21.400000000000002</v>
      </c>
      <c r="K574" s="127"/>
      <c r="L574" s="126"/>
      <c r="M574" s="9">
        <v>25.453466818007367</v>
      </c>
      <c r="N574" s="9">
        <v>25.481447463377602</v>
      </c>
      <c r="O574" s="9">
        <v>23.29316219950508</v>
      </c>
      <c r="P574" s="9">
        <v>26.488585092943513</v>
      </c>
      <c r="Q574" s="9">
        <v>26.069932878205496</v>
      </c>
      <c r="R574" s="126"/>
      <c r="S574" s="128"/>
      <c r="T574" s="166"/>
    </row>
    <row r="575" spans="1:20" x14ac:dyDescent="0.3">
      <c r="A575" s="14">
        <v>42698.708368055559</v>
      </c>
      <c r="B575" s="47">
        <v>21.65</v>
      </c>
      <c r="C575" s="48">
        <v>476.3</v>
      </c>
      <c r="D575" s="47">
        <v>0</v>
      </c>
      <c r="E575" s="48">
        <v>0</v>
      </c>
      <c r="F575" s="49">
        <v>21.65</v>
      </c>
      <c r="G575" s="49">
        <v>476.3</v>
      </c>
      <c r="H575" s="38">
        <v>0</v>
      </c>
      <c r="I575" s="50">
        <v>21.65</v>
      </c>
      <c r="J575" s="9">
        <v>22.000000000000004</v>
      </c>
      <c r="K575" s="127"/>
      <c r="L575" s="126"/>
      <c r="M575" s="9">
        <v>25.453466818007367</v>
      </c>
      <c r="N575" s="9">
        <v>25.481447463377602</v>
      </c>
      <c r="O575" s="9">
        <v>23.29316219950508</v>
      </c>
      <c r="P575" s="9">
        <v>26.488585092943513</v>
      </c>
      <c r="Q575" s="9">
        <v>26.069932878205496</v>
      </c>
      <c r="R575" s="126"/>
      <c r="S575" s="128"/>
      <c r="T575" s="166"/>
    </row>
    <row r="576" spans="1:20" x14ac:dyDescent="0.3">
      <c r="A576" s="14">
        <v>42698.750034722223</v>
      </c>
      <c r="B576" s="47">
        <v>0</v>
      </c>
      <c r="C576" s="48">
        <v>0</v>
      </c>
      <c r="D576" s="47">
        <v>0</v>
      </c>
      <c r="E576" s="48">
        <v>0</v>
      </c>
      <c r="F576" s="49">
        <v>0</v>
      </c>
      <c r="G576" s="49">
        <v>0</v>
      </c>
      <c r="H576" s="38">
        <v>0</v>
      </c>
      <c r="I576" s="50">
        <v>0</v>
      </c>
      <c r="J576" s="9">
        <v>0</v>
      </c>
      <c r="K576" s="127"/>
      <c r="L576" s="126"/>
      <c r="M576" s="9">
        <v>25.453466818007367</v>
      </c>
      <c r="N576" s="9">
        <v>25.481447463377602</v>
      </c>
      <c r="O576" s="9">
        <v>23.29316219950508</v>
      </c>
      <c r="P576" s="9">
        <v>26.488585092943513</v>
      </c>
      <c r="Q576" s="9">
        <v>26.069932878205496</v>
      </c>
      <c r="R576" s="126"/>
      <c r="S576" s="128"/>
      <c r="T576" s="166"/>
    </row>
    <row r="577" spans="1:20" x14ac:dyDescent="0.3">
      <c r="A577" s="14">
        <v>42698.791701388887</v>
      </c>
      <c r="B577" s="47">
        <v>0</v>
      </c>
      <c r="C577" s="48">
        <v>0</v>
      </c>
      <c r="D577" s="47">
        <v>0</v>
      </c>
      <c r="E577" s="48">
        <v>0</v>
      </c>
      <c r="F577" s="49">
        <v>0</v>
      </c>
      <c r="G577" s="49">
        <v>0</v>
      </c>
      <c r="H577" s="38">
        <v>0</v>
      </c>
      <c r="I577" s="50">
        <v>0</v>
      </c>
      <c r="J577" s="9">
        <v>0</v>
      </c>
      <c r="K577" s="127"/>
      <c r="L577" s="126"/>
      <c r="M577" s="9">
        <v>25.453466818007367</v>
      </c>
      <c r="N577" s="9">
        <v>25.481447463377602</v>
      </c>
      <c r="O577" s="9">
        <v>23.29316219950508</v>
      </c>
      <c r="P577" s="9">
        <v>26.488585092943513</v>
      </c>
      <c r="Q577" s="9">
        <v>26.069932878205496</v>
      </c>
      <c r="R577" s="126"/>
      <c r="S577" s="128"/>
      <c r="T577" s="166"/>
    </row>
    <row r="578" spans="1:20" x14ac:dyDescent="0.3">
      <c r="A578" s="14">
        <v>42698.833368055559</v>
      </c>
      <c r="B578" s="47">
        <v>63.7</v>
      </c>
      <c r="C578" s="48">
        <v>1450.4490000000001</v>
      </c>
      <c r="D578" s="47">
        <v>0</v>
      </c>
      <c r="E578" s="48">
        <v>0</v>
      </c>
      <c r="F578" s="49">
        <v>63.7</v>
      </c>
      <c r="G578" s="49">
        <v>1450.4490000000001</v>
      </c>
      <c r="H578" s="38">
        <v>0</v>
      </c>
      <c r="I578" s="50">
        <v>63.7</v>
      </c>
      <c r="J578" s="9">
        <v>22.77</v>
      </c>
      <c r="K578" s="127"/>
      <c r="L578" s="126"/>
      <c r="M578" s="9">
        <v>25.453466818007367</v>
      </c>
      <c r="N578" s="9">
        <v>25.481447463377602</v>
      </c>
      <c r="O578" s="9">
        <v>23.29316219950508</v>
      </c>
      <c r="P578" s="9">
        <v>26.488585092943513</v>
      </c>
      <c r="Q578" s="9">
        <v>26.069932878205496</v>
      </c>
      <c r="R578" s="126"/>
      <c r="S578" s="128"/>
      <c r="T578" s="166"/>
    </row>
    <row r="579" spans="1:20" x14ac:dyDescent="0.3">
      <c r="A579" s="14">
        <v>42698.875034722223</v>
      </c>
      <c r="B579" s="47">
        <v>63.875</v>
      </c>
      <c r="C579" s="48">
        <v>1451.8787500000001</v>
      </c>
      <c r="D579" s="47">
        <v>0</v>
      </c>
      <c r="E579" s="48">
        <v>0</v>
      </c>
      <c r="F579" s="49">
        <v>63.875</v>
      </c>
      <c r="G579" s="49">
        <v>1451.8787500000001</v>
      </c>
      <c r="H579" s="38">
        <v>0</v>
      </c>
      <c r="I579" s="50">
        <v>63.875</v>
      </c>
      <c r="J579" s="9">
        <v>22.73</v>
      </c>
      <c r="K579" s="127"/>
      <c r="L579" s="126"/>
      <c r="M579" s="9">
        <v>25.453466818007367</v>
      </c>
      <c r="N579" s="9">
        <v>25.481447463377602</v>
      </c>
      <c r="O579" s="9">
        <v>23.29316219950508</v>
      </c>
      <c r="P579" s="9">
        <v>26.488585092943513</v>
      </c>
      <c r="Q579" s="9">
        <v>26.069932878205496</v>
      </c>
      <c r="R579" s="126"/>
      <c r="S579" s="128"/>
      <c r="T579" s="166"/>
    </row>
    <row r="580" spans="1:20" x14ac:dyDescent="0.3">
      <c r="A580" s="14">
        <v>42698.916701388887</v>
      </c>
      <c r="B580" s="47">
        <v>89</v>
      </c>
      <c r="C580" s="48">
        <v>1970.46</v>
      </c>
      <c r="D580" s="47">
        <v>60.911000000000001</v>
      </c>
      <c r="E580" s="48">
        <v>1348.57</v>
      </c>
      <c r="F580" s="49">
        <v>28.088999999999999</v>
      </c>
      <c r="G580" s="49">
        <v>621.8900000000001</v>
      </c>
      <c r="H580" s="38">
        <v>0</v>
      </c>
      <c r="I580" s="50">
        <v>28.088999999999999</v>
      </c>
      <c r="J580" s="9">
        <v>22.139983623482507</v>
      </c>
      <c r="K580" s="127"/>
      <c r="L580" s="126"/>
      <c r="M580" s="9">
        <v>25.453466818007367</v>
      </c>
      <c r="N580" s="9">
        <v>25.481447463377602</v>
      </c>
      <c r="O580" s="9">
        <v>23.29316219950508</v>
      </c>
      <c r="P580" s="9">
        <v>26.488585092943513</v>
      </c>
      <c r="Q580" s="9">
        <v>26.069932878205496</v>
      </c>
      <c r="R580" s="126"/>
      <c r="S580" s="128"/>
      <c r="T580" s="166"/>
    </row>
    <row r="581" spans="1:20" x14ac:dyDescent="0.3">
      <c r="A581" s="14">
        <v>42698.958368055559</v>
      </c>
      <c r="B581" s="47">
        <v>100.7</v>
      </c>
      <c r="C581" s="48">
        <v>2132.826</v>
      </c>
      <c r="D581" s="47">
        <v>70.793999999999997</v>
      </c>
      <c r="E581" s="48">
        <v>1499.4170000000001</v>
      </c>
      <c r="F581" s="49">
        <v>29.906000000000006</v>
      </c>
      <c r="G581" s="49">
        <v>633.40899999999988</v>
      </c>
      <c r="H581" s="38">
        <v>0</v>
      </c>
      <c r="I581" s="50">
        <v>29.906000000000006</v>
      </c>
      <c r="J581" s="9">
        <v>21.179997324951508</v>
      </c>
      <c r="K581" s="127"/>
      <c r="L581" s="126"/>
      <c r="M581" s="9">
        <v>25.453466818007367</v>
      </c>
      <c r="N581" s="9">
        <v>25.481447463377602</v>
      </c>
      <c r="O581" s="9">
        <v>23.29316219950508</v>
      </c>
      <c r="P581" s="9">
        <v>26.488585092943513</v>
      </c>
      <c r="Q581" s="9">
        <v>26.069932878205496</v>
      </c>
      <c r="R581" s="126"/>
      <c r="S581" s="128"/>
      <c r="T581" s="166"/>
    </row>
    <row r="582" spans="1:20" x14ac:dyDescent="0.3">
      <c r="A582" s="14">
        <v>42699.000034722223</v>
      </c>
      <c r="B582" s="47">
        <v>90</v>
      </c>
      <c r="C582" s="48">
        <v>1804.5</v>
      </c>
      <c r="D582" s="47">
        <v>73.290999999999997</v>
      </c>
      <c r="E582" s="48">
        <v>1469.4850000000001</v>
      </c>
      <c r="F582" s="49">
        <v>16.709000000000003</v>
      </c>
      <c r="G582" s="49">
        <v>335.01499999999987</v>
      </c>
      <c r="H582" s="38">
        <v>0</v>
      </c>
      <c r="I582" s="50">
        <v>16.709000000000003</v>
      </c>
      <c r="J582" s="9">
        <v>20.049973068406235</v>
      </c>
      <c r="K582" s="127"/>
      <c r="L582" s="126"/>
      <c r="M582" s="9">
        <v>25.453466818007367</v>
      </c>
      <c r="N582" s="9">
        <v>25.481447463377602</v>
      </c>
      <c r="O582" s="9">
        <v>23.29316219950508</v>
      </c>
      <c r="P582" s="9">
        <v>26.488585092943513</v>
      </c>
      <c r="Q582" s="9">
        <v>26.069932878205496</v>
      </c>
      <c r="R582" s="126"/>
      <c r="S582" s="128"/>
      <c r="T582" s="166"/>
    </row>
    <row r="583" spans="1:20" x14ac:dyDescent="0.3">
      <c r="A583" s="14">
        <v>42699.041701388887</v>
      </c>
      <c r="B583" s="47">
        <v>42</v>
      </c>
      <c r="C583" s="48">
        <v>814.8</v>
      </c>
      <c r="D583" s="47">
        <v>34.097999999999999</v>
      </c>
      <c r="E583" s="48">
        <v>661.50099999999998</v>
      </c>
      <c r="F583" s="49">
        <v>7.902000000000001</v>
      </c>
      <c r="G583" s="49">
        <v>153.29899999999998</v>
      </c>
      <c r="H583" s="38">
        <v>0</v>
      </c>
      <c r="I583" s="50">
        <v>7.902000000000001</v>
      </c>
      <c r="J583" s="9">
        <v>19.400025310048083</v>
      </c>
      <c r="K583" s="127"/>
      <c r="L583" s="126"/>
      <c r="M583" s="9">
        <v>25.453466818007367</v>
      </c>
      <c r="N583" s="9">
        <v>25.481447463377602</v>
      </c>
      <c r="O583" s="9">
        <v>23.29316219950508</v>
      </c>
      <c r="P583" s="9">
        <v>26.488585092943513</v>
      </c>
      <c r="Q583" s="9">
        <v>26.069932878205496</v>
      </c>
      <c r="R583" s="126"/>
      <c r="S583" s="128"/>
      <c r="T583" s="166"/>
    </row>
    <row r="584" spans="1:20" x14ac:dyDescent="0.3">
      <c r="A584" s="14">
        <v>42699.083368055559</v>
      </c>
      <c r="B584" s="47">
        <v>38.299999999999997</v>
      </c>
      <c r="C584" s="48">
        <v>698.97500000000002</v>
      </c>
      <c r="D584" s="47">
        <v>0</v>
      </c>
      <c r="E584" s="48">
        <v>0</v>
      </c>
      <c r="F584" s="49">
        <v>38.299999999999997</v>
      </c>
      <c r="G584" s="49">
        <v>698.97500000000002</v>
      </c>
      <c r="H584" s="38">
        <v>0</v>
      </c>
      <c r="I584" s="50">
        <v>38.299999999999997</v>
      </c>
      <c r="J584" s="9">
        <v>18.250000000000004</v>
      </c>
      <c r="K584" s="127"/>
      <c r="L584" s="126"/>
      <c r="M584" s="9">
        <v>25.453466818007367</v>
      </c>
      <c r="N584" s="9">
        <v>25.481447463377602</v>
      </c>
      <c r="O584" s="9">
        <v>23.29316219950508</v>
      </c>
      <c r="P584" s="9">
        <v>26.488585092943513</v>
      </c>
      <c r="Q584" s="9">
        <v>26.069932878205496</v>
      </c>
      <c r="R584" s="126"/>
      <c r="S584" s="128"/>
      <c r="T584" s="166"/>
    </row>
    <row r="585" spans="1:20" x14ac:dyDescent="0.3">
      <c r="A585" s="14">
        <v>42699.125034722223</v>
      </c>
      <c r="B585" s="47">
        <v>41.8</v>
      </c>
      <c r="C585" s="48">
        <v>721.88599999999997</v>
      </c>
      <c r="D585" s="47">
        <v>0</v>
      </c>
      <c r="E585" s="48">
        <v>0</v>
      </c>
      <c r="F585" s="49">
        <v>41.8</v>
      </c>
      <c r="G585" s="49">
        <v>721.88599999999997</v>
      </c>
      <c r="H585" s="38">
        <v>0</v>
      </c>
      <c r="I585" s="50">
        <v>41.8</v>
      </c>
      <c r="J585" s="9">
        <v>17.27</v>
      </c>
      <c r="K585" s="127"/>
      <c r="L585" s="126"/>
      <c r="M585" s="9">
        <v>25.453466818007367</v>
      </c>
      <c r="N585" s="9">
        <v>25.481447463377602</v>
      </c>
      <c r="O585" s="9">
        <v>23.29316219950508</v>
      </c>
      <c r="P585" s="9">
        <v>26.488585092943513</v>
      </c>
      <c r="Q585" s="9">
        <v>26.069932878205496</v>
      </c>
      <c r="R585" s="126"/>
      <c r="S585" s="128"/>
      <c r="T585" s="166"/>
    </row>
    <row r="586" spans="1:20" x14ac:dyDescent="0.3">
      <c r="A586" s="14">
        <v>42699.166701388887</v>
      </c>
      <c r="B586" s="47">
        <v>42.4</v>
      </c>
      <c r="C586" s="48">
        <v>741.57600000000002</v>
      </c>
      <c r="D586" s="47">
        <v>0</v>
      </c>
      <c r="E586" s="48">
        <v>0</v>
      </c>
      <c r="F586" s="49">
        <v>42.4</v>
      </c>
      <c r="G586" s="49">
        <v>741.57600000000002</v>
      </c>
      <c r="H586" s="38">
        <v>0</v>
      </c>
      <c r="I586" s="50">
        <v>42.4</v>
      </c>
      <c r="J586" s="9">
        <v>17.490000000000002</v>
      </c>
      <c r="K586" s="127"/>
      <c r="L586" s="126"/>
      <c r="M586" s="9">
        <v>25.453466818007367</v>
      </c>
      <c r="N586" s="9">
        <v>25.481447463377602</v>
      </c>
      <c r="O586" s="9">
        <v>23.29316219950508</v>
      </c>
      <c r="P586" s="9">
        <v>26.488585092943513</v>
      </c>
      <c r="Q586" s="9">
        <v>26.069932878205496</v>
      </c>
      <c r="R586" s="126"/>
      <c r="S586" s="128"/>
      <c r="T586" s="166"/>
    </row>
    <row r="587" spans="1:20" x14ac:dyDescent="0.3">
      <c r="A587" s="14">
        <v>42699.208368055559</v>
      </c>
      <c r="B587" s="52">
        <v>50.5</v>
      </c>
      <c r="C587" s="53">
        <v>946.875</v>
      </c>
      <c r="D587" s="52">
        <v>0</v>
      </c>
      <c r="E587" s="53">
        <v>0</v>
      </c>
      <c r="F587" s="49">
        <v>50.5</v>
      </c>
      <c r="G587" s="49">
        <v>946.875</v>
      </c>
      <c r="H587" s="38">
        <v>0</v>
      </c>
      <c r="I587" s="50">
        <v>50.5</v>
      </c>
      <c r="J587" s="9">
        <v>18.75</v>
      </c>
      <c r="K587" s="127"/>
      <c r="L587" s="126"/>
      <c r="M587" s="9">
        <v>25.453466818007367</v>
      </c>
      <c r="N587" s="9">
        <v>25.481447463377602</v>
      </c>
      <c r="O587" s="9">
        <v>23.29316219950508</v>
      </c>
      <c r="P587" s="9">
        <v>26.488585092943513</v>
      </c>
      <c r="Q587" s="9">
        <v>26.069932878205496</v>
      </c>
      <c r="R587" s="126"/>
      <c r="S587" s="128"/>
      <c r="T587" s="166"/>
    </row>
    <row r="588" spans="1:20" x14ac:dyDescent="0.3">
      <c r="A588" s="14">
        <v>42699.250034722223</v>
      </c>
      <c r="B588" s="52">
        <v>60.3</v>
      </c>
      <c r="C588" s="53">
        <v>1213.8389999999999</v>
      </c>
      <c r="D588" s="52">
        <v>57.493000000000002</v>
      </c>
      <c r="E588" s="53">
        <v>1157.3340000000001</v>
      </c>
      <c r="F588" s="49">
        <v>2.8069999999999951</v>
      </c>
      <c r="G588" s="49">
        <v>56.504999999999882</v>
      </c>
      <c r="H588" s="38">
        <v>0</v>
      </c>
      <c r="I588" s="50">
        <v>2.8069999999999951</v>
      </c>
      <c r="J588" s="9">
        <v>20.130032062700383</v>
      </c>
      <c r="K588" s="127"/>
      <c r="L588" s="126"/>
      <c r="M588" s="9">
        <v>25.453466818007367</v>
      </c>
      <c r="N588" s="9">
        <v>25.481447463377602</v>
      </c>
      <c r="O588" s="9">
        <v>23.29316219950508</v>
      </c>
      <c r="P588" s="9">
        <v>26.488585092943513</v>
      </c>
      <c r="Q588" s="9">
        <v>26.069932878205496</v>
      </c>
      <c r="R588" s="126"/>
      <c r="S588" s="128"/>
      <c r="T588" s="166"/>
    </row>
    <row r="589" spans="1:20" x14ac:dyDescent="0.3">
      <c r="A589" s="14">
        <v>42699.291701388887</v>
      </c>
      <c r="B589" s="52">
        <v>24.725000000000001</v>
      </c>
      <c r="C589" s="53">
        <v>551.12025000000006</v>
      </c>
      <c r="D589" s="52">
        <v>3.2790000000000004</v>
      </c>
      <c r="E589" s="53">
        <v>73.088999999999999</v>
      </c>
      <c r="F589" s="49">
        <v>21.446000000000002</v>
      </c>
      <c r="G589" s="49">
        <v>478.03125000000006</v>
      </c>
      <c r="H589" s="38">
        <v>0</v>
      </c>
      <c r="I589" s="50">
        <v>21.446000000000002</v>
      </c>
      <c r="J589" s="9">
        <v>22.289995803413223</v>
      </c>
      <c r="K589" s="127"/>
      <c r="L589" s="126"/>
      <c r="M589" s="9">
        <v>25.453466818007367</v>
      </c>
      <c r="N589" s="9">
        <v>25.481447463377602</v>
      </c>
      <c r="O589" s="9">
        <v>23.29316219950508</v>
      </c>
      <c r="P589" s="9">
        <v>26.488585092943513</v>
      </c>
      <c r="Q589" s="9">
        <v>26.069932878205496</v>
      </c>
      <c r="R589" s="126"/>
      <c r="S589" s="128"/>
      <c r="T589" s="166"/>
    </row>
    <row r="590" spans="1:20" x14ac:dyDescent="0.3">
      <c r="A590" s="14">
        <v>42699.333368055559</v>
      </c>
      <c r="B590" s="52">
        <v>34.174999999999997</v>
      </c>
      <c r="C590" s="53">
        <v>766.20349999999996</v>
      </c>
      <c r="D590" s="52">
        <v>0</v>
      </c>
      <c r="E590" s="53">
        <v>0</v>
      </c>
      <c r="F590" s="49">
        <v>34.174999999999997</v>
      </c>
      <c r="G590" s="49">
        <v>766.20349999999996</v>
      </c>
      <c r="H590" s="38">
        <v>0</v>
      </c>
      <c r="I590" s="50">
        <v>34.174999999999997</v>
      </c>
      <c r="J590" s="9">
        <v>22.42</v>
      </c>
      <c r="K590" s="127"/>
      <c r="L590" s="126"/>
      <c r="M590" s="9">
        <v>25.453466818007367</v>
      </c>
      <c r="N590" s="9">
        <v>25.481447463377602</v>
      </c>
      <c r="O590" s="9">
        <v>23.29316219950508</v>
      </c>
      <c r="P590" s="9">
        <v>26.488585092943513</v>
      </c>
      <c r="Q590" s="9">
        <v>26.069932878205496</v>
      </c>
      <c r="R590" s="126"/>
      <c r="S590" s="128"/>
      <c r="T590" s="166"/>
    </row>
    <row r="591" spans="1:20" x14ac:dyDescent="0.3">
      <c r="A591" s="14">
        <v>42699.375034722223</v>
      </c>
      <c r="B591" s="52">
        <v>15.425000000000001</v>
      </c>
      <c r="C591" s="53">
        <v>356.93450000000001</v>
      </c>
      <c r="D591" s="52">
        <v>0</v>
      </c>
      <c r="E591" s="53">
        <v>0</v>
      </c>
      <c r="F591" s="49">
        <v>15.425000000000001</v>
      </c>
      <c r="G591" s="49">
        <v>356.93450000000001</v>
      </c>
      <c r="H591" s="38">
        <v>0</v>
      </c>
      <c r="I591" s="50">
        <v>15.425000000000001</v>
      </c>
      <c r="J591" s="9">
        <v>23.14</v>
      </c>
      <c r="K591" s="127"/>
      <c r="L591" s="126"/>
      <c r="M591" s="9">
        <v>25.453466818007367</v>
      </c>
      <c r="N591" s="9">
        <v>25.481447463377602</v>
      </c>
      <c r="O591" s="9">
        <v>23.29316219950508</v>
      </c>
      <c r="P591" s="9">
        <v>26.488585092943513</v>
      </c>
      <c r="Q591" s="9">
        <v>26.069932878205496</v>
      </c>
      <c r="R591" s="126"/>
      <c r="S591" s="128"/>
      <c r="T591" s="166"/>
    </row>
    <row r="592" spans="1:20" x14ac:dyDescent="0.3">
      <c r="A592" s="14">
        <v>42699.416701388887</v>
      </c>
      <c r="B592" s="47">
        <v>0</v>
      </c>
      <c r="C592" s="48">
        <v>0</v>
      </c>
      <c r="D592" s="47"/>
      <c r="E592" s="48"/>
      <c r="F592" s="49">
        <v>0</v>
      </c>
      <c r="G592" s="49">
        <v>0</v>
      </c>
      <c r="H592" s="38">
        <v>0</v>
      </c>
      <c r="I592" s="50">
        <v>0</v>
      </c>
      <c r="J592" s="9">
        <v>0</v>
      </c>
      <c r="K592" s="127"/>
      <c r="L592" s="126"/>
      <c r="M592" s="9">
        <v>25.453466818007367</v>
      </c>
      <c r="N592" s="9">
        <v>25.481447463377602</v>
      </c>
      <c r="O592" s="9">
        <v>23.29316219950508</v>
      </c>
      <c r="P592" s="9">
        <v>26.488585092943513</v>
      </c>
      <c r="Q592" s="9">
        <v>26.069932878205496</v>
      </c>
      <c r="R592" s="126"/>
      <c r="S592" s="128"/>
      <c r="T592" s="166"/>
    </row>
    <row r="593" spans="1:20" x14ac:dyDescent="0.3">
      <c r="A593" s="14">
        <v>42699.458368055559</v>
      </c>
      <c r="B593" s="47">
        <v>0</v>
      </c>
      <c r="C593" s="48">
        <v>0</v>
      </c>
      <c r="D593" s="47"/>
      <c r="E593" s="48"/>
      <c r="F593" s="49">
        <v>0</v>
      </c>
      <c r="G593" s="49">
        <v>0</v>
      </c>
      <c r="H593" s="38">
        <v>0</v>
      </c>
      <c r="I593" s="50">
        <v>0</v>
      </c>
      <c r="J593" s="9">
        <v>0</v>
      </c>
      <c r="K593" s="127"/>
      <c r="L593" s="126"/>
      <c r="M593" s="9">
        <v>25.453466818007367</v>
      </c>
      <c r="N593" s="9">
        <v>25.481447463377602</v>
      </c>
      <c r="O593" s="9">
        <v>23.29316219950508</v>
      </c>
      <c r="P593" s="9">
        <v>26.488585092943513</v>
      </c>
      <c r="Q593" s="9">
        <v>26.069932878205496</v>
      </c>
      <c r="R593" s="126"/>
      <c r="S593" s="128"/>
      <c r="T593" s="166"/>
    </row>
    <row r="594" spans="1:20" x14ac:dyDescent="0.3">
      <c r="A594" s="14">
        <v>42699.500034722223</v>
      </c>
      <c r="B594" s="47">
        <v>0</v>
      </c>
      <c r="C594" s="48">
        <v>0</v>
      </c>
      <c r="D594" s="47"/>
      <c r="E594" s="48"/>
      <c r="F594" s="49">
        <v>0</v>
      </c>
      <c r="G594" s="49">
        <v>0</v>
      </c>
      <c r="H594" s="38">
        <v>0</v>
      </c>
      <c r="I594" s="50">
        <v>0</v>
      </c>
      <c r="J594" s="9">
        <v>0</v>
      </c>
      <c r="K594" s="127"/>
      <c r="L594" s="126"/>
      <c r="M594" s="9">
        <v>25.453466818007367</v>
      </c>
      <c r="N594" s="9">
        <v>25.481447463377602</v>
      </c>
      <c r="O594" s="9">
        <v>23.29316219950508</v>
      </c>
      <c r="P594" s="9">
        <v>26.488585092943513</v>
      </c>
      <c r="Q594" s="9">
        <v>26.069932878205496</v>
      </c>
      <c r="R594" s="126"/>
      <c r="S594" s="128"/>
      <c r="T594" s="166"/>
    </row>
    <row r="595" spans="1:20" x14ac:dyDescent="0.3">
      <c r="A595" s="14">
        <v>42699.541701388887</v>
      </c>
      <c r="B595" s="47">
        <v>17.625</v>
      </c>
      <c r="C595" s="48">
        <v>394.44749999999999</v>
      </c>
      <c r="D595" s="47">
        <v>0</v>
      </c>
      <c r="E595" s="48">
        <v>0</v>
      </c>
      <c r="F595" s="49">
        <v>17.625</v>
      </c>
      <c r="G595" s="49">
        <v>394.44749999999999</v>
      </c>
      <c r="H595" s="38">
        <v>0</v>
      </c>
      <c r="I595" s="50">
        <v>17.625</v>
      </c>
      <c r="J595" s="9">
        <v>22.38</v>
      </c>
      <c r="K595" s="127"/>
      <c r="L595" s="126"/>
      <c r="M595" s="9">
        <v>25.453466818007367</v>
      </c>
      <c r="N595" s="9">
        <v>25.481447463377602</v>
      </c>
      <c r="O595" s="9">
        <v>23.29316219950508</v>
      </c>
      <c r="P595" s="9">
        <v>26.488585092943513</v>
      </c>
      <c r="Q595" s="9">
        <v>26.069932878205496</v>
      </c>
      <c r="R595" s="126"/>
      <c r="S595" s="128"/>
      <c r="T595" s="166"/>
    </row>
    <row r="596" spans="1:20" x14ac:dyDescent="0.3">
      <c r="A596" s="14">
        <v>42699.583368055559</v>
      </c>
      <c r="B596" s="47">
        <v>15.1</v>
      </c>
      <c r="C596" s="48">
        <v>334.46499999999997</v>
      </c>
      <c r="D596" s="47">
        <v>0</v>
      </c>
      <c r="E596" s="48">
        <v>0</v>
      </c>
      <c r="F596" s="49">
        <v>15.1</v>
      </c>
      <c r="G596" s="49">
        <v>334.46499999999997</v>
      </c>
      <c r="H596" s="38">
        <v>0</v>
      </c>
      <c r="I596" s="50">
        <v>15.1</v>
      </c>
      <c r="J596" s="9">
        <v>22.15</v>
      </c>
      <c r="K596" s="127"/>
      <c r="L596" s="126"/>
      <c r="M596" s="9">
        <v>25.453466818007367</v>
      </c>
      <c r="N596" s="9">
        <v>25.481447463377602</v>
      </c>
      <c r="O596" s="9">
        <v>23.29316219950508</v>
      </c>
      <c r="P596" s="9">
        <v>26.488585092943513</v>
      </c>
      <c r="Q596" s="9">
        <v>26.069932878205496</v>
      </c>
      <c r="R596" s="126"/>
      <c r="S596" s="128"/>
      <c r="T596" s="166"/>
    </row>
    <row r="597" spans="1:20" x14ac:dyDescent="0.3">
      <c r="A597" s="14">
        <v>42699.625034722223</v>
      </c>
      <c r="B597" s="47">
        <v>13.4</v>
      </c>
      <c r="C597" s="48">
        <v>292.92399999999998</v>
      </c>
      <c r="D597" s="47">
        <v>0</v>
      </c>
      <c r="E597" s="48">
        <v>0</v>
      </c>
      <c r="F597" s="49">
        <v>13.4</v>
      </c>
      <c r="G597" s="49">
        <v>292.92399999999998</v>
      </c>
      <c r="H597" s="38">
        <v>0</v>
      </c>
      <c r="I597" s="50">
        <v>13.4</v>
      </c>
      <c r="J597" s="9">
        <v>21.86</v>
      </c>
      <c r="K597" s="127"/>
      <c r="L597" s="126"/>
      <c r="M597" s="9">
        <v>25.453466818007367</v>
      </c>
      <c r="N597" s="9">
        <v>25.481447463377602</v>
      </c>
      <c r="O597" s="9">
        <v>23.29316219950508</v>
      </c>
      <c r="P597" s="9">
        <v>26.488585092943513</v>
      </c>
      <c r="Q597" s="9">
        <v>26.069932878205496</v>
      </c>
      <c r="R597" s="126"/>
      <c r="S597" s="128"/>
      <c r="T597" s="166"/>
    </row>
    <row r="598" spans="1:20" x14ac:dyDescent="0.3">
      <c r="A598" s="14">
        <v>42699.666701388887</v>
      </c>
      <c r="B598" s="47">
        <v>2.0499999999999998</v>
      </c>
      <c r="C598" s="48">
        <v>44.940100000000001</v>
      </c>
      <c r="D598" s="47">
        <v>0</v>
      </c>
      <c r="E598" s="48">
        <v>0</v>
      </c>
      <c r="F598" s="49">
        <v>2.0499999999999998</v>
      </c>
      <c r="G598" s="49">
        <v>44.940100000000001</v>
      </c>
      <c r="H598" s="38">
        <v>0</v>
      </c>
      <c r="I598" s="50">
        <v>2.0499999999999998</v>
      </c>
      <c r="J598" s="9">
        <v>21.922000000000004</v>
      </c>
      <c r="K598" s="127"/>
      <c r="L598" s="126"/>
      <c r="M598" s="9">
        <v>25.453466818007367</v>
      </c>
      <c r="N598" s="9">
        <v>25.481447463377602</v>
      </c>
      <c r="O598" s="9">
        <v>23.29316219950508</v>
      </c>
      <c r="P598" s="9">
        <v>26.488585092943513</v>
      </c>
      <c r="Q598" s="9">
        <v>26.069932878205496</v>
      </c>
      <c r="R598" s="126"/>
      <c r="S598" s="128"/>
      <c r="T598" s="166"/>
    </row>
    <row r="599" spans="1:20" x14ac:dyDescent="0.3">
      <c r="A599" s="14">
        <v>42699.708368055559</v>
      </c>
      <c r="B599" s="47">
        <v>0</v>
      </c>
      <c r="C599" s="48">
        <v>0</v>
      </c>
      <c r="D599" s="47"/>
      <c r="E599" s="48"/>
      <c r="F599" s="49">
        <v>0</v>
      </c>
      <c r="G599" s="49">
        <v>0</v>
      </c>
      <c r="H599" s="38">
        <v>0</v>
      </c>
      <c r="I599" s="50">
        <v>0</v>
      </c>
      <c r="J599" s="9">
        <v>0</v>
      </c>
      <c r="K599" s="127"/>
      <c r="L599" s="126"/>
      <c r="M599" s="9">
        <v>25.453466818007367</v>
      </c>
      <c r="N599" s="9">
        <v>25.481447463377602</v>
      </c>
      <c r="O599" s="9">
        <v>23.29316219950508</v>
      </c>
      <c r="P599" s="9">
        <v>26.488585092943513</v>
      </c>
      <c r="Q599" s="9">
        <v>26.069932878205496</v>
      </c>
      <c r="R599" s="126"/>
      <c r="S599" s="128"/>
      <c r="T599" s="166"/>
    </row>
    <row r="600" spans="1:20" x14ac:dyDescent="0.3">
      <c r="A600" s="14">
        <v>42699.750034722223</v>
      </c>
      <c r="B600" s="47">
        <v>20.236999999999998</v>
      </c>
      <c r="C600" s="48">
        <v>794.90935999999999</v>
      </c>
      <c r="D600" s="47">
        <v>20.237000000000002</v>
      </c>
      <c r="E600" s="48">
        <v>794.90899999999999</v>
      </c>
      <c r="F600" s="49">
        <v>0</v>
      </c>
      <c r="G600" s="49">
        <v>3.6000000000058208E-4</v>
      </c>
      <c r="H600" s="38">
        <v>0</v>
      </c>
      <c r="I600" s="50">
        <v>0</v>
      </c>
      <c r="J600" s="9">
        <v>0</v>
      </c>
      <c r="K600" s="127"/>
      <c r="L600" s="126"/>
      <c r="M600" s="9">
        <v>25.453466818007367</v>
      </c>
      <c r="N600" s="9">
        <v>25.481447463377602</v>
      </c>
      <c r="O600" s="9">
        <v>23.29316219950508</v>
      </c>
      <c r="P600" s="9">
        <v>26.488585092943513</v>
      </c>
      <c r="Q600" s="9">
        <v>26.069932878205496</v>
      </c>
      <c r="R600" s="126"/>
      <c r="S600" s="128"/>
      <c r="T600" s="166"/>
    </row>
    <row r="601" spans="1:20" x14ac:dyDescent="0.3">
      <c r="A601" s="14">
        <v>42699.791701388887</v>
      </c>
      <c r="B601" s="47">
        <v>20.704000000000001</v>
      </c>
      <c r="C601" s="48">
        <v>593.16959999999995</v>
      </c>
      <c r="D601" s="47">
        <v>20.704000000000001</v>
      </c>
      <c r="E601" s="48">
        <v>593.16999999999996</v>
      </c>
      <c r="F601" s="49">
        <v>0</v>
      </c>
      <c r="G601" s="49">
        <v>-4.0000000001327862E-4</v>
      </c>
      <c r="H601" s="38">
        <v>0</v>
      </c>
      <c r="I601" s="50">
        <v>0</v>
      </c>
      <c r="J601" s="9">
        <v>0</v>
      </c>
      <c r="K601" s="127"/>
      <c r="L601" s="126"/>
      <c r="M601" s="9">
        <v>25.453466818007367</v>
      </c>
      <c r="N601" s="9">
        <v>25.481447463377602</v>
      </c>
      <c r="O601" s="9">
        <v>23.29316219950508</v>
      </c>
      <c r="P601" s="9">
        <v>26.488585092943513</v>
      </c>
      <c r="Q601" s="9">
        <v>26.069932878205496</v>
      </c>
      <c r="R601" s="126"/>
      <c r="S601" s="128"/>
      <c r="T601" s="166"/>
    </row>
    <row r="602" spans="1:20" x14ac:dyDescent="0.3">
      <c r="A602" s="14">
        <v>42699.833368055559</v>
      </c>
      <c r="B602" s="47">
        <v>0</v>
      </c>
      <c r="C602" s="48">
        <v>0</v>
      </c>
      <c r="D602" s="47"/>
      <c r="E602" s="48"/>
      <c r="F602" s="49">
        <v>0</v>
      </c>
      <c r="G602" s="49">
        <v>0</v>
      </c>
      <c r="H602" s="38">
        <v>0</v>
      </c>
      <c r="I602" s="50">
        <v>0</v>
      </c>
      <c r="J602" s="9">
        <v>0</v>
      </c>
      <c r="K602" s="127"/>
      <c r="L602" s="126"/>
      <c r="M602" s="9">
        <v>25.453466818007367</v>
      </c>
      <c r="N602" s="9">
        <v>25.481447463377602</v>
      </c>
      <c r="O602" s="9">
        <v>23.29316219950508</v>
      </c>
      <c r="P602" s="9">
        <v>26.488585092943513</v>
      </c>
      <c r="Q602" s="9">
        <v>26.069932878205496</v>
      </c>
      <c r="R602" s="126"/>
      <c r="S602" s="128"/>
      <c r="T602" s="166"/>
    </row>
    <row r="603" spans="1:20" x14ac:dyDescent="0.3">
      <c r="A603" s="14">
        <v>42699.875034722223</v>
      </c>
      <c r="B603" s="47">
        <v>0</v>
      </c>
      <c r="C603" s="48">
        <v>0</v>
      </c>
      <c r="D603" s="47"/>
      <c r="E603" s="48"/>
      <c r="F603" s="49">
        <v>0</v>
      </c>
      <c r="G603" s="49">
        <v>0</v>
      </c>
      <c r="H603" s="38">
        <v>0</v>
      </c>
      <c r="I603" s="50">
        <v>0</v>
      </c>
      <c r="J603" s="9">
        <v>0</v>
      </c>
      <c r="K603" s="127"/>
      <c r="L603" s="126"/>
      <c r="M603" s="9">
        <v>25.453466818007367</v>
      </c>
      <c r="N603" s="9">
        <v>25.481447463377602</v>
      </c>
      <c r="O603" s="9">
        <v>23.29316219950508</v>
      </c>
      <c r="P603" s="9">
        <v>26.488585092943513</v>
      </c>
      <c r="Q603" s="9">
        <v>26.069932878205496</v>
      </c>
      <c r="R603" s="126"/>
      <c r="S603" s="128"/>
      <c r="T603" s="166"/>
    </row>
    <row r="604" spans="1:20" x14ac:dyDescent="0.3">
      <c r="A604" s="14">
        <v>42699.916701388887</v>
      </c>
      <c r="B604" s="47">
        <v>65.349999999999994</v>
      </c>
      <c r="C604" s="48">
        <v>1471.0284999999999</v>
      </c>
      <c r="D604" s="47">
        <v>0</v>
      </c>
      <c r="E604" s="48">
        <v>0</v>
      </c>
      <c r="F604" s="49">
        <v>65.349999999999994</v>
      </c>
      <c r="G604" s="49">
        <v>1471.0284999999999</v>
      </c>
      <c r="H604" s="38">
        <v>0</v>
      </c>
      <c r="I604" s="50">
        <v>65.349999999999994</v>
      </c>
      <c r="J604" s="9">
        <v>22.51</v>
      </c>
      <c r="K604" s="127"/>
      <c r="L604" s="126"/>
      <c r="M604" s="9">
        <v>25.453466818007367</v>
      </c>
      <c r="N604" s="9">
        <v>25.481447463377602</v>
      </c>
      <c r="O604" s="9">
        <v>23.29316219950508</v>
      </c>
      <c r="P604" s="9">
        <v>26.488585092943513</v>
      </c>
      <c r="Q604" s="9">
        <v>26.069932878205496</v>
      </c>
      <c r="R604" s="126"/>
      <c r="S604" s="128"/>
      <c r="T604" s="166"/>
    </row>
    <row r="605" spans="1:20" x14ac:dyDescent="0.3">
      <c r="A605" s="14">
        <v>42699.958368055559</v>
      </c>
      <c r="B605" s="47">
        <v>109.2</v>
      </c>
      <c r="C605" s="48">
        <v>2286.6480000000001</v>
      </c>
      <c r="D605" s="47">
        <v>16.295999999999999</v>
      </c>
      <c r="E605" s="48">
        <v>341.238</v>
      </c>
      <c r="F605" s="49">
        <v>92.903999999999996</v>
      </c>
      <c r="G605" s="49">
        <v>1945.41</v>
      </c>
      <c r="H605" s="38">
        <v>0</v>
      </c>
      <c r="I605" s="50">
        <v>92.903999999999996</v>
      </c>
      <c r="J605" s="9">
        <v>20.940002583311806</v>
      </c>
      <c r="K605" s="127"/>
      <c r="L605" s="126"/>
      <c r="M605" s="9">
        <v>25.453466818007367</v>
      </c>
      <c r="N605" s="9">
        <v>25.481447463377602</v>
      </c>
      <c r="O605" s="9">
        <v>23.29316219950508</v>
      </c>
      <c r="P605" s="9">
        <v>26.488585092943513</v>
      </c>
      <c r="Q605" s="9">
        <v>26.069932878205496</v>
      </c>
      <c r="R605" s="126"/>
      <c r="S605" s="128"/>
      <c r="T605" s="166"/>
    </row>
    <row r="606" spans="1:20" x14ac:dyDescent="0.3">
      <c r="A606" s="14">
        <v>42700.000034722223</v>
      </c>
      <c r="B606" s="47">
        <v>96.2</v>
      </c>
      <c r="C606" s="48">
        <v>1911.4939999999999</v>
      </c>
      <c r="D606" s="47">
        <v>8.8070000000000004</v>
      </c>
      <c r="E606" s="48">
        <v>174.995</v>
      </c>
      <c r="F606" s="49">
        <v>87.393000000000001</v>
      </c>
      <c r="G606" s="49">
        <v>1736.4989999999998</v>
      </c>
      <c r="H606" s="38">
        <v>0</v>
      </c>
      <c r="I606" s="50">
        <v>87.393000000000001</v>
      </c>
      <c r="J606" s="9">
        <v>19.87000102983076</v>
      </c>
      <c r="K606" s="127"/>
      <c r="L606" s="126"/>
      <c r="M606" s="9">
        <v>25.453466818007367</v>
      </c>
      <c r="N606" s="9">
        <v>25.481447463377602</v>
      </c>
      <c r="O606" s="9">
        <v>23.29316219950508</v>
      </c>
      <c r="P606" s="9">
        <v>26.488585092943513</v>
      </c>
      <c r="Q606" s="9">
        <v>26.069932878205496</v>
      </c>
      <c r="R606" s="126"/>
      <c r="S606" s="128"/>
      <c r="T606" s="166"/>
    </row>
    <row r="607" spans="1:20" x14ac:dyDescent="0.3">
      <c r="A607" s="14">
        <v>42700.041701388887</v>
      </c>
      <c r="B607" s="47">
        <v>115.3</v>
      </c>
      <c r="C607" s="48">
        <v>2436.2890000000002</v>
      </c>
      <c r="D607" s="47">
        <v>40.644000000000005</v>
      </c>
      <c r="E607" s="48">
        <v>858.80799999999999</v>
      </c>
      <c r="F607" s="49">
        <v>74.655999999999992</v>
      </c>
      <c r="G607" s="49">
        <v>1577.4810000000002</v>
      </c>
      <c r="H607" s="38">
        <v>0</v>
      </c>
      <c r="I607" s="50">
        <v>74.655999999999992</v>
      </c>
      <c r="J607" s="9">
        <v>21.129996249464213</v>
      </c>
      <c r="K607" s="127"/>
      <c r="L607" s="126"/>
      <c r="M607" s="9">
        <v>25.453466818007367</v>
      </c>
      <c r="N607" s="9">
        <v>25.481447463377602</v>
      </c>
      <c r="O607" s="9">
        <v>23.29316219950508</v>
      </c>
      <c r="P607" s="9">
        <v>26.488585092943513</v>
      </c>
      <c r="Q607" s="9">
        <v>26.069932878205496</v>
      </c>
      <c r="R607" s="126"/>
      <c r="S607" s="128"/>
      <c r="T607" s="166"/>
    </row>
    <row r="608" spans="1:20" x14ac:dyDescent="0.3">
      <c r="A608" s="14">
        <v>42700.083368055559</v>
      </c>
      <c r="B608" s="47">
        <v>108.5</v>
      </c>
      <c r="C608" s="48">
        <v>2164.5749999999998</v>
      </c>
      <c r="D608" s="47">
        <v>35.279000000000003</v>
      </c>
      <c r="E608" s="48">
        <v>703.81600000000003</v>
      </c>
      <c r="F608" s="49">
        <v>73.221000000000004</v>
      </c>
      <c r="G608" s="49">
        <v>1460.7589999999998</v>
      </c>
      <c r="H608" s="38">
        <v>0</v>
      </c>
      <c r="I608" s="50">
        <v>73.221000000000004</v>
      </c>
      <c r="J608" s="9">
        <v>19.9500006828642</v>
      </c>
      <c r="K608" s="127"/>
      <c r="L608" s="126"/>
      <c r="M608" s="9">
        <v>25.453466818007367</v>
      </c>
      <c r="N608" s="9">
        <v>25.481447463377602</v>
      </c>
      <c r="O608" s="9">
        <v>23.29316219950508</v>
      </c>
      <c r="P608" s="9">
        <v>26.488585092943513</v>
      </c>
      <c r="Q608" s="9">
        <v>26.069932878205496</v>
      </c>
      <c r="R608" s="126"/>
      <c r="S608" s="128"/>
      <c r="T608" s="166"/>
    </row>
    <row r="609" spans="1:20" x14ac:dyDescent="0.3">
      <c r="A609" s="14">
        <v>42700.125034722223</v>
      </c>
      <c r="B609" s="47">
        <v>107.6</v>
      </c>
      <c r="C609" s="48">
        <v>2076.6799999999998</v>
      </c>
      <c r="D609" s="47">
        <v>42.212000000000003</v>
      </c>
      <c r="E609" s="48">
        <v>814.69200000000001</v>
      </c>
      <c r="F609" s="49">
        <v>65.387999999999991</v>
      </c>
      <c r="G609" s="49">
        <v>1261.9879999999998</v>
      </c>
      <c r="H609" s="38">
        <v>0</v>
      </c>
      <c r="I609" s="50">
        <v>65.387999999999991</v>
      </c>
      <c r="J609" s="9">
        <v>19.299993882669604</v>
      </c>
      <c r="K609" s="127"/>
      <c r="L609" s="126"/>
      <c r="M609" s="9">
        <v>25.453466818007367</v>
      </c>
      <c r="N609" s="9">
        <v>25.481447463377602</v>
      </c>
      <c r="O609" s="9">
        <v>23.29316219950508</v>
      </c>
      <c r="P609" s="9">
        <v>26.488585092943513</v>
      </c>
      <c r="Q609" s="9">
        <v>26.069932878205496</v>
      </c>
      <c r="R609" s="126"/>
      <c r="S609" s="128"/>
      <c r="T609" s="166"/>
    </row>
    <row r="610" spans="1:20" x14ac:dyDescent="0.3">
      <c r="A610" s="14">
        <v>42700.166701388887</v>
      </c>
      <c r="B610" s="47">
        <v>113.4</v>
      </c>
      <c r="C610" s="48">
        <v>2175.0120000000002</v>
      </c>
      <c r="D610" s="47">
        <v>43.151000000000003</v>
      </c>
      <c r="E610" s="48">
        <v>827.63600000000008</v>
      </c>
      <c r="F610" s="49">
        <v>70.248999999999995</v>
      </c>
      <c r="G610" s="49">
        <v>1347.3760000000002</v>
      </c>
      <c r="H610" s="38">
        <v>0</v>
      </c>
      <c r="I610" s="50">
        <v>70.248999999999995</v>
      </c>
      <c r="J610" s="9">
        <v>19.180002562314058</v>
      </c>
      <c r="K610" s="127"/>
      <c r="L610" s="126"/>
      <c r="M610" s="9">
        <v>25.453466818007367</v>
      </c>
      <c r="N610" s="9">
        <v>25.481447463377602</v>
      </c>
      <c r="O610" s="9">
        <v>23.29316219950508</v>
      </c>
      <c r="P610" s="9">
        <v>26.488585092943513</v>
      </c>
      <c r="Q610" s="9">
        <v>26.069932878205496</v>
      </c>
      <c r="R610" s="126"/>
      <c r="S610" s="128"/>
      <c r="T610" s="166"/>
    </row>
    <row r="611" spans="1:20" x14ac:dyDescent="0.3">
      <c r="A611" s="14">
        <v>42700.208368055559</v>
      </c>
      <c r="B611" s="47">
        <v>125.8</v>
      </c>
      <c r="C611" s="48">
        <v>2477.002</v>
      </c>
      <c r="D611" s="47">
        <v>46.152000000000001</v>
      </c>
      <c r="E611" s="48">
        <v>908.73300000000006</v>
      </c>
      <c r="F611" s="49">
        <v>79.647999999999996</v>
      </c>
      <c r="G611" s="49">
        <v>1568.2689999999998</v>
      </c>
      <c r="H611" s="38">
        <v>0</v>
      </c>
      <c r="I611" s="50">
        <v>79.647999999999996</v>
      </c>
      <c r="J611" s="9">
        <v>19.68999849337083</v>
      </c>
      <c r="K611" s="127"/>
      <c r="L611" s="126"/>
      <c r="M611" s="9">
        <v>25.453466818007367</v>
      </c>
      <c r="N611" s="9">
        <v>25.481447463377602</v>
      </c>
      <c r="O611" s="9">
        <v>23.29316219950508</v>
      </c>
      <c r="P611" s="9">
        <v>26.488585092943513</v>
      </c>
      <c r="Q611" s="9">
        <v>26.069932878205496</v>
      </c>
      <c r="R611" s="126"/>
      <c r="S611" s="128"/>
      <c r="T611" s="166"/>
    </row>
    <row r="612" spans="1:20" x14ac:dyDescent="0.3">
      <c r="A612" s="14">
        <v>42700.250034722223</v>
      </c>
      <c r="B612" s="47">
        <v>141.30000000000001</v>
      </c>
      <c r="C612" s="48">
        <v>2955.9960000000001</v>
      </c>
      <c r="D612" s="47">
        <v>51.882000000000005</v>
      </c>
      <c r="E612" s="48">
        <v>1085.3710000000001</v>
      </c>
      <c r="F612" s="49">
        <v>89.418000000000006</v>
      </c>
      <c r="G612" s="49">
        <v>1870.625</v>
      </c>
      <c r="H612" s="38">
        <v>0</v>
      </c>
      <c r="I612" s="50">
        <v>89.418000000000006</v>
      </c>
      <c r="J612" s="9">
        <v>20.920004920709474</v>
      </c>
      <c r="K612" s="127"/>
      <c r="L612" s="126"/>
      <c r="M612" s="9">
        <v>25.453466818007367</v>
      </c>
      <c r="N612" s="9">
        <v>25.481447463377602</v>
      </c>
      <c r="O612" s="9">
        <v>23.29316219950508</v>
      </c>
      <c r="P612" s="9">
        <v>26.488585092943513</v>
      </c>
      <c r="Q612" s="9">
        <v>26.069932878205496</v>
      </c>
      <c r="R612" s="126"/>
      <c r="S612" s="128"/>
      <c r="T612" s="166"/>
    </row>
    <row r="613" spans="1:20" x14ac:dyDescent="0.3">
      <c r="A613" s="14">
        <v>42700.291701388887</v>
      </c>
      <c r="B613" s="47">
        <v>119.9</v>
      </c>
      <c r="C613" s="48">
        <v>2637.8</v>
      </c>
      <c r="D613" s="47">
        <v>19.11</v>
      </c>
      <c r="E613" s="48">
        <v>420.42</v>
      </c>
      <c r="F613" s="49">
        <v>100.79</v>
      </c>
      <c r="G613" s="49">
        <v>2217.38</v>
      </c>
      <c r="H613" s="38">
        <v>0</v>
      </c>
      <c r="I613" s="50">
        <v>100.79</v>
      </c>
      <c r="J613" s="9">
        <v>22</v>
      </c>
      <c r="K613" s="127"/>
      <c r="L613" s="126"/>
      <c r="M613" s="9">
        <v>25.453466818007367</v>
      </c>
      <c r="N613" s="9">
        <v>25.481447463377602</v>
      </c>
      <c r="O613" s="9">
        <v>23.29316219950508</v>
      </c>
      <c r="P613" s="9">
        <v>26.488585092943513</v>
      </c>
      <c r="Q613" s="9">
        <v>26.069932878205496</v>
      </c>
      <c r="R613" s="126"/>
      <c r="S613" s="128"/>
      <c r="T613" s="166"/>
    </row>
    <row r="614" spans="1:20" x14ac:dyDescent="0.3">
      <c r="A614" s="14">
        <v>42700.333368055559</v>
      </c>
      <c r="B614" s="47">
        <v>69.742000000000004</v>
      </c>
      <c r="C614" s="48">
        <v>1578.2173399999999</v>
      </c>
      <c r="D614" s="47">
        <v>0</v>
      </c>
      <c r="E614" s="48">
        <v>0</v>
      </c>
      <c r="F614" s="49">
        <v>69.742000000000004</v>
      </c>
      <c r="G614" s="49">
        <v>1578.2173399999999</v>
      </c>
      <c r="H614" s="38">
        <v>0</v>
      </c>
      <c r="I614" s="50">
        <v>69.742000000000004</v>
      </c>
      <c r="J614" s="9">
        <v>22.629367382638865</v>
      </c>
      <c r="K614" s="127"/>
      <c r="L614" s="126"/>
      <c r="M614" s="9">
        <v>25.453466818007367</v>
      </c>
      <c r="N614" s="9">
        <v>25.481447463377602</v>
      </c>
      <c r="O614" s="9">
        <v>23.29316219950508</v>
      </c>
      <c r="P614" s="9">
        <v>26.488585092943513</v>
      </c>
      <c r="Q614" s="9">
        <v>26.069932878205496</v>
      </c>
      <c r="R614" s="126"/>
      <c r="S614" s="128"/>
      <c r="T614" s="166"/>
    </row>
    <row r="615" spans="1:20" x14ac:dyDescent="0.3">
      <c r="A615" s="14">
        <v>42700.375034722223</v>
      </c>
      <c r="B615" s="47">
        <v>80.635999999999996</v>
      </c>
      <c r="C615" s="48">
        <v>2033.6399200000001</v>
      </c>
      <c r="D615" s="47">
        <v>0</v>
      </c>
      <c r="E615" s="48">
        <v>0</v>
      </c>
      <c r="F615" s="49">
        <v>80.635999999999996</v>
      </c>
      <c r="G615" s="49">
        <v>2033.6399200000001</v>
      </c>
      <c r="H615" s="38">
        <v>0</v>
      </c>
      <c r="I615" s="50">
        <v>80.635999999999996</v>
      </c>
      <c r="J615" s="9">
        <v>25.220000000000002</v>
      </c>
      <c r="K615" s="127"/>
      <c r="L615" s="126"/>
      <c r="M615" s="9">
        <v>25.453466818007367</v>
      </c>
      <c r="N615" s="9">
        <v>25.481447463377602</v>
      </c>
      <c r="O615" s="9">
        <v>23.29316219950508</v>
      </c>
      <c r="P615" s="9">
        <v>26.488585092943513</v>
      </c>
      <c r="Q615" s="9">
        <v>26.069932878205496</v>
      </c>
      <c r="R615" s="126"/>
      <c r="S615" s="128"/>
      <c r="T615" s="166"/>
    </row>
    <row r="616" spans="1:20" x14ac:dyDescent="0.3">
      <c r="A616" s="14">
        <v>42700.416701388887</v>
      </c>
      <c r="B616" s="47">
        <v>103.94799999999999</v>
      </c>
      <c r="C616" s="48">
        <v>2418.86996</v>
      </c>
      <c r="D616" s="47">
        <v>0</v>
      </c>
      <c r="E616" s="48">
        <v>0</v>
      </c>
      <c r="F616" s="49">
        <v>103.94799999999999</v>
      </c>
      <c r="G616" s="49">
        <v>2418.86996</v>
      </c>
      <c r="H616" s="38">
        <v>0</v>
      </c>
      <c r="I616" s="50">
        <v>103.94799999999999</v>
      </c>
      <c r="J616" s="9">
        <v>23.270000000000003</v>
      </c>
      <c r="K616" s="127"/>
      <c r="L616" s="126"/>
      <c r="M616" s="9">
        <v>25.453466818007367</v>
      </c>
      <c r="N616" s="9">
        <v>25.481447463377602</v>
      </c>
      <c r="O616" s="9">
        <v>23.29316219950508</v>
      </c>
      <c r="P616" s="9">
        <v>26.488585092943513</v>
      </c>
      <c r="Q616" s="9">
        <v>26.069932878205496</v>
      </c>
      <c r="R616" s="126"/>
      <c r="S616" s="128"/>
      <c r="T616" s="166"/>
    </row>
    <row r="617" spans="1:20" x14ac:dyDescent="0.3">
      <c r="A617" s="14">
        <v>42700.458368055559</v>
      </c>
      <c r="B617" s="47">
        <v>120.277</v>
      </c>
      <c r="C617" s="48">
        <v>2838.5372000000002</v>
      </c>
      <c r="D617" s="47">
        <v>0</v>
      </c>
      <c r="E617" s="48">
        <v>0</v>
      </c>
      <c r="F617" s="49">
        <v>120.277</v>
      </c>
      <c r="G617" s="49">
        <v>2838.5372000000002</v>
      </c>
      <c r="H617" s="38">
        <v>0</v>
      </c>
      <c r="I617" s="50">
        <v>120.277</v>
      </c>
      <c r="J617" s="9">
        <v>23.6</v>
      </c>
      <c r="K617" s="127"/>
      <c r="L617" s="126"/>
      <c r="M617" s="9">
        <v>25.453466818007367</v>
      </c>
      <c r="N617" s="9">
        <v>25.481447463377602</v>
      </c>
      <c r="O617" s="9">
        <v>23.29316219950508</v>
      </c>
      <c r="P617" s="9">
        <v>26.488585092943513</v>
      </c>
      <c r="Q617" s="9">
        <v>26.069932878205496</v>
      </c>
      <c r="R617" s="126"/>
      <c r="S617" s="128"/>
      <c r="T617" s="166"/>
    </row>
    <row r="618" spans="1:20" x14ac:dyDescent="0.3">
      <c r="A618" s="14">
        <v>42700.500034722223</v>
      </c>
      <c r="B618" s="47">
        <v>1.161</v>
      </c>
      <c r="C618" s="48">
        <v>27.809432999999999</v>
      </c>
      <c r="D618" s="47">
        <v>0</v>
      </c>
      <c r="E618" s="48">
        <v>0</v>
      </c>
      <c r="F618" s="49">
        <v>1.161</v>
      </c>
      <c r="G618" s="49">
        <v>27.809432999999999</v>
      </c>
      <c r="H618" s="38">
        <v>0</v>
      </c>
      <c r="I618" s="50">
        <v>1.161</v>
      </c>
      <c r="J618" s="9">
        <v>23.952999999999999</v>
      </c>
      <c r="K618" s="127"/>
      <c r="L618" s="126"/>
      <c r="M618" s="9">
        <v>25.453466818007367</v>
      </c>
      <c r="N618" s="9">
        <v>25.481447463377602</v>
      </c>
      <c r="O618" s="9">
        <v>23.29316219950508</v>
      </c>
      <c r="P618" s="9">
        <v>26.488585092943513</v>
      </c>
      <c r="Q618" s="9">
        <v>26.069932878205496</v>
      </c>
      <c r="R618" s="126"/>
      <c r="S618" s="128"/>
      <c r="T618" s="166"/>
    </row>
    <row r="619" spans="1:20" x14ac:dyDescent="0.3">
      <c r="A619" s="14">
        <v>42700.541701388887</v>
      </c>
      <c r="B619" s="47">
        <v>10.625</v>
      </c>
      <c r="C619" s="48">
        <v>241.08125000000001</v>
      </c>
      <c r="D619" s="47">
        <v>0</v>
      </c>
      <c r="E619" s="48">
        <v>0</v>
      </c>
      <c r="F619" s="49">
        <v>10.625</v>
      </c>
      <c r="G619" s="49">
        <v>241.08125000000001</v>
      </c>
      <c r="H619" s="38">
        <v>0</v>
      </c>
      <c r="I619" s="50">
        <v>10.625</v>
      </c>
      <c r="J619" s="9">
        <v>22.69</v>
      </c>
      <c r="K619" s="127"/>
      <c r="L619" s="126"/>
      <c r="M619" s="9">
        <v>25.453466818007367</v>
      </c>
      <c r="N619" s="9">
        <v>25.481447463377602</v>
      </c>
      <c r="O619" s="9">
        <v>23.29316219950508</v>
      </c>
      <c r="P619" s="9">
        <v>26.488585092943513</v>
      </c>
      <c r="Q619" s="9">
        <v>26.069932878205496</v>
      </c>
      <c r="R619" s="126"/>
      <c r="S619" s="128"/>
      <c r="T619" s="166"/>
    </row>
    <row r="620" spans="1:20" x14ac:dyDescent="0.3">
      <c r="A620" s="14">
        <v>42700.583368055559</v>
      </c>
      <c r="B620" s="47">
        <v>41.174999999999997</v>
      </c>
      <c r="C620" s="48">
        <v>909.55574999999999</v>
      </c>
      <c r="D620" s="47">
        <v>0</v>
      </c>
      <c r="E620" s="48">
        <v>0</v>
      </c>
      <c r="F620" s="49">
        <v>41.174999999999997</v>
      </c>
      <c r="G620" s="49">
        <v>909.55574999999999</v>
      </c>
      <c r="H620" s="38">
        <v>0</v>
      </c>
      <c r="I620" s="50">
        <v>41.174999999999997</v>
      </c>
      <c r="J620" s="9">
        <v>22.09</v>
      </c>
      <c r="K620" s="127"/>
      <c r="L620" s="126"/>
      <c r="M620" s="9">
        <v>25.453466818007367</v>
      </c>
      <c r="N620" s="9">
        <v>25.481447463377602</v>
      </c>
      <c r="O620" s="9">
        <v>23.29316219950508</v>
      </c>
      <c r="P620" s="9">
        <v>26.488585092943513</v>
      </c>
      <c r="Q620" s="9">
        <v>26.069932878205496</v>
      </c>
      <c r="R620" s="126"/>
      <c r="S620" s="128"/>
      <c r="T620" s="166"/>
    </row>
    <row r="621" spans="1:20" x14ac:dyDescent="0.3">
      <c r="A621" s="14">
        <v>42700.625034722223</v>
      </c>
      <c r="B621" s="47">
        <v>44.6</v>
      </c>
      <c r="C621" s="48">
        <v>973.61800000000005</v>
      </c>
      <c r="D621" s="47">
        <v>0</v>
      </c>
      <c r="E621" s="48">
        <v>0</v>
      </c>
      <c r="F621" s="49">
        <v>44.6</v>
      </c>
      <c r="G621" s="49">
        <v>973.61800000000005</v>
      </c>
      <c r="H621" s="38">
        <v>0</v>
      </c>
      <c r="I621" s="50">
        <v>44.6</v>
      </c>
      <c r="J621" s="9">
        <v>21.830000000000002</v>
      </c>
      <c r="K621" s="127"/>
      <c r="L621" s="126"/>
      <c r="M621" s="9">
        <v>25.453466818007367</v>
      </c>
      <c r="N621" s="9">
        <v>25.481447463377602</v>
      </c>
      <c r="O621" s="9">
        <v>23.29316219950508</v>
      </c>
      <c r="P621" s="9">
        <v>26.488585092943513</v>
      </c>
      <c r="Q621" s="9">
        <v>26.069932878205496</v>
      </c>
      <c r="R621" s="126"/>
      <c r="S621" s="128"/>
      <c r="T621" s="166"/>
    </row>
    <row r="622" spans="1:20" x14ac:dyDescent="0.3">
      <c r="A622" s="14">
        <v>42700.666701388887</v>
      </c>
      <c r="B622" s="47">
        <v>47.555999999999997</v>
      </c>
      <c r="C622" s="48">
        <v>1044.453696</v>
      </c>
      <c r="D622" s="47">
        <v>0</v>
      </c>
      <c r="E622" s="48">
        <v>0</v>
      </c>
      <c r="F622" s="49">
        <v>47.555999999999997</v>
      </c>
      <c r="G622" s="49">
        <v>1044.453696</v>
      </c>
      <c r="H622" s="38">
        <v>0</v>
      </c>
      <c r="I622" s="50">
        <v>47.555999999999997</v>
      </c>
      <c r="J622" s="9">
        <v>21.962606106484987</v>
      </c>
      <c r="K622" s="127"/>
      <c r="L622" s="126"/>
      <c r="M622" s="9">
        <v>25.453466818007367</v>
      </c>
      <c r="N622" s="9">
        <v>25.481447463377602</v>
      </c>
      <c r="O622" s="9">
        <v>23.29316219950508</v>
      </c>
      <c r="P622" s="9">
        <v>26.488585092943513</v>
      </c>
      <c r="Q622" s="9">
        <v>26.069932878205496</v>
      </c>
      <c r="R622" s="126"/>
      <c r="S622" s="128"/>
      <c r="T622" s="166"/>
    </row>
    <row r="623" spans="1:20" x14ac:dyDescent="0.3">
      <c r="A623" s="14">
        <v>42700.708368055559</v>
      </c>
      <c r="B623" s="47">
        <v>51.777000000000001</v>
      </c>
      <c r="C623" s="48">
        <v>1237.4703</v>
      </c>
      <c r="D623" s="47">
        <v>0</v>
      </c>
      <c r="E623" s="48">
        <v>0</v>
      </c>
      <c r="F623" s="49">
        <v>51.777000000000001</v>
      </c>
      <c r="G623" s="49">
        <v>1237.4703</v>
      </c>
      <c r="H623" s="38">
        <v>0</v>
      </c>
      <c r="I623" s="50">
        <v>51.777000000000001</v>
      </c>
      <c r="J623" s="9">
        <v>23.9</v>
      </c>
      <c r="K623" s="127"/>
      <c r="L623" s="126"/>
      <c r="M623" s="9">
        <v>25.453466818007367</v>
      </c>
      <c r="N623" s="9">
        <v>25.481447463377602</v>
      </c>
      <c r="O623" s="9">
        <v>23.29316219950508</v>
      </c>
      <c r="P623" s="9">
        <v>26.488585092943513</v>
      </c>
      <c r="Q623" s="9">
        <v>26.069932878205496</v>
      </c>
      <c r="R623" s="126"/>
      <c r="S623" s="128"/>
      <c r="T623" s="166"/>
    </row>
    <row r="624" spans="1:20" x14ac:dyDescent="0.3">
      <c r="A624" s="14">
        <v>42700.750034722223</v>
      </c>
      <c r="B624" s="47">
        <v>138.25</v>
      </c>
      <c r="C624" s="48">
        <v>3728.6025</v>
      </c>
      <c r="D624" s="47">
        <v>138.25</v>
      </c>
      <c r="E624" s="48">
        <v>3728.6030000000001</v>
      </c>
      <c r="F624" s="49">
        <v>0</v>
      </c>
      <c r="G624" s="49">
        <v>-5.0000000010186341E-4</v>
      </c>
      <c r="H624" s="38">
        <v>0</v>
      </c>
      <c r="I624" s="50">
        <v>0</v>
      </c>
      <c r="J624" s="9">
        <v>0</v>
      </c>
      <c r="K624" s="127"/>
      <c r="L624" s="126"/>
      <c r="M624" s="9">
        <v>25.453466818007367</v>
      </c>
      <c r="N624" s="9">
        <v>25.481447463377602</v>
      </c>
      <c r="O624" s="9">
        <v>23.29316219950508</v>
      </c>
      <c r="P624" s="9">
        <v>26.488585092943513</v>
      </c>
      <c r="Q624" s="9">
        <v>26.069932878205496</v>
      </c>
      <c r="R624" s="126"/>
      <c r="S624" s="128"/>
      <c r="T624" s="166"/>
    </row>
    <row r="625" spans="1:20" x14ac:dyDescent="0.3">
      <c r="A625" s="14">
        <v>42700.791701388887</v>
      </c>
      <c r="B625" s="47">
        <v>194.166</v>
      </c>
      <c r="C625" s="48">
        <v>4885.2165599999998</v>
      </c>
      <c r="D625" s="47">
        <v>31.239000000000001</v>
      </c>
      <c r="E625" s="48">
        <v>785.96600000000001</v>
      </c>
      <c r="F625" s="49">
        <v>162.92699999999999</v>
      </c>
      <c r="G625" s="49">
        <v>4099.2505599999995</v>
      </c>
      <c r="H625" s="38">
        <v>0</v>
      </c>
      <c r="I625" s="50">
        <v>162.92699999999999</v>
      </c>
      <c r="J625" s="9">
        <v>25.160044437079179</v>
      </c>
      <c r="K625" s="127"/>
      <c r="L625" s="126"/>
      <c r="M625" s="9">
        <v>25.453466818007367</v>
      </c>
      <c r="N625" s="9">
        <v>25.481447463377602</v>
      </c>
      <c r="O625" s="9">
        <v>23.29316219950508</v>
      </c>
      <c r="P625" s="9">
        <v>26.488585092943513</v>
      </c>
      <c r="Q625" s="9">
        <v>26.069932878205496</v>
      </c>
      <c r="R625" s="126"/>
      <c r="S625" s="128"/>
      <c r="T625" s="166"/>
    </row>
    <row r="626" spans="1:20" x14ac:dyDescent="0.3">
      <c r="A626" s="14">
        <v>42700.833368055559</v>
      </c>
      <c r="B626" s="47">
        <v>161.82599999999999</v>
      </c>
      <c r="C626" s="48">
        <v>3953.4091800000001</v>
      </c>
      <c r="D626" s="47">
        <v>0</v>
      </c>
      <c r="E626" s="48">
        <v>0</v>
      </c>
      <c r="F626" s="49">
        <v>161.82599999999999</v>
      </c>
      <c r="G626" s="49">
        <v>3953.4091800000001</v>
      </c>
      <c r="H626" s="38">
        <v>0</v>
      </c>
      <c r="I626" s="50">
        <v>161.82599999999999</v>
      </c>
      <c r="J626" s="9">
        <v>24.430000000000003</v>
      </c>
      <c r="K626" s="127"/>
      <c r="L626" s="126"/>
      <c r="M626" s="9">
        <v>25.453466818007367</v>
      </c>
      <c r="N626" s="9">
        <v>25.481447463377602</v>
      </c>
      <c r="O626" s="9">
        <v>23.29316219950508</v>
      </c>
      <c r="P626" s="9">
        <v>26.488585092943513</v>
      </c>
      <c r="Q626" s="9">
        <v>26.069932878205496</v>
      </c>
      <c r="R626" s="126"/>
      <c r="S626" s="128"/>
      <c r="T626" s="166"/>
    </row>
    <row r="627" spans="1:20" x14ac:dyDescent="0.3">
      <c r="A627" s="14">
        <v>42700.875034722223</v>
      </c>
      <c r="B627" s="47">
        <v>186.691</v>
      </c>
      <c r="C627" s="48">
        <v>4525.3898399999998</v>
      </c>
      <c r="D627" s="47">
        <v>0</v>
      </c>
      <c r="E627" s="48">
        <v>0</v>
      </c>
      <c r="F627" s="49">
        <v>186.691</v>
      </c>
      <c r="G627" s="49">
        <v>4525.3898399999998</v>
      </c>
      <c r="H627" s="38">
        <v>0</v>
      </c>
      <c r="I627" s="50">
        <v>186.691</v>
      </c>
      <c r="J627" s="9">
        <v>24.24</v>
      </c>
      <c r="K627" s="127"/>
      <c r="L627" s="126"/>
      <c r="M627" s="9">
        <v>25.453466818007367</v>
      </c>
      <c r="N627" s="9">
        <v>25.481447463377602</v>
      </c>
      <c r="O627" s="9">
        <v>23.29316219950508</v>
      </c>
      <c r="P627" s="9">
        <v>26.488585092943513</v>
      </c>
      <c r="Q627" s="9">
        <v>26.069932878205496</v>
      </c>
      <c r="R627" s="126"/>
      <c r="S627" s="128"/>
      <c r="T627" s="166"/>
    </row>
    <row r="628" spans="1:20" x14ac:dyDescent="0.3">
      <c r="A628" s="14">
        <v>42700.916701388887</v>
      </c>
      <c r="B628" s="47">
        <v>145.10599999999999</v>
      </c>
      <c r="C628" s="48">
        <v>3428.8547800000001</v>
      </c>
      <c r="D628" s="47">
        <v>0</v>
      </c>
      <c r="E628" s="48">
        <v>0</v>
      </c>
      <c r="F628" s="49">
        <v>145.10599999999999</v>
      </c>
      <c r="G628" s="49">
        <v>3428.8547800000001</v>
      </c>
      <c r="H628" s="38">
        <v>0</v>
      </c>
      <c r="I628" s="50">
        <v>145.10599999999999</v>
      </c>
      <c r="J628" s="9">
        <v>23.630000000000003</v>
      </c>
      <c r="K628" s="127"/>
      <c r="L628" s="126"/>
      <c r="M628" s="9">
        <v>25.453466818007367</v>
      </c>
      <c r="N628" s="9">
        <v>25.481447463377602</v>
      </c>
      <c r="O628" s="9">
        <v>23.29316219950508</v>
      </c>
      <c r="P628" s="9">
        <v>26.488585092943513</v>
      </c>
      <c r="Q628" s="9">
        <v>26.069932878205496</v>
      </c>
      <c r="R628" s="126"/>
      <c r="S628" s="128"/>
      <c r="T628" s="166"/>
    </row>
    <row r="629" spans="1:20" x14ac:dyDescent="0.3">
      <c r="A629" s="14">
        <v>42700.958368055559</v>
      </c>
      <c r="B629" s="47">
        <v>60.006</v>
      </c>
      <c r="C629" s="48">
        <v>1342.9823699999999</v>
      </c>
      <c r="D629" s="47">
        <v>0</v>
      </c>
      <c r="E629" s="48">
        <v>0</v>
      </c>
      <c r="F629" s="49">
        <v>60.006</v>
      </c>
      <c r="G629" s="49">
        <v>1342.9823699999999</v>
      </c>
      <c r="H629" s="38">
        <v>0</v>
      </c>
      <c r="I629" s="50">
        <v>60.006</v>
      </c>
      <c r="J629" s="9">
        <v>22.380801419858013</v>
      </c>
      <c r="K629" s="127"/>
      <c r="L629" s="126"/>
      <c r="M629" s="9">
        <v>25.453466818007367</v>
      </c>
      <c r="N629" s="9">
        <v>25.481447463377602</v>
      </c>
      <c r="O629" s="9">
        <v>23.29316219950508</v>
      </c>
      <c r="P629" s="9">
        <v>26.488585092943513</v>
      </c>
      <c r="Q629" s="9">
        <v>26.069932878205496</v>
      </c>
      <c r="R629" s="126"/>
      <c r="S629" s="128"/>
      <c r="T629" s="166"/>
    </row>
    <row r="630" spans="1:20" x14ac:dyDescent="0.3">
      <c r="A630" s="14">
        <v>42701.000034722223</v>
      </c>
      <c r="B630" s="47">
        <v>133.4</v>
      </c>
      <c r="C630" s="48">
        <v>2866.7660000000001</v>
      </c>
      <c r="D630" s="47">
        <v>0</v>
      </c>
      <c r="E630" s="48">
        <v>0</v>
      </c>
      <c r="F630" s="49">
        <v>133.4</v>
      </c>
      <c r="G630" s="49">
        <v>2866.7660000000001</v>
      </c>
      <c r="H630" s="38">
        <v>0</v>
      </c>
      <c r="I630" s="50">
        <v>133.4</v>
      </c>
      <c r="J630" s="9">
        <v>21.49</v>
      </c>
      <c r="K630" s="127"/>
      <c r="L630" s="126"/>
      <c r="M630" s="9">
        <v>25.453466818007367</v>
      </c>
      <c r="N630" s="9">
        <v>25.481447463377602</v>
      </c>
      <c r="O630" s="9">
        <v>23.29316219950508</v>
      </c>
      <c r="P630" s="9">
        <v>26.488585092943513</v>
      </c>
      <c r="Q630" s="9">
        <v>26.069932878205496</v>
      </c>
      <c r="R630" s="126"/>
      <c r="S630" s="128"/>
      <c r="T630" s="166"/>
    </row>
    <row r="631" spans="1:20" x14ac:dyDescent="0.3">
      <c r="A631" s="14">
        <v>42701.041701388887</v>
      </c>
      <c r="B631" s="47">
        <v>116.949</v>
      </c>
      <c r="C631" s="48">
        <v>2502.1527299999998</v>
      </c>
      <c r="D631" s="47">
        <v>0</v>
      </c>
      <c r="E631" s="48">
        <v>0</v>
      </c>
      <c r="F631" s="49">
        <v>116.949</v>
      </c>
      <c r="G631" s="49">
        <v>2502.1527299999998</v>
      </c>
      <c r="H631" s="38">
        <v>0</v>
      </c>
      <c r="I631" s="50">
        <v>116.949</v>
      </c>
      <c r="J631" s="9">
        <v>21.395246902495959</v>
      </c>
      <c r="K631" s="127"/>
      <c r="L631" s="126"/>
      <c r="M631" s="9">
        <v>25.453466818007367</v>
      </c>
      <c r="N631" s="9">
        <v>25.481447463377602</v>
      </c>
      <c r="O631" s="9">
        <v>23.29316219950508</v>
      </c>
      <c r="P631" s="9">
        <v>26.488585092943513</v>
      </c>
      <c r="Q631" s="9">
        <v>26.069932878205496</v>
      </c>
      <c r="R631" s="126"/>
      <c r="S631" s="128"/>
      <c r="T631" s="166"/>
    </row>
    <row r="632" spans="1:20" x14ac:dyDescent="0.3">
      <c r="A632" s="14">
        <v>42701.083368055559</v>
      </c>
      <c r="B632" s="47">
        <v>153.267</v>
      </c>
      <c r="C632" s="48">
        <v>3161.2181399999999</v>
      </c>
      <c r="D632" s="47">
        <v>0</v>
      </c>
      <c r="E632" s="48">
        <v>0</v>
      </c>
      <c r="F632" s="49">
        <v>153.267</v>
      </c>
      <c r="G632" s="49">
        <v>3161.2181399999999</v>
      </c>
      <c r="H632" s="38">
        <v>0</v>
      </c>
      <c r="I632" s="50">
        <v>153.267</v>
      </c>
      <c r="J632" s="9">
        <v>20.625562841316135</v>
      </c>
      <c r="K632" s="127"/>
      <c r="L632" s="126"/>
      <c r="M632" s="9">
        <v>25.453466818007367</v>
      </c>
      <c r="N632" s="9">
        <v>25.481447463377602</v>
      </c>
      <c r="O632" s="9">
        <v>23.29316219950508</v>
      </c>
      <c r="P632" s="9">
        <v>26.488585092943513</v>
      </c>
      <c r="Q632" s="9">
        <v>26.069932878205496</v>
      </c>
      <c r="R632" s="126"/>
      <c r="S632" s="128"/>
      <c r="T632" s="166"/>
    </row>
    <row r="633" spans="1:20" x14ac:dyDescent="0.3">
      <c r="A633" s="14">
        <v>42701.125034722223</v>
      </c>
      <c r="B633" s="47">
        <v>157.215</v>
      </c>
      <c r="C633" s="48">
        <v>3250.7633500000002</v>
      </c>
      <c r="D633" s="47">
        <v>0</v>
      </c>
      <c r="E633" s="48">
        <v>0</v>
      </c>
      <c r="F633" s="49">
        <v>157.215</v>
      </c>
      <c r="G633" s="49">
        <v>3250.7633500000002</v>
      </c>
      <c r="H633" s="38">
        <v>0</v>
      </c>
      <c r="I633" s="50">
        <v>157.215</v>
      </c>
      <c r="J633" s="9">
        <v>20.67718315682346</v>
      </c>
      <c r="K633" s="127"/>
      <c r="L633" s="126"/>
      <c r="M633" s="9">
        <v>25.453466818007367</v>
      </c>
      <c r="N633" s="9">
        <v>25.481447463377602</v>
      </c>
      <c r="O633" s="9">
        <v>23.29316219950508</v>
      </c>
      <c r="P633" s="9">
        <v>26.488585092943513</v>
      </c>
      <c r="Q633" s="9">
        <v>26.069932878205496</v>
      </c>
      <c r="R633" s="126"/>
      <c r="S633" s="128"/>
      <c r="T633" s="166"/>
    </row>
    <row r="634" spans="1:20" x14ac:dyDescent="0.3">
      <c r="A634" s="14">
        <v>42701.166701388887</v>
      </c>
      <c r="B634" s="47">
        <v>120.5</v>
      </c>
      <c r="C634" s="48">
        <v>2371.44</v>
      </c>
      <c r="D634" s="47">
        <v>0</v>
      </c>
      <c r="E634" s="48">
        <v>0</v>
      </c>
      <c r="F634" s="49">
        <v>120.5</v>
      </c>
      <c r="G634" s="49">
        <v>2371.44</v>
      </c>
      <c r="H634" s="38">
        <v>0</v>
      </c>
      <c r="I634" s="50">
        <v>120.5</v>
      </c>
      <c r="J634" s="9">
        <v>19.68</v>
      </c>
      <c r="K634" s="127"/>
      <c r="L634" s="126"/>
      <c r="M634" s="9">
        <v>25.453466818007367</v>
      </c>
      <c r="N634" s="9">
        <v>25.481447463377602</v>
      </c>
      <c r="O634" s="9">
        <v>23.29316219950508</v>
      </c>
      <c r="P634" s="9">
        <v>26.488585092943513</v>
      </c>
      <c r="Q634" s="9">
        <v>26.069932878205496</v>
      </c>
      <c r="R634" s="126"/>
      <c r="S634" s="128"/>
      <c r="T634" s="166"/>
    </row>
    <row r="635" spans="1:20" x14ac:dyDescent="0.3">
      <c r="A635" s="14">
        <v>42701.208368055559</v>
      </c>
      <c r="B635" s="47">
        <v>133.1</v>
      </c>
      <c r="C635" s="48">
        <v>2748.5149999999999</v>
      </c>
      <c r="D635" s="47">
        <v>0</v>
      </c>
      <c r="E635" s="48">
        <v>0</v>
      </c>
      <c r="F635" s="49">
        <v>133.1</v>
      </c>
      <c r="G635" s="49">
        <v>2748.5149999999999</v>
      </c>
      <c r="H635" s="38">
        <v>0</v>
      </c>
      <c r="I635" s="50">
        <v>133.1</v>
      </c>
      <c r="J635" s="9">
        <v>20.65</v>
      </c>
      <c r="K635" s="127"/>
      <c r="L635" s="126"/>
      <c r="M635" s="9">
        <v>25.453466818007367</v>
      </c>
      <c r="N635" s="9">
        <v>25.481447463377602</v>
      </c>
      <c r="O635" s="9">
        <v>23.29316219950508</v>
      </c>
      <c r="P635" s="9">
        <v>26.488585092943513</v>
      </c>
      <c r="Q635" s="9">
        <v>26.069932878205496</v>
      </c>
      <c r="R635" s="126"/>
      <c r="S635" s="128"/>
      <c r="T635" s="166"/>
    </row>
    <row r="636" spans="1:20" x14ac:dyDescent="0.3">
      <c r="A636" s="14">
        <v>42701.250034722223</v>
      </c>
      <c r="B636" s="47">
        <v>146.80000000000001</v>
      </c>
      <c r="C636" s="48">
        <v>3104.82</v>
      </c>
      <c r="D636" s="47">
        <v>0</v>
      </c>
      <c r="E636" s="48">
        <v>0</v>
      </c>
      <c r="F636" s="49">
        <v>146.80000000000001</v>
      </c>
      <c r="G636" s="49">
        <v>3104.82</v>
      </c>
      <c r="H636" s="38">
        <v>0</v>
      </c>
      <c r="I636" s="50">
        <v>146.80000000000001</v>
      </c>
      <c r="J636" s="9">
        <v>21.15</v>
      </c>
      <c r="K636" s="127"/>
      <c r="L636" s="126"/>
      <c r="M636" s="9">
        <v>25.453466818007367</v>
      </c>
      <c r="N636" s="9">
        <v>25.481447463377602</v>
      </c>
      <c r="O636" s="9">
        <v>23.29316219950508</v>
      </c>
      <c r="P636" s="9">
        <v>26.488585092943513</v>
      </c>
      <c r="Q636" s="9">
        <v>26.069932878205496</v>
      </c>
      <c r="R636" s="126"/>
      <c r="S636" s="128"/>
      <c r="T636" s="166"/>
    </row>
    <row r="637" spans="1:20" x14ac:dyDescent="0.3">
      <c r="A637" s="14">
        <v>42701.291701388887</v>
      </c>
      <c r="B637" s="47">
        <v>121.754</v>
      </c>
      <c r="C637" s="48">
        <v>2745.53973</v>
      </c>
      <c r="D637" s="47">
        <v>0</v>
      </c>
      <c r="E637" s="48">
        <v>0</v>
      </c>
      <c r="F637" s="49">
        <v>121.754</v>
      </c>
      <c r="G637" s="49">
        <v>2745.53973</v>
      </c>
      <c r="H637" s="38">
        <v>0</v>
      </c>
      <c r="I637" s="50">
        <v>121.754</v>
      </c>
      <c r="J637" s="9">
        <v>22.549893473725707</v>
      </c>
      <c r="K637" s="127"/>
      <c r="L637" s="126"/>
      <c r="M637" s="9">
        <v>25.453466818007367</v>
      </c>
      <c r="N637" s="9">
        <v>25.481447463377602</v>
      </c>
      <c r="O637" s="9">
        <v>23.29316219950508</v>
      </c>
      <c r="P637" s="9">
        <v>26.488585092943513</v>
      </c>
      <c r="Q637" s="9">
        <v>26.069932878205496</v>
      </c>
      <c r="R637" s="126"/>
      <c r="S637" s="128"/>
      <c r="T637" s="166"/>
    </row>
    <row r="638" spans="1:20" x14ac:dyDescent="0.3">
      <c r="A638" s="14">
        <v>42701.333368055559</v>
      </c>
      <c r="B638" s="47">
        <v>120.089</v>
      </c>
      <c r="C638" s="48">
        <v>3226.7914300000002</v>
      </c>
      <c r="D638" s="47">
        <v>0</v>
      </c>
      <c r="E638" s="48">
        <v>0</v>
      </c>
      <c r="F638" s="49">
        <v>120.089</v>
      </c>
      <c r="G638" s="49">
        <v>3226.7914300000002</v>
      </c>
      <c r="H638" s="38">
        <v>0</v>
      </c>
      <c r="I638" s="50">
        <v>120.089</v>
      </c>
      <c r="J638" s="9">
        <v>26.87</v>
      </c>
      <c r="K638" s="127"/>
      <c r="L638" s="126"/>
      <c r="M638" s="9">
        <v>25.453466818007367</v>
      </c>
      <c r="N638" s="9">
        <v>25.481447463377602</v>
      </c>
      <c r="O638" s="9">
        <v>23.29316219950508</v>
      </c>
      <c r="P638" s="9">
        <v>26.488585092943513</v>
      </c>
      <c r="Q638" s="9">
        <v>26.069932878205496</v>
      </c>
      <c r="R638" s="126"/>
      <c r="S638" s="128"/>
      <c r="T638" s="166"/>
    </row>
    <row r="639" spans="1:20" x14ac:dyDescent="0.3">
      <c r="A639" s="14">
        <v>42701.375034722223</v>
      </c>
      <c r="B639" s="47">
        <v>155.77500000000001</v>
      </c>
      <c r="C639" s="48">
        <v>3726.1379999999999</v>
      </c>
      <c r="D639" s="47">
        <v>0</v>
      </c>
      <c r="E639" s="48">
        <v>0</v>
      </c>
      <c r="F639" s="49">
        <v>155.77500000000001</v>
      </c>
      <c r="G639" s="49">
        <v>3726.1379999999999</v>
      </c>
      <c r="H639" s="38">
        <v>0</v>
      </c>
      <c r="I639" s="50">
        <v>155.77500000000001</v>
      </c>
      <c r="J639" s="9">
        <v>23.919999999999998</v>
      </c>
      <c r="K639" s="127"/>
      <c r="L639" s="126"/>
      <c r="M639" s="9">
        <v>25.453466818007367</v>
      </c>
      <c r="N639" s="9">
        <v>25.481447463377602</v>
      </c>
      <c r="O639" s="9">
        <v>23.29316219950508</v>
      </c>
      <c r="P639" s="9">
        <v>26.488585092943513</v>
      </c>
      <c r="Q639" s="9">
        <v>26.069932878205496</v>
      </c>
      <c r="R639" s="126"/>
      <c r="S639" s="128"/>
      <c r="T639" s="166"/>
    </row>
    <row r="640" spans="1:20" x14ac:dyDescent="0.3">
      <c r="A640" s="14">
        <v>42701.416701388887</v>
      </c>
      <c r="B640" s="47">
        <v>147.06899999999999</v>
      </c>
      <c r="C640" s="48">
        <v>3488.4766800000002</v>
      </c>
      <c r="D640" s="47">
        <v>0</v>
      </c>
      <c r="E640" s="48">
        <v>0</v>
      </c>
      <c r="F640" s="49">
        <v>147.06899999999999</v>
      </c>
      <c r="G640" s="49">
        <v>3488.4766800000002</v>
      </c>
      <c r="H640" s="38">
        <v>0</v>
      </c>
      <c r="I640" s="50">
        <v>147.06899999999999</v>
      </c>
      <c r="J640" s="9">
        <v>23.720000000000002</v>
      </c>
      <c r="K640" s="127"/>
      <c r="L640" s="126"/>
      <c r="M640" s="9">
        <v>25.453466818007367</v>
      </c>
      <c r="N640" s="9">
        <v>25.481447463377602</v>
      </c>
      <c r="O640" s="9">
        <v>23.29316219950508</v>
      </c>
      <c r="P640" s="9">
        <v>26.488585092943513</v>
      </c>
      <c r="Q640" s="9">
        <v>26.069932878205496</v>
      </c>
      <c r="R640" s="126"/>
      <c r="S640" s="128"/>
      <c r="T640" s="166"/>
    </row>
    <row r="641" spans="1:20" x14ac:dyDescent="0.3">
      <c r="A641" s="14">
        <v>42701.458368055559</v>
      </c>
      <c r="B641" s="47">
        <v>94.707999999999998</v>
      </c>
      <c r="C641" s="48">
        <v>2163.1307200000001</v>
      </c>
      <c r="D641" s="47">
        <v>0</v>
      </c>
      <c r="E641" s="48">
        <v>0</v>
      </c>
      <c r="F641" s="49">
        <v>94.707999999999998</v>
      </c>
      <c r="G641" s="49">
        <v>2163.1307200000001</v>
      </c>
      <c r="H641" s="38">
        <v>0</v>
      </c>
      <c r="I641" s="50">
        <v>94.707999999999998</v>
      </c>
      <c r="J641" s="9">
        <v>22.84</v>
      </c>
      <c r="K641" s="127"/>
      <c r="L641" s="126"/>
      <c r="M641" s="9">
        <v>25.453466818007367</v>
      </c>
      <c r="N641" s="9">
        <v>25.481447463377602</v>
      </c>
      <c r="O641" s="9">
        <v>23.29316219950508</v>
      </c>
      <c r="P641" s="9">
        <v>26.488585092943513</v>
      </c>
      <c r="Q641" s="9">
        <v>26.069932878205496</v>
      </c>
      <c r="R641" s="126"/>
      <c r="S641" s="128"/>
      <c r="T641" s="166"/>
    </row>
    <row r="642" spans="1:20" x14ac:dyDescent="0.3">
      <c r="A642" s="14">
        <v>42701.500034722223</v>
      </c>
      <c r="B642" s="47">
        <v>28.542999999999999</v>
      </c>
      <c r="C642" s="48">
        <v>645.64265999999998</v>
      </c>
      <c r="D642" s="47">
        <v>0</v>
      </c>
      <c r="E642" s="48">
        <v>0</v>
      </c>
      <c r="F642" s="49">
        <v>28.542999999999999</v>
      </c>
      <c r="G642" s="49">
        <v>645.64265999999998</v>
      </c>
      <c r="H642" s="38">
        <v>0</v>
      </c>
      <c r="I642" s="50">
        <v>28.542999999999999</v>
      </c>
      <c r="J642" s="9">
        <v>22.62</v>
      </c>
      <c r="K642" s="127"/>
      <c r="L642" s="126"/>
      <c r="M642" s="9">
        <v>25.453466818007367</v>
      </c>
      <c r="N642" s="9">
        <v>25.481447463377602</v>
      </c>
      <c r="O642" s="9">
        <v>23.29316219950508</v>
      </c>
      <c r="P642" s="9">
        <v>26.488585092943513</v>
      </c>
      <c r="Q642" s="9">
        <v>26.069932878205496</v>
      </c>
      <c r="R642" s="126"/>
      <c r="S642" s="128"/>
      <c r="T642" s="166"/>
    </row>
    <row r="643" spans="1:20" x14ac:dyDescent="0.3">
      <c r="A643" s="14">
        <v>42701.541701388887</v>
      </c>
      <c r="B643" s="47">
        <v>1.869</v>
      </c>
      <c r="C643" s="48">
        <v>41.439467999999998</v>
      </c>
      <c r="D643" s="47">
        <v>0</v>
      </c>
      <c r="E643" s="48">
        <v>0</v>
      </c>
      <c r="F643" s="49">
        <v>1.869</v>
      </c>
      <c r="G643" s="49">
        <v>41.439467999999998</v>
      </c>
      <c r="H643" s="38">
        <v>0</v>
      </c>
      <c r="I643" s="50">
        <v>1.869</v>
      </c>
      <c r="J643" s="9">
        <v>22.172000000000001</v>
      </c>
      <c r="K643" s="127"/>
      <c r="L643" s="126"/>
      <c r="M643" s="9">
        <v>25.453466818007367</v>
      </c>
      <c r="N643" s="9">
        <v>25.481447463377602</v>
      </c>
      <c r="O643" s="9">
        <v>23.29316219950508</v>
      </c>
      <c r="P643" s="9">
        <v>26.488585092943513</v>
      </c>
      <c r="Q643" s="9">
        <v>26.069932878205496</v>
      </c>
      <c r="R643" s="126"/>
      <c r="S643" s="128"/>
      <c r="T643" s="166"/>
    </row>
    <row r="644" spans="1:20" x14ac:dyDescent="0.3">
      <c r="A644" s="14">
        <v>42701.583368055559</v>
      </c>
      <c r="B644" s="47">
        <v>2.41</v>
      </c>
      <c r="C644" s="48">
        <v>52.730800000000002</v>
      </c>
      <c r="D644" s="47">
        <v>0</v>
      </c>
      <c r="E644" s="48">
        <v>0</v>
      </c>
      <c r="F644" s="49">
        <v>2.41</v>
      </c>
      <c r="G644" s="49">
        <v>52.730800000000002</v>
      </c>
      <c r="H644" s="38">
        <v>0</v>
      </c>
      <c r="I644" s="50">
        <v>2.41</v>
      </c>
      <c r="J644" s="9">
        <v>21.88</v>
      </c>
      <c r="K644" s="127"/>
      <c r="L644" s="126"/>
      <c r="M644" s="9">
        <v>25.453466818007367</v>
      </c>
      <c r="N644" s="9">
        <v>25.481447463377602</v>
      </c>
      <c r="O644" s="9">
        <v>23.29316219950508</v>
      </c>
      <c r="P644" s="9">
        <v>26.488585092943513</v>
      </c>
      <c r="Q644" s="9">
        <v>26.069932878205496</v>
      </c>
      <c r="R644" s="126"/>
      <c r="S644" s="128"/>
      <c r="T644" s="166"/>
    </row>
    <row r="645" spans="1:20" x14ac:dyDescent="0.3">
      <c r="A645" s="14">
        <v>42701.625034722223</v>
      </c>
      <c r="B645" s="47">
        <v>31.449000000000002</v>
      </c>
      <c r="C645" s="48">
        <v>704.14310999999998</v>
      </c>
      <c r="D645" s="47">
        <v>0</v>
      </c>
      <c r="E645" s="48">
        <v>0</v>
      </c>
      <c r="F645" s="49">
        <v>31.449000000000002</v>
      </c>
      <c r="G645" s="49">
        <v>704.14310999999998</v>
      </c>
      <c r="H645" s="38">
        <v>0</v>
      </c>
      <c r="I645" s="50">
        <v>31.449000000000002</v>
      </c>
      <c r="J645" s="9">
        <v>22.389999999999997</v>
      </c>
      <c r="K645" s="127"/>
      <c r="L645" s="126"/>
      <c r="M645" s="9">
        <v>25.453466818007367</v>
      </c>
      <c r="N645" s="9">
        <v>25.481447463377602</v>
      </c>
      <c r="O645" s="9">
        <v>23.29316219950508</v>
      </c>
      <c r="P645" s="9">
        <v>26.488585092943513</v>
      </c>
      <c r="Q645" s="9">
        <v>26.069932878205496</v>
      </c>
      <c r="R645" s="126"/>
      <c r="S645" s="128"/>
      <c r="T645" s="166"/>
    </row>
    <row r="646" spans="1:20" x14ac:dyDescent="0.3">
      <c r="A646" s="14">
        <v>42701.666701388887</v>
      </c>
      <c r="B646" s="47">
        <v>13.2</v>
      </c>
      <c r="C646" s="48">
        <v>297.26400000000001</v>
      </c>
      <c r="D646" s="47">
        <v>0</v>
      </c>
      <c r="E646" s="48">
        <v>0</v>
      </c>
      <c r="F646" s="49">
        <v>13.2</v>
      </c>
      <c r="G646" s="49">
        <v>297.26400000000001</v>
      </c>
      <c r="H646" s="38">
        <v>0</v>
      </c>
      <c r="I646" s="50">
        <v>13.2</v>
      </c>
      <c r="J646" s="9">
        <v>22.520000000000003</v>
      </c>
      <c r="K646" s="127"/>
      <c r="L646" s="126"/>
      <c r="M646" s="9">
        <v>25.453466818007367</v>
      </c>
      <c r="N646" s="9">
        <v>25.481447463377602</v>
      </c>
      <c r="O646" s="9">
        <v>23.29316219950508</v>
      </c>
      <c r="P646" s="9">
        <v>26.488585092943513</v>
      </c>
      <c r="Q646" s="9">
        <v>26.069932878205496</v>
      </c>
      <c r="R646" s="126"/>
      <c r="S646" s="128"/>
      <c r="T646" s="166"/>
    </row>
    <row r="647" spans="1:20" x14ac:dyDescent="0.3">
      <c r="A647" s="14">
        <v>42701.708368055559</v>
      </c>
      <c r="B647" s="47">
        <v>56.703000000000003</v>
      </c>
      <c r="C647" s="48">
        <v>1339.3248599999999</v>
      </c>
      <c r="D647" s="47">
        <v>0</v>
      </c>
      <c r="E647" s="48">
        <v>0</v>
      </c>
      <c r="F647" s="49">
        <v>56.703000000000003</v>
      </c>
      <c r="G647" s="49">
        <v>1339.3248599999999</v>
      </c>
      <c r="H647" s="38">
        <v>0</v>
      </c>
      <c r="I647" s="50">
        <v>56.703000000000003</v>
      </c>
      <c r="J647" s="9">
        <v>23.619999999999997</v>
      </c>
      <c r="K647" s="127"/>
      <c r="L647" s="126"/>
      <c r="M647" s="9">
        <v>25.453466818007367</v>
      </c>
      <c r="N647" s="9">
        <v>25.481447463377602</v>
      </c>
      <c r="O647" s="9">
        <v>23.29316219950508</v>
      </c>
      <c r="P647" s="9">
        <v>26.488585092943513</v>
      </c>
      <c r="Q647" s="9">
        <v>26.069932878205496</v>
      </c>
      <c r="R647" s="126"/>
      <c r="S647" s="128"/>
      <c r="T647" s="166"/>
    </row>
    <row r="648" spans="1:20" x14ac:dyDescent="0.3">
      <c r="A648" s="14">
        <v>42701.750034722223</v>
      </c>
      <c r="B648" s="47">
        <v>186.14</v>
      </c>
      <c r="C648" s="48">
        <v>5548.8334000000004</v>
      </c>
      <c r="D648" s="47">
        <v>186.14</v>
      </c>
      <c r="E648" s="48">
        <v>5548.8330000000005</v>
      </c>
      <c r="F648" s="49">
        <v>0</v>
      </c>
      <c r="G648" s="49">
        <v>3.9999999989959178E-4</v>
      </c>
      <c r="H648" s="38">
        <v>0</v>
      </c>
      <c r="I648" s="50">
        <v>0</v>
      </c>
      <c r="J648" s="9">
        <v>0</v>
      </c>
      <c r="K648" s="127"/>
      <c r="L648" s="126"/>
      <c r="M648" s="9">
        <v>25.453466818007367</v>
      </c>
      <c r="N648" s="9">
        <v>25.481447463377602</v>
      </c>
      <c r="O648" s="9">
        <v>23.29316219950508</v>
      </c>
      <c r="P648" s="9">
        <v>26.488585092943513</v>
      </c>
      <c r="Q648" s="9">
        <v>26.069932878205496</v>
      </c>
      <c r="R648" s="126"/>
      <c r="S648" s="128"/>
      <c r="T648" s="166"/>
    </row>
    <row r="649" spans="1:20" x14ac:dyDescent="0.3">
      <c r="A649" s="14">
        <v>42701.791701388887</v>
      </c>
      <c r="B649" s="47">
        <v>240.49700000000001</v>
      </c>
      <c r="C649" s="48">
        <v>7479.4566999999997</v>
      </c>
      <c r="D649" s="47">
        <v>240.49700000000001</v>
      </c>
      <c r="E649" s="48">
        <v>7479.4570000000003</v>
      </c>
      <c r="F649" s="49">
        <v>0</v>
      </c>
      <c r="G649" s="49">
        <v>-3.0000000060681487E-4</v>
      </c>
      <c r="H649" s="38">
        <v>0</v>
      </c>
      <c r="I649" s="50">
        <v>0</v>
      </c>
      <c r="J649" s="9">
        <v>0</v>
      </c>
      <c r="K649" s="127"/>
      <c r="L649" s="126"/>
      <c r="M649" s="9">
        <v>25.453466818007367</v>
      </c>
      <c r="N649" s="9">
        <v>25.481447463377602</v>
      </c>
      <c r="O649" s="9">
        <v>23.29316219950508</v>
      </c>
      <c r="P649" s="9">
        <v>26.488585092943513</v>
      </c>
      <c r="Q649" s="9">
        <v>26.069932878205496</v>
      </c>
      <c r="R649" s="126"/>
      <c r="S649" s="128"/>
      <c r="T649" s="166"/>
    </row>
    <row r="650" spans="1:20" x14ac:dyDescent="0.3">
      <c r="A650" s="14">
        <v>42701.833368055559</v>
      </c>
      <c r="B650" s="47">
        <v>186.97900000000001</v>
      </c>
      <c r="C650" s="48">
        <v>6461.99424</v>
      </c>
      <c r="D650" s="47">
        <v>186.97900000000001</v>
      </c>
      <c r="E650" s="48">
        <v>6461.9940000000006</v>
      </c>
      <c r="F650" s="49">
        <v>0</v>
      </c>
      <c r="G650" s="49">
        <v>2.3999999939405825E-4</v>
      </c>
      <c r="H650" s="38">
        <v>0</v>
      </c>
      <c r="I650" s="50">
        <v>0</v>
      </c>
      <c r="J650" s="9">
        <v>0</v>
      </c>
      <c r="K650" s="127"/>
      <c r="L650" s="126"/>
      <c r="M650" s="9">
        <v>25.453466818007367</v>
      </c>
      <c r="N650" s="9">
        <v>25.481447463377602</v>
      </c>
      <c r="O650" s="9">
        <v>23.29316219950508</v>
      </c>
      <c r="P650" s="9">
        <v>26.488585092943513</v>
      </c>
      <c r="Q650" s="9">
        <v>26.069932878205496</v>
      </c>
      <c r="R650" s="126"/>
      <c r="S650" s="128"/>
      <c r="T650" s="166"/>
    </row>
    <row r="651" spans="1:20" x14ac:dyDescent="0.3">
      <c r="A651" s="14">
        <v>42701.875034722223</v>
      </c>
      <c r="B651" s="47">
        <v>150.40899999999999</v>
      </c>
      <c r="C651" s="48">
        <v>4676.2158099999997</v>
      </c>
      <c r="D651" s="47">
        <v>150.40900000000002</v>
      </c>
      <c r="E651" s="48">
        <v>4676.2160000000003</v>
      </c>
      <c r="F651" s="49">
        <v>0</v>
      </c>
      <c r="G651" s="49">
        <v>-1.9000000065716449E-4</v>
      </c>
      <c r="H651" s="38">
        <v>0</v>
      </c>
      <c r="I651" s="50">
        <v>0</v>
      </c>
      <c r="J651" s="9">
        <v>0</v>
      </c>
      <c r="K651" s="127"/>
      <c r="L651" s="126"/>
      <c r="M651" s="9">
        <v>25.453466818007367</v>
      </c>
      <c r="N651" s="9">
        <v>25.481447463377602</v>
      </c>
      <c r="O651" s="9">
        <v>23.29316219950508</v>
      </c>
      <c r="P651" s="9">
        <v>26.488585092943513</v>
      </c>
      <c r="Q651" s="9">
        <v>26.069932878205496</v>
      </c>
      <c r="R651" s="126"/>
      <c r="S651" s="128"/>
      <c r="T651" s="166"/>
    </row>
    <row r="652" spans="1:20" x14ac:dyDescent="0.3">
      <c r="A652" s="14">
        <v>42701.916701388887</v>
      </c>
      <c r="B652" s="47">
        <v>36.26</v>
      </c>
      <c r="C652" s="48">
        <v>936.23320000000001</v>
      </c>
      <c r="D652" s="47">
        <v>0</v>
      </c>
      <c r="E652" s="48">
        <v>0</v>
      </c>
      <c r="F652" s="49">
        <v>36.26</v>
      </c>
      <c r="G652" s="49">
        <v>936.23320000000001</v>
      </c>
      <c r="H652" s="38">
        <v>0</v>
      </c>
      <c r="I652" s="50">
        <v>36.26</v>
      </c>
      <c r="J652" s="9">
        <v>25.82</v>
      </c>
      <c r="K652" s="127"/>
      <c r="L652" s="126"/>
      <c r="M652" s="9">
        <v>25.453466818007367</v>
      </c>
      <c r="N652" s="9">
        <v>25.481447463377602</v>
      </c>
      <c r="O652" s="9">
        <v>23.29316219950508</v>
      </c>
      <c r="P652" s="9">
        <v>26.488585092943513</v>
      </c>
      <c r="Q652" s="9">
        <v>26.069932878205496</v>
      </c>
      <c r="R652" s="126"/>
      <c r="S652" s="128"/>
      <c r="T652" s="166"/>
    </row>
    <row r="653" spans="1:20" x14ac:dyDescent="0.3">
      <c r="A653" s="14">
        <v>42701.958368055559</v>
      </c>
      <c r="B653" s="47">
        <v>10.55</v>
      </c>
      <c r="C653" s="48">
        <v>233.04949999999999</v>
      </c>
      <c r="D653" s="47">
        <v>0</v>
      </c>
      <c r="E653" s="48">
        <v>0</v>
      </c>
      <c r="F653" s="49">
        <v>10.55</v>
      </c>
      <c r="G653" s="49">
        <v>233.04949999999999</v>
      </c>
      <c r="H653" s="38">
        <v>0</v>
      </c>
      <c r="I653" s="50">
        <v>10.55</v>
      </c>
      <c r="J653" s="9">
        <v>22.089999999999996</v>
      </c>
      <c r="K653" s="127"/>
      <c r="L653" s="126"/>
      <c r="M653" s="9">
        <v>25.453466818007367</v>
      </c>
      <c r="N653" s="9">
        <v>25.481447463377602</v>
      </c>
      <c r="O653" s="9">
        <v>23.29316219950508</v>
      </c>
      <c r="P653" s="9">
        <v>26.488585092943513</v>
      </c>
      <c r="Q653" s="9">
        <v>26.069932878205496</v>
      </c>
      <c r="R653" s="126"/>
      <c r="S653" s="128"/>
      <c r="T653" s="166"/>
    </row>
    <row r="654" spans="1:20" x14ac:dyDescent="0.3">
      <c r="A654" s="14">
        <v>42702.000034722223</v>
      </c>
      <c r="B654" s="47">
        <v>92.7</v>
      </c>
      <c r="C654" s="48">
        <v>1946.7</v>
      </c>
      <c r="D654" s="47">
        <v>0</v>
      </c>
      <c r="E654" s="48">
        <v>0</v>
      </c>
      <c r="F654" s="49">
        <v>92.7</v>
      </c>
      <c r="G654" s="49">
        <v>1946.7</v>
      </c>
      <c r="H654" s="38">
        <v>0</v>
      </c>
      <c r="I654" s="50">
        <v>92.7</v>
      </c>
      <c r="J654" s="9">
        <v>21</v>
      </c>
      <c r="K654" s="127"/>
      <c r="L654" s="126"/>
      <c r="M654" s="9">
        <v>25.453466818007367</v>
      </c>
      <c r="N654" s="9">
        <v>25.481447463377602</v>
      </c>
      <c r="O654" s="9">
        <v>23.29316219950508</v>
      </c>
      <c r="P654" s="9">
        <v>26.488585092943513</v>
      </c>
      <c r="Q654" s="9">
        <v>26.069932878205496</v>
      </c>
      <c r="R654" s="126"/>
      <c r="S654" s="128"/>
      <c r="T654" s="166"/>
    </row>
    <row r="655" spans="1:20" x14ac:dyDescent="0.3">
      <c r="A655" s="14">
        <v>42702.041701388887</v>
      </c>
      <c r="B655" s="47">
        <v>123.9</v>
      </c>
      <c r="C655" s="48">
        <v>2522.6039999999998</v>
      </c>
      <c r="D655" s="47">
        <v>1.1000000000000001E-2</v>
      </c>
      <c r="E655" s="48">
        <v>0.224</v>
      </c>
      <c r="F655" s="49">
        <v>123.88900000000001</v>
      </c>
      <c r="G655" s="49">
        <v>2522.3799999999997</v>
      </c>
      <c r="H655" s="38">
        <v>0</v>
      </c>
      <c r="I655" s="50">
        <v>123.88900000000001</v>
      </c>
      <c r="J655" s="9">
        <v>20.359999677130329</v>
      </c>
      <c r="K655" s="127"/>
      <c r="L655" s="126"/>
      <c r="M655" s="9">
        <v>25.453466818007367</v>
      </c>
      <c r="N655" s="9">
        <v>25.481447463377602</v>
      </c>
      <c r="O655" s="9">
        <v>23.29316219950508</v>
      </c>
      <c r="P655" s="9">
        <v>26.488585092943513</v>
      </c>
      <c r="Q655" s="9">
        <v>26.069932878205496</v>
      </c>
      <c r="R655" s="126"/>
      <c r="S655" s="128"/>
      <c r="T655" s="166"/>
    </row>
    <row r="656" spans="1:20" x14ac:dyDescent="0.3">
      <c r="A656" s="14">
        <v>42702.083368055559</v>
      </c>
      <c r="B656" s="47">
        <v>123.6</v>
      </c>
      <c r="C656" s="48">
        <v>2453.46</v>
      </c>
      <c r="D656" s="47">
        <v>4.6859999999999999</v>
      </c>
      <c r="E656" s="48">
        <v>93.01700000000001</v>
      </c>
      <c r="F656" s="49">
        <v>118.91399999999999</v>
      </c>
      <c r="G656" s="49">
        <v>2360.4430000000002</v>
      </c>
      <c r="H656" s="38">
        <v>0</v>
      </c>
      <c r="I656" s="50">
        <v>118.91399999999999</v>
      </c>
      <c r="J656" s="9">
        <v>19.850000840943878</v>
      </c>
      <c r="K656" s="127"/>
      <c r="L656" s="126"/>
      <c r="M656" s="9">
        <v>25.453466818007367</v>
      </c>
      <c r="N656" s="9">
        <v>25.481447463377602</v>
      </c>
      <c r="O656" s="9">
        <v>23.29316219950508</v>
      </c>
      <c r="P656" s="9">
        <v>26.488585092943513</v>
      </c>
      <c r="Q656" s="9">
        <v>26.069932878205496</v>
      </c>
      <c r="R656" s="126"/>
      <c r="S656" s="128"/>
      <c r="T656" s="166"/>
    </row>
    <row r="657" spans="1:20" x14ac:dyDescent="0.3">
      <c r="A657" s="14">
        <v>42702.125034722223</v>
      </c>
      <c r="B657" s="47">
        <v>126.9</v>
      </c>
      <c r="C657" s="48">
        <v>2482.1640000000002</v>
      </c>
      <c r="D657" s="47">
        <v>8.56</v>
      </c>
      <c r="E657" s="48">
        <v>167.434</v>
      </c>
      <c r="F657" s="49">
        <v>118.34</v>
      </c>
      <c r="G657" s="49">
        <v>2314.73</v>
      </c>
      <c r="H657" s="38">
        <v>0</v>
      </c>
      <c r="I657" s="50">
        <v>118.34</v>
      </c>
      <c r="J657" s="9">
        <v>19.559996619908738</v>
      </c>
      <c r="K657" s="127"/>
      <c r="L657" s="126"/>
      <c r="M657" s="9">
        <v>25.453466818007367</v>
      </c>
      <c r="N657" s="9">
        <v>25.481447463377602</v>
      </c>
      <c r="O657" s="9">
        <v>23.29316219950508</v>
      </c>
      <c r="P657" s="9">
        <v>26.488585092943513</v>
      </c>
      <c r="Q657" s="9">
        <v>26.069932878205496</v>
      </c>
      <c r="R657" s="126"/>
      <c r="S657" s="128"/>
      <c r="T657" s="166"/>
    </row>
    <row r="658" spans="1:20" x14ac:dyDescent="0.3">
      <c r="A658" s="14">
        <v>42702.166701388887</v>
      </c>
      <c r="B658" s="47">
        <v>135.4</v>
      </c>
      <c r="C658" s="48">
        <v>2634.884</v>
      </c>
      <c r="D658" s="47">
        <v>26.021000000000001</v>
      </c>
      <c r="E658" s="48">
        <v>506.36900000000003</v>
      </c>
      <c r="F658" s="49">
        <v>109.379</v>
      </c>
      <c r="G658" s="49">
        <v>2128.5149999999999</v>
      </c>
      <c r="H658" s="38">
        <v>0</v>
      </c>
      <c r="I658" s="50">
        <v>109.379</v>
      </c>
      <c r="J658" s="9">
        <v>19.45999689154225</v>
      </c>
      <c r="K658" s="127"/>
      <c r="L658" s="126"/>
      <c r="M658" s="9">
        <v>25.453466818007367</v>
      </c>
      <c r="N658" s="9">
        <v>25.481447463377602</v>
      </c>
      <c r="O658" s="9">
        <v>23.29316219950508</v>
      </c>
      <c r="P658" s="9">
        <v>26.488585092943513</v>
      </c>
      <c r="Q658" s="9">
        <v>26.069932878205496</v>
      </c>
      <c r="R658" s="126"/>
      <c r="S658" s="128"/>
      <c r="T658" s="166"/>
    </row>
    <row r="659" spans="1:20" x14ac:dyDescent="0.3">
      <c r="A659" s="14">
        <v>42702.208368055559</v>
      </c>
      <c r="B659" s="47">
        <v>150.80000000000001</v>
      </c>
      <c r="C659" s="48">
        <v>3112.5120000000002</v>
      </c>
      <c r="D659" s="47">
        <v>19.906000000000002</v>
      </c>
      <c r="E659" s="48">
        <v>410.86</v>
      </c>
      <c r="F659" s="49">
        <v>130.89400000000001</v>
      </c>
      <c r="G659" s="49">
        <v>2701.652</v>
      </c>
      <c r="H659" s="38">
        <v>0</v>
      </c>
      <c r="I659" s="50">
        <v>130.89400000000001</v>
      </c>
      <c r="J659" s="9">
        <v>20.639998777636865</v>
      </c>
      <c r="K659" s="127"/>
      <c r="L659" s="126"/>
      <c r="M659" s="9">
        <v>25.453466818007367</v>
      </c>
      <c r="N659" s="9">
        <v>25.481447463377602</v>
      </c>
      <c r="O659" s="9">
        <v>23.29316219950508</v>
      </c>
      <c r="P659" s="9">
        <v>26.488585092943513</v>
      </c>
      <c r="Q659" s="9">
        <v>26.069932878205496</v>
      </c>
      <c r="R659" s="126"/>
      <c r="S659" s="128"/>
      <c r="T659" s="166"/>
    </row>
    <row r="660" spans="1:20" x14ac:dyDescent="0.3">
      <c r="A660" s="14">
        <v>42702.250034722223</v>
      </c>
      <c r="B660" s="47">
        <v>87.221999999999994</v>
      </c>
      <c r="C660" s="48">
        <v>2121.2390399999999</v>
      </c>
      <c r="D660" s="47">
        <v>0</v>
      </c>
      <c r="E660" s="48">
        <v>0</v>
      </c>
      <c r="F660" s="49">
        <v>87.221999999999994</v>
      </c>
      <c r="G660" s="49">
        <v>2121.2390399999999</v>
      </c>
      <c r="H660" s="38">
        <v>0</v>
      </c>
      <c r="I660" s="50">
        <v>87.221999999999994</v>
      </c>
      <c r="J660" s="9">
        <v>24.32</v>
      </c>
      <c r="K660" s="127"/>
      <c r="L660" s="126"/>
      <c r="M660" s="9">
        <v>25.453466818007367</v>
      </c>
      <c r="N660" s="9">
        <v>25.481447463377602</v>
      </c>
      <c r="O660" s="9">
        <v>23.29316219950508</v>
      </c>
      <c r="P660" s="9">
        <v>26.488585092943513</v>
      </c>
      <c r="Q660" s="9">
        <v>26.069932878205496</v>
      </c>
      <c r="R660" s="126"/>
      <c r="S660" s="128"/>
      <c r="T660" s="166"/>
    </row>
    <row r="661" spans="1:20" x14ac:dyDescent="0.3">
      <c r="A661" s="14">
        <v>42702.291701388887</v>
      </c>
      <c r="B661" s="47">
        <v>106.021</v>
      </c>
      <c r="C661" s="48">
        <v>2891.1926699999999</v>
      </c>
      <c r="D661" s="47">
        <v>40.513000000000005</v>
      </c>
      <c r="E661" s="48">
        <v>1104.7909999999999</v>
      </c>
      <c r="F661" s="49">
        <v>65.507999999999996</v>
      </c>
      <c r="G661" s="49">
        <v>1786.40167</v>
      </c>
      <c r="H661" s="38">
        <v>0</v>
      </c>
      <c r="I661" s="50">
        <v>65.507999999999996</v>
      </c>
      <c r="J661" s="9">
        <v>27.269977254686452</v>
      </c>
      <c r="K661" s="127"/>
      <c r="L661" s="126"/>
      <c r="M661" s="9">
        <v>25.453466818007367</v>
      </c>
      <c r="N661" s="9">
        <v>25.481447463377602</v>
      </c>
      <c r="O661" s="9">
        <v>23.29316219950508</v>
      </c>
      <c r="P661" s="9">
        <v>26.488585092943513</v>
      </c>
      <c r="Q661" s="9">
        <v>26.069932878205496</v>
      </c>
      <c r="R661" s="126"/>
      <c r="S661" s="128"/>
      <c r="T661" s="166"/>
    </row>
    <row r="662" spans="1:20" x14ac:dyDescent="0.3">
      <c r="A662" s="14">
        <v>42702.333368055559</v>
      </c>
      <c r="B662" s="47">
        <v>18.34</v>
      </c>
      <c r="C662" s="48">
        <v>606.87059999999997</v>
      </c>
      <c r="D662" s="47">
        <v>18.34</v>
      </c>
      <c r="E662" s="48">
        <v>606.87099999999998</v>
      </c>
      <c r="F662" s="49">
        <v>0</v>
      </c>
      <c r="G662" s="49">
        <v>-4.0000000001327862E-4</v>
      </c>
      <c r="H662" s="38">
        <v>0</v>
      </c>
      <c r="I662" s="50">
        <v>0</v>
      </c>
      <c r="J662" s="9">
        <v>0</v>
      </c>
      <c r="K662" s="127"/>
      <c r="L662" s="126"/>
      <c r="M662" s="9">
        <v>25.453466818007367</v>
      </c>
      <c r="N662" s="9">
        <v>25.481447463377602</v>
      </c>
      <c r="O662" s="9">
        <v>23.29316219950508</v>
      </c>
      <c r="P662" s="9">
        <v>26.488585092943513</v>
      </c>
      <c r="Q662" s="9">
        <v>26.069932878205496</v>
      </c>
      <c r="R662" s="126"/>
      <c r="S662" s="128"/>
      <c r="T662" s="166"/>
    </row>
    <row r="663" spans="1:20" x14ac:dyDescent="0.3">
      <c r="A663" s="14">
        <v>42702.375034722223</v>
      </c>
      <c r="B663" s="47">
        <v>0</v>
      </c>
      <c r="C663" s="48">
        <v>0</v>
      </c>
      <c r="D663" s="47"/>
      <c r="E663" s="48"/>
      <c r="F663" s="49">
        <v>0</v>
      </c>
      <c r="G663" s="49">
        <v>0</v>
      </c>
      <c r="H663" s="38">
        <v>0</v>
      </c>
      <c r="I663" s="50">
        <v>0</v>
      </c>
      <c r="J663" s="9">
        <v>0</v>
      </c>
      <c r="K663" s="127"/>
      <c r="L663" s="126"/>
      <c r="M663" s="9">
        <v>25.453466818007367</v>
      </c>
      <c r="N663" s="9">
        <v>25.481447463377602</v>
      </c>
      <c r="O663" s="9">
        <v>23.29316219950508</v>
      </c>
      <c r="P663" s="9">
        <v>26.488585092943513</v>
      </c>
      <c r="Q663" s="9">
        <v>26.069932878205496</v>
      </c>
      <c r="R663" s="126"/>
      <c r="S663" s="128"/>
      <c r="T663" s="166"/>
    </row>
    <row r="664" spans="1:20" x14ac:dyDescent="0.3">
      <c r="A664" s="14">
        <v>42702.416701388887</v>
      </c>
      <c r="B664" s="47">
        <v>0</v>
      </c>
      <c r="C664" s="48">
        <v>0</v>
      </c>
      <c r="D664" s="47"/>
      <c r="E664" s="48"/>
      <c r="F664" s="49">
        <v>0</v>
      </c>
      <c r="G664" s="49">
        <v>0</v>
      </c>
      <c r="H664" s="38">
        <v>0</v>
      </c>
      <c r="I664" s="50">
        <v>0</v>
      </c>
      <c r="J664" s="9">
        <v>0</v>
      </c>
      <c r="K664" s="127"/>
      <c r="L664" s="126"/>
      <c r="M664" s="9">
        <v>25.453466818007367</v>
      </c>
      <c r="N664" s="9">
        <v>25.481447463377602</v>
      </c>
      <c r="O664" s="9">
        <v>23.29316219950508</v>
      </c>
      <c r="P664" s="9">
        <v>26.488585092943513</v>
      </c>
      <c r="Q664" s="9">
        <v>26.069932878205496</v>
      </c>
      <c r="R664" s="126"/>
      <c r="S664" s="128"/>
      <c r="T664" s="166"/>
    </row>
    <row r="665" spans="1:20" x14ac:dyDescent="0.3">
      <c r="A665" s="14">
        <v>42702.458368055559</v>
      </c>
      <c r="B665" s="47">
        <v>0</v>
      </c>
      <c r="C665" s="48">
        <v>0</v>
      </c>
      <c r="D665" s="47"/>
      <c r="E665" s="48"/>
      <c r="F665" s="49">
        <v>0</v>
      </c>
      <c r="G665" s="49">
        <v>0</v>
      </c>
      <c r="H665" s="38">
        <v>0</v>
      </c>
      <c r="I665" s="50">
        <v>0</v>
      </c>
      <c r="J665" s="9">
        <v>0</v>
      </c>
      <c r="K665" s="127"/>
      <c r="L665" s="126"/>
      <c r="M665" s="9">
        <v>25.453466818007367</v>
      </c>
      <c r="N665" s="9">
        <v>25.481447463377602</v>
      </c>
      <c r="O665" s="9">
        <v>23.29316219950508</v>
      </c>
      <c r="P665" s="9">
        <v>26.488585092943513</v>
      </c>
      <c r="Q665" s="9">
        <v>26.069932878205496</v>
      </c>
      <c r="R665" s="126"/>
      <c r="S665" s="128"/>
      <c r="T665" s="166"/>
    </row>
    <row r="666" spans="1:20" x14ac:dyDescent="0.3">
      <c r="A666" s="14">
        <v>42702.500034722223</v>
      </c>
      <c r="B666" s="47">
        <v>46.927</v>
      </c>
      <c r="C666" s="48">
        <v>1352.9054100000001</v>
      </c>
      <c r="D666" s="47">
        <v>46.927</v>
      </c>
      <c r="E666" s="48">
        <v>1352.905</v>
      </c>
      <c r="F666" s="49">
        <v>0</v>
      </c>
      <c r="G666" s="49">
        <v>4.1000000010171789E-4</v>
      </c>
      <c r="H666" s="38">
        <v>0</v>
      </c>
      <c r="I666" s="50">
        <v>0</v>
      </c>
      <c r="J666" s="9">
        <v>0</v>
      </c>
      <c r="K666" s="127"/>
      <c r="L666" s="126"/>
      <c r="M666" s="9">
        <v>25.453466818007367</v>
      </c>
      <c r="N666" s="9">
        <v>25.481447463377602</v>
      </c>
      <c r="O666" s="9">
        <v>23.29316219950508</v>
      </c>
      <c r="P666" s="9">
        <v>26.488585092943513</v>
      </c>
      <c r="Q666" s="9">
        <v>26.069932878205496</v>
      </c>
      <c r="R666" s="126"/>
      <c r="S666" s="128"/>
      <c r="T666" s="166"/>
    </row>
    <row r="667" spans="1:20" x14ac:dyDescent="0.3">
      <c r="A667" s="14">
        <v>42702.541701388887</v>
      </c>
      <c r="B667" s="47">
        <v>0</v>
      </c>
      <c r="C667" s="48">
        <v>0</v>
      </c>
      <c r="D667" s="47"/>
      <c r="E667" s="48"/>
      <c r="F667" s="49">
        <v>0</v>
      </c>
      <c r="G667" s="49">
        <v>0</v>
      </c>
      <c r="H667" s="38">
        <v>0</v>
      </c>
      <c r="I667" s="50">
        <v>0</v>
      </c>
      <c r="J667" s="9">
        <v>0</v>
      </c>
      <c r="K667" s="127"/>
      <c r="L667" s="126"/>
      <c r="M667" s="9">
        <v>25.453466818007367</v>
      </c>
      <c r="N667" s="9">
        <v>25.481447463377602</v>
      </c>
      <c r="O667" s="9">
        <v>23.29316219950508</v>
      </c>
      <c r="P667" s="9">
        <v>26.488585092943513</v>
      </c>
      <c r="Q667" s="9">
        <v>26.069932878205496</v>
      </c>
      <c r="R667" s="126"/>
      <c r="S667" s="128"/>
      <c r="T667" s="166"/>
    </row>
    <row r="668" spans="1:20" x14ac:dyDescent="0.3">
      <c r="A668" s="14">
        <v>42702.583368055559</v>
      </c>
      <c r="B668" s="47">
        <v>0</v>
      </c>
      <c r="C668" s="48">
        <v>0</v>
      </c>
      <c r="D668" s="47"/>
      <c r="E668" s="48"/>
      <c r="F668" s="49">
        <v>0</v>
      </c>
      <c r="G668" s="49">
        <v>0</v>
      </c>
      <c r="H668" s="38">
        <v>0</v>
      </c>
      <c r="I668" s="50">
        <v>0</v>
      </c>
      <c r="J668" s="9">
        <v>0</v>
      </c>
      <c r="K668" s="127"/>
      <c r="L668" s="126"/>
      <c r="M668" s="9">
        <v>25.453466818007367</v>
      </c>
      <c r="N668" s="9">
        <v>25.481447463377602</v>
      </c>
      <c r="O668" s="9">
        <v>23.29316219950508</v>
      </c>
      <c r="P668" s="9">
        <v>26.488585092943513</v>
      </c>
      <c r="Q668" s="9">
        <v>26.069932878205496</v>
      </c>
      <c r="R668" s="126"/>
      <c r="S668" s="128"/>
      <c r="T668" s="166"/>
    </row>
    <row r="669" spans="1:20" x14ac:dyDescent="0.3">
      <c r="A669" s="14">
        <v>42702.625034722223</v>
      </c>
      <c r="B669" s="47">
        <v>0</v>
      </c>
      <c r="C669" s="48">
        <v>0</v>
      </c>
      <c r="D669" s="47"/>
      <c r="E669" s="48"/>
      <c r="F669" s="49">
        <v>0</v>
      </c>
      <c r="G669" s="49">
        <v>0</v>
      </c>
      <c r="H669" s="38">
        <v>0</v>
      </c>
      <c r="I669" s="50">
        <v>0</v>
      </c>
      <c r="J669" s="9">
        <v>0</v>
      </c>
      <c r="K669" s="127"/>
      <c r="L669" s="126"/>
      <c r="M669" s="9">
        <v>25.453466818007367</v>
      </c>
      <c r="N669" s="9">
        <v>25.481447463377602</v>
      </c>
      <c r="O669" s="9">
        <v>23.29316219950508</v>
      </c>
      <c r="P669" s="9">
        <v>26.488585092943513</v>
      </c>
      <c r="Q669" s="9">
        <v>26.069932878205496</v>
      </c>
      <c r="R669" s="126"/>
      <c r="S669" s="128"/>
      <c r="T669" s="166"/>
    </row>
    <row r="670" spans="1:20" x14ac:dyDescent="0.3">
      <c r="A670" s="14">
        <v>42702.666701388887</v>
      </c>
      <c r="B670" s="47">
        <v>0</v>
      </c>
      <c r="C670" s="48">
        <v>0</v>
      </c>
      <c r="D670" s="47"/>
      <c r="E670" s="48"/>
      <c r="F670" s="49">
        <v>0</v>
      </c>
      <c r="G670" s="49">
        <v>0</v>
      </c>
      <c r="H670" s="38">
        <v>0</v>
      </c>
      <c r="I670" s="50">
        <v>0</v>
      </c>
      <c r="J670" s="9">
        <v>0</v>
      </c>
      <c r="K670" s="127"/>
      <c r="L670" s="126"/>
      <c r="M670" s="9">
        <v>25.453466818007367</v>
      </c>
      <c r="N670" s="9">
        <v>25.481447463377602</v>
      </c>
      <c r="O670" s="9">
        <v>23.29316219950508</v>
      </c>
      <c r="P670" s="9">
        <v>26.488585092943513</v>
      </c>
      <c r="Q670" s="9">
        <v>26.069932878205496</v>
      </c>
      <c r="R670" s="126"/>
      <c r="S670" s="128"/>
      <c r="T670" s="166"/>
    </row>
    <row r="671" spans="1:20" x14ac:dyDescent="0.3">
      <c r="A671" s="14">
        <v>42702.708368055559</v>
      </c>
      <c r="B671" s="47">
        <v>8.4309999999999992</v>
      </c>
      <c r="C671" s="48">
        <v>315.74095</v>
      </c>
      <c r="D671" s="47">
        <v>8.4310000000000009</v>
      </c>
      <c r="E671" s="48">
        <v>315.74100000000004</v>
      </c>
      <c r="F671" s="49">
        <v>0</v>
      </c>
      <c r="G671" s="49">
        <v>-5.0000000044292392E-5</v>
      </c>
      <c r="H671" s="38">
        <v>0</v>
      </c>
      <c r="I671" s="50">
        <v>0</v>
      </c>
      <c r="J671" s="9">
        <v>0</v>
      </c>
      <c r="K671" s="127"/>
      <c r="L671" s="126"/>
      <c r="M671" s="9">
        <v>25.453466818007367</v>
      </c>
      <c r="N671" s="9">
        <v>25.481447463377602</v>
      </c>
      <c r="O671" s="9">
        <v>23.29316219950508</v>
      </c>
      <c r="P671" s="9">
        <v>26.488585092943513</v>
      </c>
      <c r="Q671" s="9">
        <v>26.069932878205496</v>
      </c>
      <c r="R671" s="126"/>
      <c r="S671" s="128"/>
      <c r="T671" s="166"/>
    </row>
    <row r="672" spans="1:20" x14ac:dyDescent="0.3">
      <c r="A672" s="14">
        <v>42702.750034722223</v>
      </c>
      <c r="B672" s="47">
        <v>104.355</v>
      </c>
      <c r="C672" s="48">
        <v>3567.8974499999999</v>
      </c>
      <c r="D672" s="47">
        <v>104.355</v>
      </c>
      <c r="E672" s="48">
        <v>3567.8970000000004</v>
      </c>
      <c r="F672" s="49">
        <v>0</v>
      </c>
      <c r="G672" s="49">
        <v>4.4999999954598024E-4</v>
      </c>
      <c r="H672" s="38">
        <v>0</v>
      </c>
      <c r="I672" s="50">
        <v>0</v>
      </c>
      <c r="J672" s="9">
        <v>0</v>
      </c>
      <c r="K672" s="127"/>
      <c r="L672" s="126"/>
      <c r="M672" s="9">
        <v>25.453466818007367</v>
      </c>
      <c r="N672" s="9">
        <v>25.481447463377602</v>
      </c>
      <c r="O672" s="9">
        <v>23.29316219950508</v>
      </c>
      <c r="P672" s="9">
        <v>26.488585092943513</v>
      </c>
      <c r="Q672" s="9">
        <v>26.069932878205496</v>
      </c>
      <c r="R672" s="126"/>
      <c r="S672" s="128"/>
      <c r="T672" s="166"/>
    </row>
    <row r="673" spans="1:20" x14ac:dyDescent="0.3">
      <c r="A673" s="14">
        <v>42702.791701388887</v>
      </c>
      <c r="B673" s="47">
        <v>104.961</v>
      </c>
      <c r="C673" s="48">
        <v>4335.9389099999999</v>
      </c>
      <c r="D673" s="47">
        <v>104.961</v>
      </c>
      <c r="E673" s="48">
        <v>4335.9390000000003</v>
      </c>
      <c r="F673" s="49">
        <v>0</v>
      </c>
      <c r="G673" s="49">
        <v>-9.000000045489287E-5</v>
      </c>
      <c r="H673" s="38">
        <v>0</v>
      </c>
      <c r="I673" s="50">
        <v>0</v>
      </c>
      <c r="J673" s="9">
        <v>0</v>
      </c>
      <c r="K673" s="127"/>
      <c r="L673" s="126"/>
      <c r="M673" s="9">
        <v>25.453466818007367</v>
      </c>
      <c r="N673" s="9">
        <v>25.481447463377602</v>
      </c>
      <c r="O673" s="9">
        <v>23.29316219950508</v>
      </c>
      <c r="P673" s="9">
        <v>26.488585092943513</v>
      </c>
      <c r="Q673" s="9">
        <v>26.069932878205496</v>
      </c>
      <c r="R673" s="126"/>
      <c r="S673" s="128"/>
      <c r="T673" s="166"/>
    </row>
    <row r="674" spans="1:20" x14ac:dyDescent="0.3">
      <c r="A674" s="14">
        <v>42702.833368055559</v>
      </c>
      <c r="B674" s="47">
        <v>81.721999999999994</v>
      </c>
      <c r="C674" s="48">
        <v>3071.11276</v>
      </c>
      <c r="D674" s="47">
        <v>81.722000000000008</v>
      </c>
      <c r="E674" s="48">
        <v>3071.1130000000003</v>
      </c>
      <c r="F674" s="49">
        <v>0</v>
      </c>
      <c r="G674" s="49">
        <v>-2.4000000030355295E-4</v>
      </c>
      <c r="H674" s="38">
        <v>0</v>
      </c>
      <c r="I674" s="50">
        <v>0</v>
      </c>
      <c r="J674" s="9">
        <v>0</v>
      </c>
      <c r="K674" s="127"/>
      <c r="L674" s="126"/>
      <c r="M674" s="9">
        <v>25.453466818007367</v>
      </c>
      <c r="N674" s="9">
        <v>25.481447463377602</v>
      </c>
      <c r="O674" s="9">
        <v>23.29316219950508</v>
      </c>
      <c r="P674" s="9">
        <v>26.488585092943513</v>
      </c>
      <c r="Q674" s="9">
        <v>26.069932878205496</v>
      </c>
      <c r="R674" s="126"/>
      <c r="S674" s="128"/>
      <c r="T674" s="166"/>
    </row>
    <row r="675" spans="1:20" x14ac:dyDescent="0.3">
      <c r="A675" s="14">
        <v>42702.875034722223</v>
      </c>
      <c r="B675" s="47">
        <v>93.363</v>
      </c>
      <c r="C675" s="48">
        <v>2674.8499499999998</v>
      </c>
      <c r="D675" s="47">
        <v>93.363</v>
      </c>
      <c r="E675" s="48">
        <v>2674.85</v>
      </c>
      <c r="F675" s="49">
        <v>0</v>
      </c>
      <c r="G675" s="49">
        <v>-5.0000000101135811E-5</v>
      </c>
      <c r="H675" s="38">
        <v>0</v>
      </c>
      <c r="I675" s="50">
        <v>0</v>
      </c>
      <c r="J675" s="9">
        <v>0</v>
      </c>
      <c r="K675" s="127"/>
      <c r="L675" s="126"/>
      <c r="M675" s="9">
        <v>25.453466818007367</v>
      </c>
      <c r="N675" s="9">
        <v>25.481447463377602</v>
      </c>
      <c r="O675" s="9">
        <v>23.29316219950508</v>
      </c>
      <c r="P675" s="9">
        <v>26.488585092943513</v>
      </c>
      <c r="Q675" s="9">
        <v>26.069932878205496</v>
      </c>
      <c r="R675" s="126"/>
      <c r="S675" s="128"/>
      <c r="T675" s="166"/>
    </row>
    <row r="676" spans="1:20" x14ac:dyDescent="0.3">
      <c r="A676" s="14">
        <v>42702.916701388887</v>
      </c>
      <c r="B676" s="47">
        <v>0</v>
      </c>
      <c r="C676" s="48">
        <v>0</v>
      </c>
      <c r="D676" s="47"/>
      <c r="E676" s="48"/>
      <c r="F676" s="49">
        <v>0</v>
      </c>
      <c r="G676" s="49">
        <v>0</v>
      </c>
      <c r="H676" s="38">
        <v>0</v>
      </c>
      <c r="I676" s="50">
        <v>0</v>
      </c>
      <c r="J676" s="9">
        <v>0</v>
      </c>
      <c r="K676" s="127"/>
      <c r="L676" s="126"/>
      <c r="M676" s="9">
        <v>25.453466818007367</v>
      </c>
      <c r="N676" s="9">
        <v>25.481447463377602</v>
      </c>
      <c r="O676" s="9">
        <v>23.29316219950508</v>
      </c>
      <c r="P676" s="9">
        <v>26.488585092943513</v>
      </c>
      <c r="Q676" s="9">
        <v>26.069932878205496</v>
      </c>
      <c r="R676" s="126"/>
      <c r="S676" s="128"/>
      <c r="T676" s="166"/>
    </row>
    <row r="677" spans="1:20" x14ac:dyDescent="0.3">
      <c r="A677" s="14">
        <v>42702.958368055559</v>
      </c>
      <c r="B677" s="47">
        <v>91.9</v>
      </c>
      <c r="C677" s="48">
        <v>1946.442</v>
      </c>
      <c r="D677" s="47">
        <v>13.821000000000002</v>
      </c>
      <c r="E677" s="48">
        <v>292.72900000000004</v>
      </c>
      <c r="F677" s="49">
        <v>78.079000000000008</v>
      </c>
      <c r="G677" s="49">
        <v>1653.713</v>
      </c>
      <c r="H677" s="38">
        <v>0</v>
      </c>
      <c r="I677" s="50">
        <v>78.079000000000008</v>
      </c>
      <c r="J677" s="9">
        <v>21.179997182340959</v>
      </c>
      <c r="K677" s="127"/>
      <c r="L677" s="126"/>
      <c r="M677" s="9">
        <v>25.453466818007367</v>
      </c>
      <c r="N677" s="9">
        <v>25.481447463377602</v>
      </c>
      <c r="O677" s="9">
        <v>23.29316219950508</v>
      </c>
      <c r="P677" s="9">
        <v>26.488585092943513</v>
      </c>
      <c r="Q677" s="9">
        <v>26.069932878205496</v>
      </c>
      <c r="R677" s="126"/>
      <c r="S677" s="128"/>
      <c r="T677" s="166"/>
    </row>
    <row r="678" spans="1:20" x14ac:dyDescent="0.3">
      <c r="A678" s="14">
        <v>42703.000034722223</v>
      </c>
      <c r="B678" s="47">
        <v>83.2</v>
      </c>
      <c r="C678" s="48">
        <v>1654.848</v>
      </c>
      <c r="D678" s="47">
        <v>38.279000000000003</v>
      </c>
      <c r="E678" s="48">
        <v>761.36900000000003</v>
      </c>
      <c r="F678" s="49">
        <v>44.920999999999999</v>
      </c>
      <c r="G678" s="49">
        <v>893.47899999999993</v>
      </c>
      <c r="H678" s="38">
        <v>0</v>
      </c>
      <c r="I678" s="50">
        <v>44.920999999999999</v>
      </c>
      <c r="J678" s="9">
        <v>19.890006901003982</v>
      </c>
      <c r="K678" s="127"/>
      <c r="L678" s="126"/>
      <c r="M678" s="9">
        <v>25.453466818007367</v>
      </c>
      <c r="N678" s="9">
        <v>25.481447463377602</v>
      </c>
      <c r="O678" s="9">
        <v>23.29316219950508</v>
      </c>
      <c r="P678" s="9">
        <v>26.488585092943513</v>
      </c>
      <c r="Q678" s="9">
        <v>26.069932878205496</v>
      </c>
      <c r="R678" s="126"/>
      <c r="S678" s="128"/>
      <c r="T678" s="166"/>
    </row>
    <row r="679" spans="1:20" ht="15" customHeight="1" x14ac:dyDescent="0.3">
      <c r="A679" s="14">
        <v>42703.041701388887</v>
      </c>
      <c r="B679" s="47">
        <v>33.6</v>
      </c>
      <c r="C679" s="48">
        <v>690.81600000000003</v>
      </c>
      <c r="D679" s="47">
        <v>12.726000000000001</v>
      </c>
      <c r="E679" s="48">
        <v>261.64699999999999</v>
      </c>
      <c r="F679" s="49">
        <v>20.874000000000002</v>
      </c>
      <c r="G679" s="49">
        <v>429.16900000000004</v>
      </c>
      <c r="H679" s="38">
        <v>0</v>
      </c>
      <c r="I679" s="50">
        <v>20.874000000000002</v>
      </c>
      <c r="J679" s="9">
        <v>20.559978921145923</v>
      </c>
      <c r="K679" s="127"/>
      <c r="L679" s="126"/>
      <c r="M679" s="9">
        <v>25.453466818007367</v>
      </c>
      <c r="N679" s="9">
        <v>25.481447463377602</v>
      </c>
      <c r="O679" s="9">
        <v>23.29316219950508</v>
      </c>
      <c r="P679" s="9">
        <v>26.488585092943513</v>
      </c>
      <c r="Q679" s="9">
        <v>26.069932878205496</v>
      </c>
      <c r="R679" s="126"/>
      <c r="S679" s="128"/>
      <c r="T679" s="166"/>
    </row>
    <row r="680" spans="1:20" ht="15" customHeight="1" x14ac:dyDescent="0.3">
      <c r="A680" s="14">
        <v>42703.083368055559</v>
      </c>
      <c r="B680" s="47">
        <v>16.3</v>
      </c>
      <c r="C680" s="48">
        <v>327.95600000000002</v>
      </c>
      <c r="D680" s="47">
        <v>11.128</v>
      </c>
      <c r="E680" s="48">
        <v>223.89500000000001</v>
      </c>
      <c r="F680" s="49">
        <v>5.1720000000000006</v>
      </c>
      <c r="G680" s="49">
        <v>104.06100000000001</v>
      </c>
      <c r="H680" s="38">
        <v>0</v>
      </c>
      <c r="I680" s="50">
        <v>5.1720000000000006</v>
      </c>
      <c r="J680" s="9">
        <v>20.120069605568446</v>
      </c>
      <c r="K680" s="127"/>
      <c r="L680" s="126"/>
      <c r="M680" s="9">
        <v>25.453466818007367</v>
      </c>
      <c r="N680" s="9">
        <v>25.481447463377602</v>
      </c>
      <c r="O680" s="9">
        <v>23.29316219950508</v>
      </c>
      <c r="P680" s="9">
        <v>26.488585092943513</v>
      </c>
      <c r="Q680" s="9">
        <v>26.069932878205496</v>
      </c>
      <c r="R680" s="126"/>
      <c r="S680" s="128"/>
      <c r="T680" s="166"/>
    </row>
    <row r="681" spans="1:20" ht="15" customHeight="1" x14ac:dyDescent="0.3">
      <c r="A681" s="14">
        <v>42703.125034722223</v>
      </c>
      <c r="B681" s="47">
        <v>6.2</v>
      </c>
      <c r="C681" s="48">
        <v>117.11799999999999</v>
      </c>
      <c r="D681" s="47">
        <v>1.38</v>
      </c>
      <c r="E681" s="48">
        <v>26.068000000000001</v>
      </c>
      <c r="F681" s="49">
        <v>4.82</v>
      </c>
      <c r="G681" s="49">
        <v>91.05</v>
      </c>
      <c r="H681" s="38">
        <v>0</v>
      </c>
      <c r="I681" s="50">
        <v>4.82</v>
      </c>
      <c r="J681" s="9">
        <v>18.890041493775932</v>
      </c>
      <c r="K681" s="127"/>
      <c r="L681" s="126"/>
      <c r="M681" s="9">
        <v>25.453466818007367</v>
      </c>
      <c r="N681" s="9">
        <v>25.481447463377602</v>
      </c>
      <c r="O681" s="9">
        <v>23.29316219950508</v>
      </c>
      <c r="P681" s="9">
        <v>26.488585092943513</v>
      </c>
      <c r="Q681" s="9">
        <v>26.069932878205496</v>
      </c>
      <c r="R681" s="126"/>
      <c r="S681" s="128"/>
      <c r="T681" s="166"/>
    </row>
    <row r="682" spans="1:20" ht="15" customHeight="1" x14ac:dyDescent="0.3">
      <c r="A682" s="14">
        <v>42703.166701388887</v>
      </c>
      <c r="B682" s="47">
        <v>3.6</v>
      </c>
      <c r="C682" s="48">
        <v>69.3</v>
      </c>
      <c r="D682" s="47">
        <v>0</v>
      </c>
      <c r="E682" s="48">
        <v>0</v>
      </c>
      <c r="F682" s="49">
        <v>3.6</v>
      </c>
      <c r="G682" s="49">
        <v>69.3</v>
      </c>
      <c r="H682" s="38">
        <v>0</v>
      </c>
      <c r="I682" s="50">
        <v>3.6</v>
      </c>
      <c r="J682" s="9">
        <v>19.25</v>
      </c>
      <c r="K682" s="127"/>
      <c r="L682" s="126"/>
      <c r="M682" s="9">
        <v>25.453466818007367</v>
      </c>
      <c r="N682" s="9">
        <v>25.481447463377602</v>
      </c>
      <c r="O682" s="9">
        <v>23.29316219950508</v>
      </c>
      <c r="P682" s="9">
        <v>26.488585092943513</v>
      </c>
      <c r="Q682" s="9">
        <v>26.069932878205496</v>
      </c>
      <c r="R682" s="126"/>
      <c r="S682" s="128"/>
      <c r="T682" s="166"/>
    </row>
    <row r="683" spans="1:20" ht="15" customHeight="1" x14ac:dyDescent="0.3">
      <c r="A683" s="14">
        <v>42703.208368055559</v>
      </c>
      <c r="B683" s="47">
        <v>11</v>
      </c>
      <c r="C683" s="48">
        <v>221.54</v>
      </c>
      <c r="D683" s="47">
        <v>3.02</v>
      </c>
      <c r="E683" s="48">
        <v>60.823</v>
      </c>
      <c r="F683" s="49">
        <v>7.98</v>
      </c>
      <c r="G683" s="49">
        <v>160.71699999999998</v>
      </c>
      <c r="H683" s="38">
        <v>0</v>
      </c>
      <c r="I683" s="50">
        <v>7.98</v>
      </c>
      <c r="J683" s="9">
        <v>20.139974937343354</v>
      </c>
      <c r="K683" s="127"/>
      <c r="L683" s="126"/>
      <c r="M683" s="9">
        <v>25.453466818007367</v>
      </c>
      <c r="N683" s="9">
        <v>25.481447463377602</v>
      </c>
      <c r="O683" s="9">
        <v>23.29316219950508</v>
      </c>
      <c r="P683" s="9">
        <v>26.488585092943513</v>
      </c>
      <c r="Q683" s="9">
        <v>26.069932878205496</v>
      </c>
      <c r="R683" s="126"/>
      <c r="S683" s="128"/>
      <c r="T683" s="166"/>
    </row>
    <row r="684" spans="1:20" ht="15" customHeight="1" x14ac:dyDescent="0.3">
      <c r="A684" s="14">
        <v>42703.250034722223</v>
      </c>
      <c r="B684" s="52">
        <v>21.75</v>
      </c>
      <c r="C684" s="53">
        <v>477.63</v>
      </c>
      <c r="D684" s="47">
        <v>0</v>
      </c>
      <c r="E684" s="48">
        <v>0</v>
      </c>
      <c r="F684" s="49">
        <v>21.75</v>
      </c>
      <c r="G684" s="49">
        <v>477.63</v>
      </c>
      <c r="H684" s="38">
        <v>0</v>
      </c>
      <c r="I684" s="50">
        <v>21.75</v>
      </c>
      <c r="J684" s="9">
        <v>21.96</v>
      </c>
      <c r="K684" s="127"/>
      <c r="L684" s="126"/>
      <c r="M684" s="9">
        <v>25.453466818007367</v>
      </c>
      <c r="N684" s="9">
        <v>25.481447463377602</v>
      </c>
      <c r="O684" s="9">
        <v>23.29316219950508</v>
      </c>
      <c r="P684" s="9">
        <v>26.488585092943513</v>
      </c>
      <c r="Q684" s="9">
        <v>26.069932878205496</v>
      </c>
      <c r="R684" s="126"/>
      <c r="S684" s="128"/>
      <c r="T684" s="166"/>
    </row>
    <row r="685" spans="1:20" ht="15" customHeight="1" x14ac:dyDescent="0.3">
      <c r="A685" s="14">
        <v>42703.291701388887</v>
      </c>
      <c r="B685" s="52">
        <v>104.893</v>
      </c>
      <c r="C685" s="53">
        <v>3827.5455700000002</v>
      </c>
      <c r="D685" s="47">
        <v>102.3</v>
      </c>
      <c r="E685" s="48">
        <v>3732.9270000000001</v>
      </c>
      <c r="F685" s="49">
        <v>2.5930000000000035</v>
      </c>
      <c r="G685" s="49">
        <v>94.618570000000091</v>
      </c>
      <c r="H685" s="38">
        <v>0</v>
      </c>
      <c r="I685" s="50">
        <v>2.5930000000000035</v>
      </c>
      <c r="J685" s="9">
        <v>36.489999999999988</v>
      </c>
      <c r="K685" s="127"/>
      <c r="L685" s="126"/>
      <c r="M685" s="9">
        <v>25.453466818007367</v>
      </c>
      <c r="N685" s="9">
        <v>25.481447463377602</v>
      </c>
      <c r="O685" s="9">
        <v>23.29316219950508</v>
      </c>
      <c r="P685" s="9">
        <v>26.488585092943513</v>
      </c>
      <c r="Q685" s="9">
        <v>26.069932878205496</v>
      </c>
      <c r="R685" s="126"/>
      <c r="S685" s="128"/>
      <c r="T685" s="166"/>
    </row>
    <row r="686" spans="1:20" ht="15" customHeight="1" x14ac:dyDescent="0.3">
      <c r="A686" s="14">
        <v>42703.333368055559</v>
      </c>
      <c r="B686" s="52">
        <v>96.296000000000006</v>
      </c>
      <c r="C686" s="53">
        <v>3120.95336</v>
      </c>
      <c r="D686" s="47">
        <v>96.296000000000006</v>
      </c>
      <c r="E686" s="48">
        <v>3120.953</v>
      </c>
      <c r="F686" s="49">
        <v>0</v>
      </c>
      <c r="G686" s="49">
        <v>3.6000000000058208E-4</v>
      </c>
      <c r="H686" s="38">
        <v>0</v>
      </c>
      <c r="I686" s="50">
        <v>0</v>
      </c>
      <c r="J686" s="9">
        <v>0</v>
      </c>
      <c r="K686" s="127"/>
      <c r="L686" s="126"/>
      <c r="M686" s="9">
        <v>25.453466818007367</v>
      </c>
      <c r="N686" s="9">
        <v>25.481447463377602</v>
      </c>
      <c r="O686" s="9">
        <v>23.29316219950508</v>
      </c>
      <c r="P686" s="9">
        <v>26.488585092943513</v>
      </c>
      <c r="Q686" s="9">
        <v>26.069932878205496</v>
      </c>
      <c r="R686" s="126"/>
      <c r="S686" s="128"/>
      <c r="T686" s="166"/>
    </row>
    <row r="687" spans="1:20" ht="15" customHeight="1" x14ac:dyDescent="0.3">
      <c r="A687" s="14">
        <v>42703.375034722223</v>
      </c>
      <c r="B687" s="52">
        <v>17.295999999999999</v>
      </c>
      <c r="C687" s="53">
        <v>516.45856000000003</v>
      </c>
      <c r="D687" s="47">
        <v>17.295999999999999</v>
      </c>
      <c r="E687" s="48">
        <v>516.45900000000006</v>
      </c>
      <c r="F687" s="49">
        <v>0</v>
      </c>
      <c r="G687" s="49">
        <v>-4.4000000002597517E-4</v>
      </c>
      <c r="H687" s="38">
        <v>0</v>
      </c>
      <c r="I687" s="50">
        <v>0</v>
      </c>
      <c r="J687" s="9">
        <v>0</v>
      </c>
      <c r="K687" s="127"/>
      <c r="L687" s="126"/>
      <c r="M687" s="9">
        <v>25.453466818007367</v>
      </c>
      <c r="N687" s="9">
        <v>25.481447463377602</v>
      </c>
      <c r="O687" s="9">
        <v>23.29316219950508</v>
      </c>
      <c r="P687" s="9">
        <v>26.488585092943513</v>
      </c>
      <c r="Q687" s="9">
        <v>26.069932878205496</v>
      </c>
      <c r="R687" s="126"/>
      <c r="S687" s="128"/>
      <c r="T687" s="166"/>
    </row>
    <row r="688" spans="1:20" ht="15" customHeight="1" x14ac:dyDescent="0.3">
      <c r="A688" s="14">
        <v>42703.416701388887</v>
      </c>
      <c r="B688" s="52">
        <v>0</v>
      </c>
      <c r="C688" s="53">
        <v>0</v>
      </c>
      <c r="D688" s="47"/>
      <c r="E688" s="48"/>
      <c r="F688" s="49">
        <v>0</v>
      </c>
      <c r="G688" s="49">
        <v>0</v>
      </c>
      <c r="H688" s="38">
        <v>0</v>
      </c>
      <c r="I688" s="50">
        <v>0</v>
      </c>
      <c r="J688" s="9">
        <v>0</v>
      </c>
      <c r="K688" s="127"/>
      <c r="L688" s="126"/>
      <c r="M688" s="9">
        <v>25.453466818007367</v>
      </c>
      <c r="N688" s="9">
        <v>25.481447463377602</v>
      </c>
      <c r="O688" s="9">
        <v>23.29316219950508</v>
      </c>
      <c r="P688" s="9">
        <v>26.488585092943513</v>
      </c>
      <c r="Q688" s="9">
        <v>26.069932878205496</v>
      </c>
      <c r="R688" s="126"/>
      <c r="S688" s="128"/>
      <c r="T688" s="166"/>
    </row>
    <row r="689" spans="1:20" ht="15" customHeight="1" x14ac:dyDescent="0.3">
      <c r="A689" s="14">
        <v>42703.458368055559</v>
      </c>
      <c r="B689" s="52">
        <v>0</v>
      </c>
      <c r="C689" s="53">
        <v>0</v>
      </c>
      <c r="D689" s="47"/>
      <c r="E689" s="48"/>
      <c r="F689" s="49">
        <v>0</v>
      </c>
      <c r="G689" s="49">
        <v>0</v>
      </c>
      <c r="H689" s="38">
        <v>0</v>
      </c>
      <c r="I689" s="50">
        <v>0</v>
      </c>
      <c r="J689" s="9">
        <v>0</v>
      </c>
      <c r="K689" s="127"/>
      <c r="L689" s="126"/>
      <c r="M689" s="9">
        <v>25.453466818007367</v>
      </c>
      <c r="N689" s="9">
        <v>25.481447463377602</v>
      </c>
      <c r="O689" s="9">
        <v>23.29316219950508</v>
      </c>
      <c r="P689" s="9">
        <v>26.488585092943513</v>
      </c>
      <c r="Q689" s="9">
        <v>26.069932878205496</v>
      </c>
      <c r="R689" s="126"/>
      <c r="S689" s="128"/>
      <c r="T689" s="166"/>
    </row>
    <row r="690" spans="1:20" ht="15" customHeight="1" x14ac:dyDescent="0.3">
      <c r="A690" s="14">
        <v>42703.500034722223</v>
      </c>
      <c r="B690" s="52">
        <v>0</v>
      </c>
      <c r="C690" s="53">
        <v>0</v>
      </c>
      <c r="D690" s="47"/>
      <c r="E690" s="48"/>
      <c r="F690" s="49">
        <v>0</v>
      </c>
      <c r="G690" s="49">
        <v>0</v>
      </c>
      <c r="H690" s="38">
        <v>0</v>
      </c>
      <c r="I690" s="50">
        <v>0</v>
      </c>
      <c r="J690" s="9">
        <v>0</v>
      </c>
      <c r="K690" s="127"/>
      <c r="L690" s="126"/>
      <c r="M690" s="9">
        <v>25.453466818007367</v>
      </c>
      <c r="N690" s="9">
        <v>25.481447463377602</v>
      </c>
      <c r="O690" s="9">
        <v>23.29316219950508</v>
      </c>
      <c r="P690" s="9">
        <v>26.488585092943513</v>
      </c>
      <c r="Q690" s="9">
        <v>26.069932878205496</v>
      </c>
      <c r="R690" s="126"/>
      <c r="S690" s="128"/>
      <c r="T690" s="166"/>
    </row>
    <row r="691" spans="1:20" ht="15" customHeight="1" x14ac:dyDescent="0.3">
      <c r="A691" s="14">
        <v>42703.541701388887</v>
      </c>
      <c r="B691" s="52">
        <v>0</v>
      </c>
      <c r="C691" s="53">
        <v>0</v>
      </c>
      <c r="D691" s="47"/>
      <c r="E691" s="48"/>
      <c r="F691" s="49">
        <v>0</v>
      </c>
      <c r="G691" s="49">
        <v>0</v>
      </c>
      <c r="H691" s="38">
        <v>0</v>
      </c>
      <c r="I691" s="50">
        <v>0</v>
      </c>
      <c r="J691" s="9">
        <v>0</v>
      </c>
      <c r="K691" s="127"/>
      <c r="L691" s="126"/>
      <c r="M691" s="9">
        <v>25.453466818007367</v>
      </c>
      <c r="N691" s="9">
        <v>25.481447463377602</v>
      </c>
      <c r="O691" s="9">
        <v>23.29316219950508</v>
      </c>
      <c r="P691" s="9">
        <v>26.488585092943513</v>
      </c>
      <c r="Q691" s="9">
        <v>26.069932878205496</v>
      </c>
      <c r="R691" s="126"/>
      <c r="S691" s="128"/>
      <c r="T691" s="166"/>
    </row>
    <row r="692" spans="1:20" ht="15" customHeight="1" x14ac:dyDescent="0.3">
      <c r="A692" s="14">
        <v>42703.583368055559</v>
      </c>
      <c r="B692" s="52">
        <v>0</v>
      </c>
      <c r="C692" s="53">
        <v>0</v>
      </c>
      <c r="D692" s="47"/>
      <c r="E692" s="48"/>
      <c r="F692" s="49">
        <v>0</v>
      </c>
      <c r="G692" s="49">
        <v>0</v>
      </c>
      <c r="H692" s="38">
        <v>0</v>
      </c>
      <c r="I692" s="50">
        <v>0</v>
      </c>
      <c r="J692" s="9">
        <v>0</v>
      </c>
      <c r="K692" s="127"/>
      <c r="L692" s="126"/>
      <c r="M692" s="9">
        <v>25.453466818007367</v>
      </c>
      <c r="N692" s="9">
        <v>25.481447463377602</v>
      </c>
      <c r="O692" s="9">
        <v>23.29316219950508</v>
      </c>
      <c r="P692" s="9">
        <v>26.488585092943513</v>
      </c>
      <c r="Q692" s="9">
        <v>26.069932878205496</v>
      </c>
      <c r="R692" s="126"/>
      <c r="S692" s="128"/>
      <c r="T692" s="166"/>
    </row>
    <row r="693" spans="1:20" ht="15" customHeight="1" x14ac:dyDescent="0.3">
      <c r="A693" s="14">
        <v>42703.625034722223</v>
      </c>
      <c r="B693" s="52">
        <v>0</v>
      </c>
      <c r="C693" s="53">
        <v>0</v>
      </c>
      <c r="D693" s="47"/>
      <c r="E693" s="48"/>
      <c r="F693" s="49">
        <v>0</v>
      </c>
      <c r="G693" s="49">
        <v>0</v>
      </c>
      <c r="H693" s="38">
        <v>0</v>
      </c>
      <c r="I693" s="50">
        <v>0</v>
      </c>
      <c r="J693" s="9">
        <v>0</v>
      </c>
      <c r="K693" s="127"/>
      <c r="L693" s="126"/>
      <c r="M693" s="9">
        <v>25.453466818007367</v>
      </c>
      <c r="N693" s="9">
        <v>25.481447463377602</v>
      </c>
      <c r="O693" s="9">
        <v>23.29316219950508</v>
      </c>
      <c r="P693" s="9">
        <v>26.488585092943513</v>
      </c>
      <c r="Q693" s="9">
        <v>26.069932878205496</v>
      </c>
      <c r="R693" s="126"/>
      <c r="S693" s="128"/>
      <c r="T693" s="166"/>
    </row>
    <row r="694" spans="1:20" ht="15" customHeight="1" x14ac:dyDescent="0.3">
      <c r="A694" s="14">
        <v>42703.666701388887</v>
      </c>
      <c r="B694" s="52">
        <v>0</v>
      </c>
      <c r="C694" s="53">
        <v>0</v>
      </c>
      <c r="D694" s="47"/>
      <c r="E694" s="48"/>
      <c r="F694" s="49">
        <v>0</v>
      </c>
      <c r="G694" s="49">
        <v>0</v>
      </c>
      <c r="H694" s="38">
        <v>0</v>
      </c>
      <c r="I694" s="50">
        <v>0</v>
      </c>
      <c r="J694" s="9">
        <v>0</v>
      </c>
      <c r="K694" s="127"/>
      <c r="L694" s="126"/>
      <c r="M694" s="9">
        <v>25.453466818007367</v>
      </c>
      <c r="N694" s="9">
        <v>25.481447463377602</v>
      </c>
      <c r="O694" s="9">
        <v>23.29316219950508</v>
      </c>
      <c r="P694" s="9">
        <v>26.488585092943513</v>
      </c>
      <c r="Q694" s="9">
        <v>26.069932878205496</v>
      </c>
      <c r="R694" s="126"/>
      <c r="S694" s="128"/>
      <c r="T694" s="166"/>
    </row>
    <row r="695" spans="1:20" ht="15" customHeight="1" x14ac:dyDescent="0.3">
      <c r="A695" s="14">
        <v>42703.708368055559</v>
      </c>
      <c r="B695" s="52">
        <v>0</v>
      </c>
      <c r="C695" s="53">
        <v>0</v>
      </c>
      <c r="D695" s="47"/>
      <c r="E695" s="48"/>
      <c r="F695" s="49">
        <v>0</v>
      </c>
      <c r="G695" s="49">
        <v>0</v>
      </c>
      <c r="H695" s="38">
        <v>0</v>
      </c>
      <c r="I695" s="50">
        <v>0</v>
      </c>
      <c r="J695" s="9">
        <v>0</v>
      </c>
      <c r="K695" s="127"/>
      <c r="L695" s="126"/>
      <c r="M695" s="9">
        <v>25.453466818007367</v>
      </c>
      <c r="N695" s="9">
        <v>25.481447463377602</v>
      </c>
      <c r="O695" s="9">
        <v>23.29316219950508</v>
      </c>
      <c r="P695" s="9">
        <v>26.488585092943513</v>
      </c>
      <c r="Q695" s="9">
        <v>26.069932878205496</v>
      </c>
      <c r="R695" s="126"/>
      <c r="S695" s="128"/>
      <c r="T695" s="166"/>
    </row>
    <row r="696" spans="1:20" ht="15" customHeight="1" x14ac:dyDescent="0.3">
      <c r="A696" s="14">
        <v>42703.750034722223</v>
      </c>
      <c r="B696" s="52">
        <v>0</v>
      </c>
      <c r="C696" s="53">
        <v>0</v>
      </c>
      <c r="D696" s="47"/>
      <c r="E696" s="48"/>
      <c r="F696" s="49">
        <v>0</v>
      </c>
      <c r="G696" s="49">
        <v>0</v>
      </c>
      <c r="H696" s="38">
        <v>0</v>
      </c>
      <c r="I696" s="50">
        <v>0</v>
      </c>
      <c r="J696" s="9">
        <v>0</v>
      </c>
      <c r="K696" s="127"/>
      <c r="L696" s="126"/>
      <c r="M696" s="9">
        <v>25.453466818007367</v>
      </c>
      <c r="N696" s="9">
        <v>25.481447463377602</v>
      </c>
      <c r="O696" s="9">
        <v>23.29316219950508</v>
      </c>
      <c r="P696" s="9">
        <v>26.488585092943513</v>
      </c>
      <c r="Q696" s="9">
        <v>26.069932878205496</v>
      </c>
      <c r="R696" s="126"/>
      <c r="S696" s="128"/>
      <c r="T696" s="166"/>
    </row>
    <row r="697" spans="1:20" ht="15" customHeight="1" x14ac:dyDescent="0.3">
      <c r="A697" s="14">
        <v>42703.791701388887</v>
      </c>
      <c r="B697" s="52">
        <v>0</v>
      </c>
      <c r="C697" s="53">
        <v>0</v>
      </c>
      <c r="D697" s="47"/>
      <c r="E697" s="48"/>
      <c r="F697" s="49">
        <v>0</v>
      </c>
      <c r="G697" s="49">
        <v>0</v>
      </c>
      <c r="H697" s="38">
        <v>0</v>
      </c>
      <c r="I697" s="50">
        <v>0</v>
      </c>
      <c r="J697" s="9">
        <v>0</v>
      </c>
      <c r="K697" s="127"/>
      <c r="L697" s="126"/>
      <c r="M697" s="9">
        <v>25.453466818007367</v>
      </c>
      <c r="N697" s="9">
        <v>25.481447463377602</v>
      </c>
      <c r="O697" s="9">
        <v>23.29316219950508</v>
      </c>
      <c r="P697" s="9">
        <v>26.488585092943513</v>
      </c>
      <c r="Q697" s="9">
        <v>26.069932878205496</v>
      </c>
      <c r="R697" s="126"/>
      <c r="S697" s="128"/>
      <c r="T697" s="166"/>
    </row>
    <row r="698" spans="1:20" ht="15" customHeight="1" x14ac:dyDescent="0.3">
      <c r="A698" s="14">
        <v>42703.833368055559</v>
      </c>
      <c r="B698" s="52">
        <v>0</v>
      </c>
      <c r="C698" s="53">
        <v>0</v>
      </c>
      <c r="D698" s="47"/>
      <c r="E698" s="48"/>
      <c r="F698" s="49">
        <v>0</v>
      </c>
      <c r="G698" s="49">
        <v>0</v>
      </c>
      <c r="H698" s="38">
        <v>0</v>
      </c>
      <c r="I698" s="50">
        <v>0</v>
      </c>
      <c r="J698" s="9">
        <v>0</v>
      </c>
      <c r="K698" s="127"/>
      <c r="L698" s="126"/>
      <c r="M698" s="9">
        <v>25.453466818007367</v>
      </c>
      <c r="N698" s="9">
        <v>25.481447463377602</v>
      </c>
      <c r="O698" s="9">
        <v>23.29316219950508</v>
      </c>
      <c r="P698" s="9">
        <v>26.488585092943513</v>
      </c>
      <c r="Q698" s="9">
        <v>26.069932878205496</v>
      </c>
      <c r="R698" s="126"/>
      <c r="S698" s="128"/>
      <c r="T698" s="166"/>
    </row>
    <row r="699" spans="1:20" ht="15" customHeight="1" x14ac:dyDescent="0.3">
      <c r="A699" s="14">
        <v>42703.875034722223</v>
      </c>
      <c r="B699" s="52">
        <v>0</v>
      </c>
      <c r="C699" s="53">
        <v>0</v>
      </c>
      <c r="D699" s="47"/>
      <c r="E699" s="48"/>
      <c r="F699" s="49">
        <v>0</v>
      </c>
      <c r="G699" s="49">
        <v>0</v>
      </c>
      <c r="H699" s="38">
        <v>0</v>
      </c>
      <c r="I699" s="50">
        <v>0</v>
      </c>
      <c r="J699" s="9">
        <v>0</v>
      </c>
      <c r="K699" s="127"/>
      <c r="L699" s="126"/>
      <c r="M699" s="9">
        <v>25.453466818007367</v>
      </c>
      <c r="N699" s="9">
        <v>25.481447463377602</v>
      </c>
      <c r="O699" s="9">
        <v>23.29316219950508</v>
      </c>
      <c r="P699" s="9">
        <v>26.488585092943513</v>
      </c>
      <c r="Q699" s="9">
        <v>26.069932878205496</v>
      </c>
      <c r="R699" s="126"/>
      <c r="S699" s="128"/>
      <c r="T699" s="166"/>
    </row>
    <row r="700" spans="1:20" ht="15" customHeight="1" x14ac:dyDescent="0.3">
      <c r="A700" s="14">
        <v>42703.916701388887</v>
      </c>
      <c r="B700" s="52">
        <v>0</v>
      </c>
      <c r="C700" s="53">
        <v>0</v>
      </c>
      <c r="D700" s="47"/>
      <c r="E700" s="48"/>
      <c r="F700" s="49">
        <v>0</v>
      </c>
      <c r="G700" s="49">
        <v>0</v>
      </c>
      <c r="H700" s="38">
        <v>0</v>
      </c>
      <c r="I700" s="50">
        <v>0</v>
      </c>
      <c r="J700" s="9">
        <v>0</v>
      </c>
      <c r="K700" s="127"/>
      <c r="L700" s="126"/>
      <c r="M700" s="9">
        <v>25.453466818007367</v>
      </c>
      <c r="N700" s="9">
        <v>25.481447463377602</v>
      </c>
      <c r="O700" s="9">
        <v>23.29316219950508</v>
      </c>
      <c r="P700" s="9">
        <v>26.488585092943513</v>
      </c>
      <c r="Q700" s="9">
        <v>26.069932878205496</v>
      </c>
      <c r="R700" s="126"/>
      <c r="S700" s="128"/>
      <c r="T700" s="166"/>
    </row>
    <row r="701" spans="1:20" ht="15" customHeight="1" x14ac:dyDescent="0.3">
      <c r="A701" s="14">
        <v>42703.958368055559</v>
      </c>
      <c r="B701" s="47">
        <v>0</v>
      </c>
      <c r="C701" s="48">
        <v>0</v>
      </c>
      <c r="D701" s="47"/>
      <c r="E701" s="48"/>
      <c r="F701" s="49">
        <v>0</v>
      </c>
      <c r="G701" s="49">
        <v>0</v>
      </c>
      <c r="H701" s="38">
        <v>0</v>
      </c>
      <c r="I701" s="50">
        <v>0</v>
      </c>
      <c r="J701" s="9">
        <v>0</v>
      </c>
      <c r="K701" s="127"/>
      <c r="L701" s="126"/>
      <c r="M701" s="9">
        <v>25.453466818007367</v>
      </c>
      <c r="N701" s="9">
        <v>25.481447463377602</v>
      </c>
      <c r="O701" s="9">
        <v>23.29316219950508</v>
      </c>
      <c r="P701" s="9">
        <v>26.488585092943513</v>
      </c>
      <c r="Q701" s="9">
        <v>26.069932878205496</v>
      </c>
      <c r="R701" s="126"/>
      <c r="S701" s="128"/>
      <c r="T701" s="166"/>
    </row>
    <row r="702" spans="1:20" ht="15" customHeight="1" x14ac:dyDescent="0.3">
      <c r="A702" s="14">
        <v>42704.000034722223</v>
      </c>
      <c r="B702" s="47">
        <v>34.9</v>
      </c>
      <c r="C702" s="48">
        <v>718.24199999999996</v>
      </c>
      <c r="D702" s="54">
        <v>6.3920000000000003</v>
      </c>
      <c r="E702" s="48">
        <v>131.547</v>
      </c>
      <c r="F702" s="49">
        <v>28.507999999999999</v>
      </c>
      <c r="G702" s="49">
        <v>586.69499999999994</v>
      </c>
      <c r="H702" s="38">
        <v>0</v>
      </c>
      <c r="I702" s="50">
        <v>28.507999999999999</v>
      </c>
      <c r="J702" s="9">
        <v>20.580012628034236</v>
      </c>
      <c r="K702" s="127"/>
      <c r="L702" s="126"/>
      <c r="M702" s="9">
        <v>25.453466818007367</v>
      </c>
      <c r="N702" s="9">
        <v>25.481447463377602</v>
      </c>
      <c r="O702" s="9">
        <v>23.29316219950508</v>
      </c>
      <c r="P702" s="9">
        <v>26.488585092943513</v>
      </c>
      <c r="Q702" s="9">
        <v>26.069932878205496</v>
      </c>
      <c r="R702" s="126"/>
      <c r="S702" s="128"/>
      <c r="T702" s="166"/>
    </row>
    <row r="703" spans="1:20" ht="15" customHeight="1" x14ac:dyDescent="0.3">
      <c r="A703" s="14">
        <v>42704.041701388887</v>
      </c>
      <c r="B703" s="47">
        <v>0</v>
      </c>
      <c r="C703" s="48">
        <v>0</v>
      </c>
      <c r="D703" s="47"/>
      <c r="E703" s="48"/>
      <c r="F703" s="49">
        <v>0</v>
      </c>
      <c r="G703" s="49">
        <v>0</v>
      </c>
      <c r="H703" s="38">
        <v>0</v>
      </c>
      <c r="I703" s="50">
        <v>0</v>
      </c>
      <c r="J703" s="9">
        <v>0</v>
      </c>
      <c r="K703" s="127"/>
      <c r="L703" s="126"/>
      <c r="M703" s="9">
        <v>25.453466818007367</v>
      </c>
      <c r="N703" s="9">
        <v>25.481447463377602</v>
      </c>
      <c r="O703" s="9">
        <v>23.29316219950508</v>
      </c>
      <c r="P703" s="9">
        <v>26.488585092943513</v>
      </c>
      <c r="Q703" s="9">
        <v>26.069932878205496</v>
      </c>
      <c r="R703" s="126"/>
      <c r="S703" s="128"/>
      <c r="T703" s="166"/>
    </row>
    <row r="704" spans="1:20" ht="15" customHeight="1" x14ac:dyDescent="0.3">
      <c r="A704" s="14">
        <v>42704.083368055559</v>
      </c>
      <c r="B704" s="47">
        <v>42.487000000000002</v>
      </c>
      <c r="C704" s="48">
        <v>838.69338000000005</v>
      </c>
      <c r="D704" s="47">
        <v>15.85</v>
      </c>
      <c r="E704" s="48">
        <v>312.87900000000002</v>
      </c>
      <c r="F704" s="49">
        <v>26.637</v>
      </c>
      <c r="G704" s="49">
        <v>525.81438000000003</v>
      </c>
      <c r="H704" s="38">
        <v>0</v>
      </c>
      <c r="I704" s="50">
        <v>26.637</v>
      </c>
      <c r="J704" s="9">
        <v>19.740000000000002</v>
      </c>
      <c r="K704" s="127"/>
      <c r="L704" s="126"/>
      <c r="M704" s="9">
        <v>25.453466818007367</v>
      </c>
      <c r="N704" s="9">
        <v>25.481447463377602</v>
      </c>
      <c r="O704" s="9">
        <v>23.29316219950508</v>
      </c>
      <c r="P704" s="9">
        <v>26.488585092943513</v>
      </c>
      <c r="Q704" s="9">
        <v>26.069932878205496</v>
      </c>
      <c r="R704" s="126"/>
      <c r="S704" s="128"/>
      <c r="T704" s="166"/>
    </row>
    <row r="705" spans="1:20" ht="15" customHeight="1" x14ac:dyDescent="0.3">
      <c r="A705" s="14">
        <v>42704.125034722223</v>
      </c>
      <c r="B705" s="47">
        <v>49.887</v>
      </c>
      <c r="C705" s="48">
        <v>977.28633000000002</v>
      </c>
      <c r="D705" s="47">
        <v>23.55</v>
      </c>
      <c r="E705" s="48">
        <v>461.34399999999999</v>
      </c>
      <c r="F705" s="49">
        <v>26.337</v>
      </c>
      <c r="G705" s="49">
        <v>515.94233000000008</v>
      </c>
      <c r="H705" s="38">
        <v>0</v>
      </c>
      <c r="I705" s="50">
        <v>26.337</v>
      </c>
      <c r="J705" s="9">
        <v>19.590018984698336</v>
      </c>
      <c r="K705" s="127"/>
      <c r="L705" s="126"/>
      <c r="M705" s="9">
        <v>25.453466818007367</v>
      </c>
      <c r="N705" s="9">
        <v>25.481447463377602</v>
      </c>
      <c r="O705" s="9">
        <v>23.29316219950508</v>
      </c>
      <c r="P705" s="9">
        <v>26.488585092943513</v>
      </c>
      <c r="Q705" s="9">
        <v>26.069932878205496</v>
      </c>
      <c r="R705" s="126"/>
      <c r="S705" s="128"/>
      <c r="T705" s="166"/>
    </row>
    <row r="706" spans="1:20" ht="15" customHeight="1" x14ac:dyDescent="0.3">
      <c r="A706" s="14">
        <v>42704.166701388887</v>
      </c>
      <c r="B706" s="47">
        <v>40.731000000000002</v>
      </c>
      <c r="C706" s="48">
        <v>803.62262999999996</v>
      </c>
      <c r="D706" s="47">
        <v>25.6</v>
      </c>
      <c r="E706" s="48">
        <v>505.08800000000002</v>
      </c>
      <c r="F706" s="49">
        <v>15.131</v>
      </c>
      <c r="G706" s="49">
        <v>298.53462999999994</v>
      </c>
      <c r="H706" s="38">
        <v>0</v>
      </c>
      <c r="I706" s="50">
        <v>15.131</v>
      </c>
      <c r="J706" s="9">
        <v>19.729999999999997</v>
      </c>
      <c r="K706" s="127"/>
      <c r="L706" s="126"/>
      <c r="M706" s="9">
        <v>25.453466818007367</v>
      </c>
      <c r="N706" s="9">
        <v>25.481447463377602</v>
      </c>
      <c r="O706" s="9">
        <v>23.29316219950508</v>
      </c>
      <c r="P706" s="9">
        <v>26.488585092943513</v>
      </c>
      <c r="Q706" s="9">
        <v>26.069932878205496</v>
      </c>
      <c r="R706" s="126"/>
      <c r="S706" s="128"/>
      <c r="T706" s="166"/>
    </row>
    <row r="707" spans="1:20" ht="15" customHeight="1" x14ac:dyDescent="0.3">
      <c r="A707" s="14">
        <v>42704.208368055559</v>
      </c>
      <c r="B707" s="47">
        <v>35.127000000000002</v>
      </c>
      <c r="C707" s="48">
        <v>734.15430000000003</v>
      </c>
      <c r="D707" s="47">
        <v>13.7</v>
      </c>
      <c r="E707" s="48">
        <v>286.33</v>
      </c>
      <c r="F707" s="49">
        <v>21.427000000000003</v>
      </c>
      <c r="G707" s="49">
        <v>447.82430000000005</v>
      </c>
      <c r="H707" s="38">
        <v>0</v>
      </c>
      <c r="I707" s="50">
        <v>21.427000000000003</v>
      </c>
      <c r="J707" s="9">
        <v>20.9</v>
      </c>
      <c r="K707" s="127"/>
      <c r="L707" s="126"/>
      <c r="M707" s="9">
        <v>25.453466818007367</v>
      </c>
      <c r="N707" s="9">
        <v>25.481447463377602</v>
      </c>
      <c r="O707" s="9">
        <v>23.29316219950508</v>
      </c>
      <c r="P707" s="9">
        <v>26.488585092943513</v>
      </c>
      <c r="Q707" s="9">
        <v>26.069932878205496</v>
      </c>
      <c r="R707" s="126"/>
      <c r="S707" s="128"/>
      <c r="T707" s="166"/>
    </row>
    <row r="708" spans="1:20" ht="15" customHeight="1" x14ac:dyDescent="0.3">
      <c r="A708" s="14">
        <v>42704.250034722223</v>
      </c>
      <c r="B708" s="47">
        <v>42.177</v>
      </c>
      <c r="C708" s="48">
        <v>916.50621000000001</v>
      </c>
      <c r="D708" s="47">
        <v>2.25</v>
      </c>
      <c r="E708" s="48">
        <v>48.892000000000003</v>
      </c>
      <c r="F708" s="49">
        <v>39.927</v>
      </c>
      <c r="G708" s="49">
        <v>867.61420999999996</v>
      </c>
      <c r="H708" s="38">
        <v>0</v>
      </c>
      <c r="I708" s="50">
        <v>39.927</v>
      </c>
      <c r="J708" s="9">
        <v>21.730012522854206</v>
      </c>
      <c r="K708" s="127"/>
      <c r="L708" s="126"/>
      <c r="M708" s="9">
        <v>25.453466818007367</v>
      </c>
      <c r="N708" s="9">
        <v>25.481447463377602</v>
      </c>
      <c r="O708" s="9">
        <v>23.29316219950508</v>
      </c>
      <c r="P708" s="9">
        <v>26.488585092943513</v>
      </c>
      <c r="Q708" s="9">
        <v>26.069932878205496</v>
      </c>
      <c r="R708" s="126"/>
      <c r="S708" s="128"/>
      <c r="T708" s="166"/>
    </row>
    <row r="709" spans="1:20" ht="15" customHeight="1" x14ac:dyDescent="0.3">
      <c r="A709" s="14">
        <v>42704.291712962964</v>
      </c>
      <c r="B709" s="47">
        <v>159.44</v>
      </c>
      <c r="C709" s="48">
        <v>4092.8247999999999</v>
      </c>
      <c r="D709" s="47">
        <v>79.400000000000006</v>
      </c>
      <c r="E709" s="48">
        <v>2038.1980000000001</v>
      </c>
      <c r="F709" s="49">
        <v>80.039999999999992</v>
      </c>
      <c r="G709" s="49">
        <v>2054.6268</v>
      </c>
      <c r="H709" s="38">
        <v>0</v>
      </c>
      <c r="I709" s="50">
        <v>80.039999999999992</v>
      </c>
      <c r="J709" s="9">
        <v>25.67</v>
      </c>
      <c r="K709" s="127"/>
      <c r="L709" s="126"/>
      <c r="M709" s="9">
        <v>25.453466818007367</v>
      </c>
      <c r="N709" s="9">
        <v>25.481447463377602</v>
      </c>
      <c r="O709" s="9">
        <v>23.29316219950508</v>
      </c>
      <c r="P709" s="9">
        <v>26.488585092943513</v>
      </c>
      <c r="Q709" s="9">
        <v>26.069932878205496</v>
      </c>
      <c r="R709" s="126"/>
      <c r="S709" s="128"/>
      <c r="T709" s="166"/>
    </row>
    <row r="710" spans="1:20" ht="15" customHeight="1" x14ac:dyDescent="0.3">
      <c r="A710" s="14">
        <v>42704.333379629628</v>
      </c>
      <c r="B710" s="47">
        <v>123.28</v>
      </c>
      <c r="C710" s="48">
        <v>3333.4911999999999</v>
      </c>
      <c r="D710" s="47">
        <v>123.28</v>
      </c>
      <c r="E710" s="48">
        <v>3333.491</v>
      </c>
      <c r="F710" s="49">
        <v>0</v>
      </c>
      <c r="G710" s="49">
        <v>1.9999999994979589E-4</v>
      </c>
      <c r="H710" s="38">
        <v>0</v>
      </c>
      <c r="I710" s="50">
        <v>0</v>
      </c>
      <c r="J710" s="9">
        <v>0</v>
      </c>
      <c r="K710" s="127"/>
      <c r="L710" s="126"/>
      <c r="M710" s="9">
        <v>25.453466818007367</v>
      </c>
      <c r="N710" s="9">
        <v>25.481447463377602</v>
      </c>
      <c r="O710" s="9">
        <v>23.29316219950508</v>
      </c>
      <c r="P710" s="9">
        <v>26.488585092943513</v>
      </c>
      <c r="Q710" s="9">
        <v>26.069932878205496</v>
      </c>
      <c r="R710" s="126"/>
      <c r="S710" s="128"/>
      <c r="T710" s="166"/>
    </row>
    <row r="711" spans="1:20" ht="15" customHeight="1" x14ac:dyDescent="0.3">
      <c r="A711" s="14">
        <v>42704.3750462963</v>
      </c>
      <c r="B711" s="47">
        <v>57.173999999999999</v>
      </c>
      <c r="C711" s="48">
        <v>1439.64132</v>
      </c>
      <c r="D711" s="47">
        <v>0</v>
      </c>
      <c r="E711" s="48">
        <v>0</v>
      </c>
      <c r="F711" s="49">
        <v>57.173999999999999</v>
      </c>
      <c r="G711" s="49">
        <v>1439.64132</v>
      </c>
      <c r="H711" s="38">
        <v>0</v>
      </c>
      <c r="I711" s="50">
        <v>57.173999999999999</v>
      </c>
      <c r="J711" s="9">
        <v>25.18</v>
      </c>
      <c r="K711" s="127"/>
      <c r="L711" s="126"/>
      <c r="M711" s="9">
        <v>25.453466818007367</v>
      </c>
      <c r="N711" s="9">
        <v>25.481447463377602</v>
      </c>
      <c r="O711" s="9">
        <v>23.29316219950508</v>
      </c>
      <c r="P711" s="9">
        <v>26.488585092943513</v>
      </c>
      <c r="Q711" s="9">
        <v>26.069932878205496</v>
      </c>
      <c r="R711" s="126"/>
      <c r="S711" s="128"/>
      <c r="T711" s="166"/>
    </row>
    <row r="712" spans="1:20" ht="15" customHeight="1" x14ac:dyDescent="0.3">
      <c r="A712" s="14">
        <v>42704.416712962964</v>
      </c>
      <c r="B712" s="47">
        <v>8.0549999999999997</v>
      </c>
      <c r="C712" s="48">
        <v>224.90365499999999</v>
      </c>
      <c r="D712" s="47">
        <v>8.0549999999999997</v>
      </c>
      <c r="E712" s="48">
        <v>224.90400000000002</v>
      </c>
      <c r="F712" s="49">
        <v>0</v>
      </c>
      <c r="G712" s="49">
        <v>-3.4500000003845344E-4</v>
      </c>
      <c r="H712" s="38">
        <v>0</v>
      </c>
      <c r="I712" s="50">
        <v>0</v>
      </c>
      <c r="J712" s="9">
        <v>0</v>
      </c>
      <c r="K712" s="127"/>
      <c r="L712" s="126"/>
      <c r="M712" s="9">
        <v>25.453466818007367</v>
      </c>
      <c r="N712" s="9">
        <v>25.481447463377602</v>
      </c>
      <c r="O712" s="9">
        <v>23.29316219950508</v>
      </c>
      <c r="P712" s="9">
        <v>26.488585092943513</v>
      </c>
      <c r="Q712" s="9">
        <v>26.069932878205496</v>
      </c>
      <c r="R712" s="126"/>
      <c r="S712" s="128"/>
      <c r="T712" s="166"/>
    </row>
    <row r="713" spans="1:20" ht="15" customHeight="1" x14ac:dyDescent="0.3">
      <c r="A713" s="14">
        <v>42704.458379629628</v>
      </c>
      <c r="B713" s="47">
        <v>5.9459999999999997</v>
      </c>
      <c r="C713" s="48">
        <v>167.6772</v>
      </c>
      <c r="D713" s="47">
        <v>5.9460000000000006</v>
      </c>
      <c r="E713" s="48">
        <v>167.67700000000002</v>
      </c>
      <c r="F713" s="49">
        <v>0</v>
      </c>
      <c r="G713" s="49">
        <v>1.999999999782176E-4</v>
      </c>
      <c r="H713" s="38">
        <v>0</v>
      </c>
      <c r="I713" s="50">
        <v>0</v>
      </c>
      <c r="J713" s="9">
        <v>0</v>
      </c>
      <c r="K713" s="127"/>
      <c r="L713" s="126"/>
      <c r="M713" s="9">
        <v>25.453466818007367</v>
      </c>
      <c r="N713" s="9">
        <v>25.481447463377602</v>
      </c>
      <c r="O713" s="9">
        <v>23.29316219950508</v>
      </c>
      <c r="P713" s="9">
        <v>26.488585092943513</v>
      </c>
      <c r="Q713" s="9">
        <v>26.069932878205496</v>
      </c>
      <c r="R713" s="126"/>
      <c r="S713" s="128"/>
      <c r="T713" s="166"/>
    </row>
    <row r="714" spans="1:20" ht="15" customHeight="1" x14ac:dyDescent="0.3">
      <c r="A714" s="14">
        <v>42704.5000462963</v>
      </c>
      <c r="B714" s="47">
        <v>31.440999999999999</v>
      </c>
      <c r="C714" s="48">
        <v>847.02053999999998</v>
      </c>
      <c r="D714" s="47">
        <v>31.441000000000003</v>
      </c>
      <c r="E714" s="48">
        <v>847.02100000000007</v>
      </c>
      <c r="F714" s="49">
        <v>0</v>
      </c>
      <c r="G714" s="49">
        <v>-4.6000000008916686E-4</v>
      </c>
      <c r="H714" s="38">
        <v>0</v>
      </c>
      <c r="I714" s="50">
        <v>0</v>
      </c>
      <c r="J714" s="9">
        <v>0</v>
      </c>
      <c r="K714" s="127"/>
      <c r="L714" s="126"/>
      <c r="M714" s="9">
        <v>25.453466818007367</v>
      </c>
      <c r="N714" s="9">
        <v>25.481447463377602</v>
      </c>
      <c r="O714" s="9">
        <v>23.29316219950508</v>
      </c>
      <c r="P714" s="9">
        <v>26.488585092943513</v>
      </c>
      <c r="Q714" s="9">
        <v>26.069932878205496</v>
      </c>
      <c r="R714" s="126"/>
      <c r="S714" s="128"/>
      <c r="T714" s="166"/>
    </row>
    <row r="715" spans="1:20" ht="15" customHeight="1" x14ac:dyDescent="0.3">
      <c r="A715" s="14">
        <v>42704.541712962964</v>
      </c>
      <c r="B715" s="47">
        <v>75.356999999999999</v>
      </c>
      <c r="C715" s="48">
        <v>2012.0319</v>
      </c>
      <c r="D715" s="47">
        <v>75.356999999999999</v>
      </c>
      <c r="E715" s="48">
        <v>2012.0320000000002</v>
      </c>
      <c r="F715" s="49">
        <v>0</v>
      </c>
      <c r="G715" s="49">
        <v>-1.0000000020227162E-4</v>
      </c>
      <c r="H715" s="38">
        <v>0</v>
      </c>
      <c r="I715" s="50">
        <v>0</v>
      </c>
      <c r="J715" s="9">
        <v>0</v>
      </c>
      <c r="K715" s="127"/>
      <c r="L715" s="126"/>
      <c r="M715" s="9">
        <v>25.453466818007367</v>
      </c>
      <c r="N715" s="9">
        <v>25.481447463377602</v>
      </c>
      <c r="O715" s="9">
        <v>23.29316219950508</v>
      </c>
      <c r="P715" s="9">
        <v>26.488585092943513</v>
      </c>
      <c r="Q715" s="9">
        <v>26.069932878205496</v>
      </c>
      <c r="R715" s="126"/>
      <c r="S715" s="128"/>
      <c r="T715" s="166"/>
    </row>
    <row r="716" spans="1:20" ht="15" customHeight="1" x14ac:dyDescent="0.3">
      <c r="A716" s="14">
        <v>42704.583379629628</v>
      </c>
      <c r="B716" s="47">
        <v>49.334000000000003</v>
      </c>
      <c r="C716" s="48">
        <v>1352.73828</v>
      </c>
      <c r="D716" s="47">
        <v>49.334000000000003</v>
      </c>
      <c r="E716" s="48">
        <v>1352.7380000000001</v>
      </c>
      <c r="F716" s="49">
        <v>0</v>
      </c>
      <c r="G716" s="49">
        <v>2.7999999997518898E-4</v>
      </c>
      <c r="H716" s="38">
        <v>0</v>
      </c>
      <c r="I716" s="50">
        <v>0</v>
      </c>
      <c r="J716" s="9">
        <v>0</v>
      </c>
      <c r="K716" s="127"/>
      <c r="L716" s="126"/>
      <c r="M716" s="9">
        <v>25.453466818007367</v>
      </c>
      <c r="N716" s="9">
        <v>25.481447463377602</v>
      </c>
      <c r="O716" s="9">
        <v>23.29316219950508</v>
      </c>
      <c r="P716" s="9">
        <v>26.488585092943513</v>
      </c>
      <c r="Q716" s="9">
        <v>26.069932878205496</v>
      </c>
      <c r="R716" s="126"/>
      <c r="S716" s="128"/>
      <c r="T716" s="166"/>
    </row>
    <row r="717" spans="1:20" ht="15" customHeight="1" x14ac:dyDescent="0.3">
      <c r="A717" s="14">
        <v>42704.6250462963</v>
      </c>
      <c r="B717" s="47">
        <v>81.534999999999997</v>
      </c>
      <c r="C717" s="48">
        <v>2058.75875</v>
      </c>
      <c r="D717" s="47">
        <v>0</v>
      </c>
      <c r="E717" s="48">
        <v>0</v>
      </c>
      <c r="F717" s="49">
        <v>81.534999999999997</v>
      </c>
      <c r="G717" s="49">
        <v>2058.75875</v>
      </c>
      <c r="H717" s="38">
        <v>0</v>
      </c>
      <c r="I717" s="50">
        <v>81.534999999999997</v>
      </c>
      <c r="J717" s="9">
        <v>25.25</v>
      </c>
      <c r="K717" s="127"/>
      <c r="L717" s="126"/>
      <c r="M717" s="9">
        <v>25.453466818007367</v>
      </c>
      <c r="N717" s="9">
        <v>25.481447463377602</v>
      </c>
      <c r="O717" s="9">
        <v>23.29316219950508</v>
      </c>
      <c r="P717" s="9">
        <v>26.488585092943513</v>
      </c>
      <c r="Q717" s="9">
        <v>26.069932878205496</v>
      </c>
      <c r="R717" s="126"/>
      <c r="S717" s="128"/>
      <c r="T717" s="166"/>
    </row>
    <row r="718" spans="1:20" ht="15" customHeight="1" x14ac:dyDescent="0.3">
      <c r="A718" s="14">
        <v>42704.666712962964</v>
      </c>
      <c r="B718" s="47">
        <v>73.697999999999993</v>
      </c>
      <c r="C718" s="48">
        <v>1822.5515399999999</v>
      </c>
      <c r="D718" s="47">
        <v>0</v>
      </c>
      <c r="E718" s="48">
        <v>0</v>
      </c>
      <c r="F718" s="49">
        <v>73.697999999999993</v>
      </c>
      <c r="G718" s="49">
        <v>1822.5515399999999</v>
      </c>
      <c r="H718" s="38">
        <v>0</v>
      </c>
      <c r="I718" s="50">
        <v>73.697999999999993</v>
      </c>
      <c r="J718" s="9">
        <v>24.73</v>
      </c>
      <c r="K718" s="127"/>
      <c r="L718" s="126"/>
      <c r="M718" s="9">
        <v>25.453466818007367</v>
      </c>
      <c r="N718" s="9">
        <v>25.481447463377602</v>
      </c>
      <c r="O718" s="9">
        <v>23.29316219950508</v>
      </c>
      <c r="P718" s="9">
        <v>26.488585092943513</v>
      </c>
      <c r="Q718" s="9">
        <v>26.069932878205496</v>
      </c>
      <c r="R718" s="126"/>
      <c r="S718" s="128"/>
      <c r="T718" s="166"/>
    </row>
    <row r="719" spans="1:20" ht="15" customHeight="1" x14ac:dyDescent="0.3">
      <c r="A719" s="14">
        <v>42704.708379629628</v>
      </c>
      <c r="B719" s="47">
        <v>111.23699999999999</v>
      </c>
      <c r="C719" s="48">
        <v>2795.3858100000002</v>
      </c>
      <c r="D719" s="47">
        <v>41.356000000000002</v>
      </c>
      <c r="E719" s="48">
        <v>1039.2860000000001</v>
      </c>
      <c r="F719" s="49">
        <v>69.881</v>
      </c>
      <c r="G719" s="49">
        <v>1756.0998100000002</v>
      </c>
      <c r="H719" s="38">
        <v>0</v>
      </c>
      <c r="I719" s="50">
        <v>69.881</v>
      </c>
      <c r="J719" s="9">
        <v>25.129860906398022</v>
      </c>
      <c r="K719" s="127"/>
      <c r="L719" s="126"/>
      <c r="M719" s="9">
        <v>25.453466818007367</v>
      </c>
      <c r="N719" s="9">
        <v>25.481447463377602</v>
      </c>
      <c r="O719" s="9">
        <v>23.29316219950508</v>
      </c>
      <c r="P719" s="9">
        <v>26.488585092943513</v>
      </c>
      <c r="Q719" s="9">
        <v>26.069932878205496</v>
      </c>
      <c r="R719" s="126"/>
      <c r="S719" s="128"/>
      <c r="T719" s="166"/>
    </row>
    <row r="720" spans="1:20" ht="15" customHeight="1" x14ac:dyDescent="0.3">
      <c r="A720" s="14">
        <v>42704.7500462963</v>
      </c>
      <c r="B720" s="52">
        <v>83.167000000000002</v>
      </c>
      <c r="C720" s="53">
        <v>2436.7930999999999</v>
      </c>
      <c r="D720" s="47">
        <v>83.167000000000002</v>
      </c>
      <c r="E720" s="48">
        <v>2436.7930000000001</v>
      </c>
      <c r="F720" s="49">
        <v>0</v>
      </c>
      <c r="G720" s="49">
        <v>9.9999999747524271E-5</v>
      </c>
      <c r="H720" s="38">
        <v>0</v>
      </c>
      <c r="I720" s="50">
        <v>0</v>
      </c>
      <c r="J720" s="9">
        <v>0</v>
      </c>
      <c r="K720" s="127"/>
      <c r="L720" s="126"/>
      <c r="M720" s="9">
        <v>25.453466818007367</v>
      </c>
      <c r="N720" s="9">
        <v>25.481447463377602</v>
      </c>
      <c r="O720" s="9">
        <v>23.29316219950508</v>
      </c>
      <c r="P720" s="9">
        <v>26.488585092943513</v>
      </c>
      <c r="Q720" s="9">
        <v>26.069932878205496</v>
      </c>
      <c r="R720" s="126"/>
      <c r="S720" s="128"/>
      <c r="T720" s="166"/>
    </row>
    <row r="721" spans="1:20" ht="15" customHeight="1" x14ac:dyDescent="0.3">
      <c r="A721" s="14">
        <v>42704.791712962964</v>
      </c>
      <c r="B721" s="52">
        <v>16.875</v>
      </c>
      <c r="C721" s="53">
        <v>641.25</v>
      </c>
      <c r="D721" s="47">
        <v>16.875</v>
      </c>
      <c r="E721" s="48">
        <v>641.25</v>
      </c>
      <c r="F721" s="49">
        <v>0</v>
      </c>
      <c r="G721" s="49">
        <v>0</v>
      </c>
      <c r="H721" s="38">
        <v>0</v>
      </c>
      <c r="I721" s="50">
        <v>0</v>
      </c>
      <c r="J721" s="9">
        <v>0</v>
      </c>
      <c r="K721" s="127"/>
      <c r="L721" s="126"/>
      <c r="M721" s="9">
        <v>25.453466818007367</v>
      </c>
      <c r="N721" s="9">
        <v>25.481447463377602</v>
      </c>
      <c r="O721" s="9">
        <v>23.29316219950508</v>
      </c>
      <c r="P721" s="9">
        <v>26.488585092943513</v>
      </c>
      <c r="Q721" s="9">
        <v>26.069932878205496</v>
      </c>
      <c r="R721" s="126"/>
      <c r="S721" s="128"/>
      <c r="T721" s="166"/>
    </row>
    <row r="722" spans="1:20" ht="15" customHeight="1" x14ac:dyDescent="0.3">
      <c r="A722" s="14">
        <v>42704.833379629628</v>
      </c>
      <c r="B722" s="52">
        <v>3.76</v>
      </c>
      <c r="C722" s="53">
        <v>101.82080000000001</v>
      </c>
      <c r="D722" s="47">
        <v>3.76</v>
      </c>
      <c r="E722" s="48">
        <v>101.821</v>
      </c>
      <c r="F722" s="49">
        <v>0</v>
      </c>
      <c r="G722" s="49">
        <v>-1.9999999999242846E-4</v>
      </c>
      <c r="H722" s="38">
        <v>0</v>
      </c>
      <c r="I722" s="50">
        <v>0</v>
      </c>
      <c r="J722" s="9">
        <v>0</v>
      </c>
      <c r="K722" s="127"/>
      <c r="L722" s="126"/>
      <c r="M722" s="9">
        <v>25.453466818007367</v>
      </c>
      <c r="N722" s="9">
        <v>25.481447463377602</v>
      </c>
      <c r="O722" s="9">
        <v>23.29316219950508</v>
      </c>
      <c r="P722" s="9">
        <v>26.488585092943513</v>
      </c>
      <c r="Q722" s="9">
        <v>26.069932878205496</v>
      </c>
      <c r="R722" s="126"/>
      <c r="S722" s="128"/>
      <c r="T722" s="166"/>
    </row>
    <row r="723" spans="1:20" ht="15" customHeight="1" x14ac:dyDescent="0.3">
      <c r="A723" s="14">
        <v>42704.8750462963</v>
      </c>
      <c r="B723" s="52">
        <v>0</v>
      </c>
      <c r="C723" s="53">
        <v>0</v>
      </c>
      <c r="D723" s="47">
        <v>0</v>
      </c>
      <c r="E723" s="48">
        <v>0</v>
      </c>
      <c r="F723" s="49">
        <v>0</v>
      </c>
      <c r="G723" s="49">
        <v>0</v>
      </c>
      <c r="H723" s="38">
        <v>0</v>
      </c>
      <c r="I723" s="50">
        <v>0</v>
      </c>
      <c r="J723" s="9">
        <v>0</v>
      </c>
      <c r="K723" s="127"/>
      <c r="L723" s="126"/>
      <c r="M723" s="9">
        <v>25.453466818007367</v>
      </c>
      <c r="N723" s="9">
        <v>25.481447463377602</v>
      </c>
      <c r="O723" s="9">
        <v>23.29316219950508</v>
      </c>
      <c r="P723" s="9">
        <v>26.488585092943513</v>
      </c>
      <c r="Q723" s="9">
        <v>26.069932878205496</v>
      </c>
      <c r="R723" s="126"/>
      <c r="S723" s="128"/>
      <c r="T723" s="166"/>
    </row>
    <row r="724" spans="1:20" ht="15" customHeight="1" x14ac:dyDescent="0.3">
      <c r="A724" s="14">
        <v>42704.916712962964</v>
      </c>
      <c r="B724" s="47">
        <v>0</v>
      </c>
      <c r="C724" s="48">
        <v>0</v>
      </c>
      <c r="D724" s="47"/>
      <c r="E724" s="48"/>
      <c r="F724" s="49">
        <v>0</v>
      </c>
      <c r="G724" s="49">
        <v>0</v>
      </c>
      <c r="H724" s="38">
        <v>0</v>
      </c>
      <c r="I724" s="50">
        <v>0</v>
      </c>
      <c r="J724" s="9">
        <v>0</v>
      </c>
      <c r="K724" s="127"/>
      <c r="L724" s="126"/>
      <c r="M724" s="9">
        <v>25.453466818007367</v>
      </c>
      <c r="N724" s="9">
        <v>25.481447463377602</v>
      </c>
      <c r="O724" s="9">
        <v>23.29316219950508</v>
      </c>
      <c r="P724" s="9">
        <v>26.488585092943513</v>
      </c>
      <c r="Q724" s="9">
        <v>26.069932878205496</v>
      </c>
      <c r="R724" s="126"/>
      <c r="S724" s="128"/>
      <c r="T724" s="166"/>
    </row>
    <row r="725" spans="1:20" ht="15" customHeight="1" x14ac:dyDescent="0.3">
      <c r="A725" s="14">
        <v>42704.958379629628</v>
      </c>
      <c r="B725" s="47">
        <v>33.585000000000001</v>
      </c>
      <c r="C725" s="48">
        <v>741.22095000000002</v>
      </c>
      <c r="D725" s="47">
        <v>0</v>
      </c>
      <c r="E725" s="48">
        <v>0</v>
      </c>
      <c r="F725" s="49">
        <v>33.585000000000001</v>
      </c>
      <c r="G725" s="49">
        <v>741.22095000000002</v>
      </c>
      <c r="H725" s="38">
        <v>0</v>
      </c>
      <c r="I725" s="50">
        <v>33.585000000000001</v>
      </c>
      <c r="J725" s="9">
        <v>22.07</v>
      </c>
      <c r="K725" s="127"/>
      <c r="L725" s="126"/>
      <c r="M725" s="9">
        <v>25.453466818007367</v>
      </c>
      <c r="N725" s="9">
        <v>25.481447463377602</v>
      </c>
      <c r="O725" s="9">
        <v>23.29316219950508</v>
      </c>
      <c r="P725" s="9">
        <v>26.488585092943513</v>
      </c>
      <c r="Q725" s="9">
        <v>26.069932878205496</v>
      </c>
      <c r="R725" s="126"/>
      <c r="S725" s="128"/>
      <c r="T725" s="166"/>
    </row>
    <row r="726" spans="1:20" ht="15" customHeight="1" x14ac:dyDescent="0.3">
      <c r="A726" s="14" t="s">
        <v>37</v>
      </c>
      <c r="B726" s="47">
        <v>64.900000000000006</v>
      </c>
      <c r="C726" s="48">
        <v>1305.1389999999999</v>
      </c>
      <c r="D726" s="47">
        <v>9.0400000000000009</v>
      </c>
      <c r="E726" s="48">
        <v>181.79400000000001</v>
      </c>
      <c r="F726" s="49">
        <v>55.860000000000007</v>
      </c>
      <c r="G726" s="49">
        <v>1123.3449999999998</v>
      </c>
      <c r="H726" s="38">
        <v>0</v>
      </c>
      <c r="I726" s="50">
        <v>55.860000000000007</v>
      </c>
      <c r="J726" s="9">
        <v>20.110007160759036</v>
      </c>
      <c r="K726" s="127"/>
      <c r="L726" s="126"/>
      <c r="M726" s="9">
        <v>25.453466818007367</v>
      </c>
      <c r="N726" s="9">
        <v>25.481447463377602</v>
      </c>
      <c r="O726" s="9">
        <v>23.29316219950508</v>
      </c>
      <c r="P726" s="9">
        <v>26.488585092943513</v>
      </c>
      <c r="Q726" s="9">
        <v>26.069932878205496</v>
      </c>
      <c r="R726" s="126"/>
      <c r="S726" s="128"/>
      <c r="T726" s="166"/>
    </row>
    <row r="727" spans="1:20" ht="15" hidden="1" customHeight="1" x14ac:dyDescent="0.3">
      <c r="A727" s="14">
        <v>42674.041708275465</v>
      </c>
      <c r="B727" s="47">
        <v>64.900000000000006</v>
      </c>
      <c r="C727" s="48">
        <v>1305.1389999999999</v>
      </c>
      <c r="D727" s="47"/>
      <c r="E727" s="48"/>
      <c r="F727" s="47">
        <v>64.900000000000006</v>
      </c>
      <c r="G727" s="48">
        <v>1305.1389999999999</v>
      </c>
      <c r="H727" s="38">
        <v>0</v>
      </c>
      <c r="I727" s="53">
        <v>64.900000000000006</v>
      </c>
      <c r="J727" s="9">
        <v>20.109999999999996</v>
      </c>
      <c r="K727" s="127"/>
      <c r="L727" s="126"/>
      <c r="M727" s="9">
        <v>25.453466818007367</v>
      </c>
      <c r="N727" s="9">
        <v>25.481447463377602</v>
      </c>
      <c r="O727" s="9">
        <v>23.29316219950508</v>
      </c>
      <c r="P727" s="9">
        <v>26.488585092943513</v>
      </c>
      <c r="Q727" s="9">
        <v>26.069932878205496</v>
      </c>
      <c r="R727" s="124">
        <v>26.488585092943513</v>
      </c>
      <c r="S727" s="3">
        <v>0</v>
      </c>
      <c r="T727" s="10">
        <v>0</v>
      </c>
    </row>
    <row r="728" spans="1:20" ht="15" hidden="1" customHeight="1" x14ac:dyDescent="0.3">
      <c r="A728" s="14">
        <v>42674.083375000002</v>
      </c>
      <c r="B728" s="47"/>
      <c r="C728" s="48"/>
      <c r="D728" s="47"/>
      <c r="E728" s="48"/>
      <c r="F728" s="47">
        <v>0</v>
      </c>
      <c r="G728" s="48">
        <v>0</v>
      </c>
      <c r="H728" s="38">
        <v>0</v>
      </c>
      <c r="I728" s="53">
        <v>0</v>
      </c>
      <c r="J728" s="9">
        <v>0</v>
      </c>
      <c r="K728" s="127"/>
      <c r="L728" s="126"/>
      <c r="M728" s="9">
        <v>25.453466818007367</v>
      </c>
      <c r="N728" s="9">
        <v>25.481447463377602</v>
      </c>
      <c r="O728" s="9">
        <v>23.29316219950508</v>
      </c>
      <c r="P728" s="9">
        <v>26.488585092943513</v>
      </c>
      <c r="Q728" s="9">
        <v>26.069932878205496</v>
      </c>
      <c r="R728" s="124">
        <v>26.488585092943513</v>
      </c>
      <c r="S728" s="3">
        <v>0</v>
      </c>
      <c r="T728" s="10">
        <v>0</v>
      </c>
    </row>
    <row r="729" spans="1:20" ht="15" hidden="1" customHeight="1" x14ac:dyDescent="0.3">
      <c r="A729" s="14">
        <v>42674.125041724539</v>
      </c>
      <c r="B729" s="47"/>
      <c r="C729" s="48"/>
      <c r="D729" s="47"/>
      <c r="E729" s="48"/>
      <c r="F729" s="47">
        <v>0</v>
      </c>
      <c r="G729" s="48">
        <v>0</v>
      </c>
      <c r="H729" s="38">
        <v>0</v>
      </c>
      <c r="I729" s="53">
        <v>0</v>
      </c>
      <c r="J729" s="9">
        <v>0</v>
      </c>
      <c r="K729" s="127"/>
      <c r="L729" s="126"/>
      <c r="M729" s="9">
        <v>25.453466818007367</v>
      </c>
      <c r="N729" s="9">
        <v>25.481447463377602</v>
      </c>
      <c r="O729" s="9">
        <v>23.29316219950508</v>
      </c>
      <c r="P729" s="9">
        <v>26.488585092943513</v>
      </c>
      <c r="Q729" s="9">
        <v>26.069932878205496</v>
      </c>
      <c r="R729" s="124">
        <v>26.488585092943513</v>
      </c>
      <c r="S729" s="3">
        <v>0</v>
      </c>
      <c r="T729" s="10">
        <v>0</v>
      </c>
    </row>
    <row r="730" spans="1:20" ht="15" hidden="1" customHeight="1" x14ac:dyDescent="0.3">
      <c r="A730" s="14">
        <v>42674.166708449076</v>
      </c>
      <c r="B730" s="47"/>
      <c r="C730" s="48"/>
      <c r="D730" s="47"/>
      <c r="E730" s="48"/>
      <c r="F730" s="47">
        <v>0</v>
      </c>
      <c r="G730" s="48">
        <v>0</v>
      </c>
      <c r="H730" s="38">
        <v>0</v>
      </c>
      <c r="I730" s="53">
        <v>0</v>
      </c>
      <c r="J730" s="9">
        <v>0</v>
      </c>
      <c r="K730" s="127"/>
      <c r="L730" s="126"/>
      <c r="M730" s="9">
        <v>25.453466818007367</v>
      </c>
      <c r="N730" s="9">
        <v>25.481447463377602</v>
      </c>
      <c r="O730" s="9">
        <v>23.29316219950508</v>
      </c>
      <c r="P730" s="9">
        <v>26.488585092943513</v>
      </c>
      <c r="Q730" s="9">
        <v>26.069932878205496</v>
      </c>
      <c r="R730" s="124">
        <v>26.488585092943513</v>
      </c>
      <c r="S730" s="3">
        <v>0</v>
      </c>
      <c r="T730" s="10">
        <v>0</v>
      </c>
    </row>
    <row r="731" spans="1:20" ht="15" hidden="1" customHeight="1" x14ac:dyDescent="0.3">
      <c r="A731" s="14">
        <v>42674.208375173614</v>
      </c>
      <c r="B731" s="47"/>
      <c r="C731" s="48"/>
      <c r="D731" s="47"/>
      <c r="E731" s="48"/>
      <c r="F731" s="47">
        <v>0</v>
      </c>
      <c r="G731" s="48">
        <v>0</v>
      </c>
      <c r="H731" s="38">
        <v>0</v>
      </c>
      <c r="I731" s="53">
        <v>0</v>
      </c>
      <c r="J731" s="9">
        <v>0</v>
      </c>
      <c r="K731" s="127"/>
      <c r="L731" s="126"/>
      <c r="M731" s="9">
        <v>25.453466818007367</v>
      </c>
      <c r="N731" s="9">
        <v>25.481447463377602</v>
      </c>
      <c r="O731" s="9">
        <v>23.29316219950508</v>
      </c>
      <c r="P731" s="9">
        <v>26.488585092943513</v>
      </c>
      <c r="Q731" s="9">
        <v>26.069932878205496</v>
      </c>
      <c r="R731" s="124">
        <v>26.488585092943513</v>
      </c>
      <c r="S731" s="3">
        <v>0</v>
      </c>
      <c r="T731" s="10">
        <v>0</v>
      </c>
    </row>
    <row r="732" spans="1:20" ht="15" hidden="1" customHeight="1" x14ac:dyDescent="0.3">
      <c r="A732" s="14">
        <v>42674.250041898151</v>
      </c>
      <c r="B732" s="47"/>
      <c r="C732" s="48"/>
      <c r="D732" s="47"/>
      <c r="E732" s="48"/>
      <c r="F732" s="47">
        <v>0</v>
      </c>
      <c r="G732" s="48">
        <v>0</v>
      </c>
      <c r="H732" s="38">
        <v>0</v>
      </c>
      <c r="I732" s="53">
        <v>0</v>
      </c>
      <c r="J732" s="9">
        <v>0</v>
      </c>
      <c r="K732" s="127"/>
      <c r="L732" s="126"/>
      <c r="M732" s="9">
        <v>25.453466818007367</v>
      </c>
      <c r="N732" s="9">
        <v>25.481447463377602</v>
      </c>
      <c r="O732" s="9">
        <v>23.29316219950508</v>
      </c>
      <c r="P732" s="9">
        <v>26.488585092943513</v>
      </c>
      <c r="Q732" s="9">
        <v>26.069932878205496</v>
      </c>
      <c r="R732" s="124">
        <v>26.488585092943513</v>
      </c>
      <c r="S732" s="3">
        <v>0</v>
      </c>
      <c r="T732" s="10">
        <v>0</v>
      </c>
    </row>
    <row r="733" spans="1:20" ht="15" hidden="1" customHeight="1" x14ac:dyDescent="0.3">
      <c r="A733" s="14">
        <v>42674.291708622688</v>
      </c>
      <c r="B733" s="47"/>
      <c r="C733" s="48"/>
      <c r="D733" s="47"/>
      <c r="E733" s="48"/>
      <c r="F733" s="47">
        <v>0</v>
      </c>
      <c r="G733" s="48">
        <v>0</v>
      </c>
      <c r="H733" s="38">
        <v>0</v>
      </c>
      <c r="I733" s="53">
        <v>0</v>
      </c>
      <c r="J733" s="9">
        <v>0</v>
      </c>
      <c r="K733" s="127"/>
      <c r="L733" s="126"/>
      <c r="M733" s="9">
        <v>25.453466818007367</v>
      </c>
      <c r="N733" s="9">
        <v>25.481447463377602</v>
      </c>
      <c r="O733" s="9">
        <v>23.29316219950508</v>
      </c>
      <c r="P733" s="9">
        <v>26.488585092943513</v>
      </c>
      <c r="Q733" s="9">
        <v>26.069932878205496</v>
      </c>
      <c r="R733" s="124">
        <v>26.488585092943513</v>
      </c>
      <c r="S733" s="3">
        <v>0</v>
      </c>
      <c r="T733" s="10">
        <v>0</v>
      </c>
    </row>
    <row r="734" spans="1:20" ht="15" hidden="1" customHeight="1" x14ac:dyDescent="0.3">
      <c r="A734" s="14">
        <v>42674.333375347225</v>
      </c>
      <c r="B734" s="47"/>
      <c r="C734" s="48"/>
      <c r="D734" s="47"/>
      <c r="E734" s="48"/>
      <c r="F734" s="47">
        <v>0</v>
      </c>
      <c r="G734" s="48">
        <v>0</v>
      </c>
      <c r="H734" s="38">
        <v>0</v>
      </c>
      <c r="I734" s="53">
        <v>0</v>
      </c>
      <c r="J734" s="9">
        <v>0</v>
      </c>
      <c r="K734" s="127"/>
      <c r="L734" s="126"/>
      <c r="M734" s="9">
        <v>25.453466818007367</v>
      </c>
      <c r="N734" s="9">
        <v>25.481447463377602</v>
      </c>
      <c r="O734" s="9">
        <v>23.29316219950508</v>
      </c>
      <c r="P734" s="9">
        <v>26.488585092943513</v>
      </c>
      <c r="Q734" s="9">
        <v>26.069932878205496</v>
      </c>
      <c r="R734" s="124">
        <v>26.488585092943513</v>
      </c>
      <c r="S734" s="3">
        <v>0</v>
      </c>
      <c r="T734" s="10">
        <v>0</v>
      </c>
    </row>
    <row r="735" spans="1:20" ht="15" hidden="1" customHeight="1" x14ac:dyDescent="0.3">
      <c r="A735" s="14">
        <v>42674.375042071762</v>
      </c>
      <c r="B735" s="47"/>
      <c r="C735" s="48"/>
      <c r="D735" s="47"/>
      <c r="E735" s="48"/>
      <c r="F735" s="47">
        <v>0</v>
      </c>
      <c r="G735" s="48">
        <v>0</v>
      </c>
      <c r="H735" s="38">
        <v>0</v>
      </c>
      <c r="I735" s="53">
        <v>0</v>
      </c>
      <c r="J735" s="9">
        <v>0</v>
      </c>
      <c r="K735" s="127"/>
      <c r="L735" s="126"/>
      <c r="M735" s="9">
        <v>25.453466818007367</v>
      </c>
      <c r="N735" s="9">
        <v>25.481447463377602</v>
      </c>
      <c r="O735" s="9">
        <v>23.29316219950508</v>
      </c>
      <c r="P735" s="9">
        <v>26.488585092943513</v>
      </c>
      <c r="Q735" s="9">
        <v>26.069932878205496</v>
      </c>
      <c r="R735" s="124">
        <v>26.488585092943513</v>
      </c>
      <c r="S735" s="3">
        <v>0</v>
      </c>
      <c r="T735" s="10">
        <v>0</v>
      </c>
    </row>
    <row r="736" spans="1:20" ht="15" hidden="1" customHeight="1" x14ac:dyDescent="0.3">
      <c r="A736" s="14">
        <v>42674.4167087963</v>
      </c>
      <c r="B736" s="47"/>
      <c r="C736" s="48"/>
      <c r="D736" s="47"/>
      <c r="E736" s="48"/>
      <c r="F736" s="47">
        <v>0</v>
      </c>
      <c r="G736" s="48">
        <v>0</v>
      </c>
      <c r="H736" s="38">
        <v>0</v>
      </c>
      <c r="I736" s="53">
        <v>0</v>
      </c>
      <c r="J736" s="9">
        <v>0</v>
      </c>
      <c r="K736" s="127"/>
      <c r="L736" s="126"/>
      <c r="M736" s="9">
        <v>25.453466818007367</v>
      </c>
      <c r="N736" s="9">
        <v>25.481447463377602</v>
      </c>
      <c r="O736" s="9">
        <v>23.29316219950508</v>
      </c>
      <c r="P736" s="9">
        <v>26.488585092943513</v>
      </c>
      <c r="Q736" s="9">
        <v>26.069932878205496</v>
      </c>
      <c r="R736" s="124">
        <v>26.488585092943513</v>
      </c>
      <c r="S736" s="3">
        <v>0</v>
      </c>
      <c r="T736" s="10">
        <v>0</v>
      </c>
    </row>
    <row r="737" spans="1:20" ht="15" hidden="1" customHeight="1" x14ac:dyDescent="0.3">
      <c r="A737" s="14">
        <v>42674.458375520837</v>
      </c>
      <c r="B737" s="47"/>
      <c r="C737" s="48"/>
      <c r="D737" s="47"/>
      <c r="E737" s="48"/>
      <c r="F737" s="47">
        <v>0</v>
      </c>
      <c r="G737" s="48">
        <v>0</v>
      </c>
      <c r="H737" s="38">
        <v>0</v>
      </c>
      <c r="I737" s="53">
        <v>0</v>
      </c>
      <c r="J737" s="9">
        <v>0</v>
      </c>
      <c r="K737" s="127"/>
      <c r="L737" s="126"/>
      <c r="M737" s="9">
        <v>25.453466818007367</v>
      </c>
      <c r="N737" s="9">
        <v>25.481447463377602</v>
      </c>
      <c r="O737" s="9">
        <v>23.29316219950508</v>
      </c>
      <c r="P737" s="9">
        <v>26.488585092943513</v>
      </c>
      <c r="Q737" s="9">
        <v>26.069932878205496</v>
      </c>
      <c r="R737" s="124">
        <v>26.488585092943513</v>
      </c>
      <c r="S737" s="3">
        <v>0</v>
      </c>
      <c r="T737" s="10">
        <v>0</v>
      </c>
    </row>
    <row r="738" spans="1:20" ht="15" hidden="1" customHeight="1" x14ac:dyDescent="0.3">
      <c r="A738" s="14">
        <v>42674.500042245367</v>
      </c>
      <c r="B738" s="47"/>
      <c r="C738" s="48"/>
      <c r="D738" s="47"/>
      <c r="E738" s="48"/>
      <c r="F738" s="47">
        <v>0</v>
      </c>
      <c r="G738" s="48">
        <v>0</v>
      </c>
      <c r="H738" s="38">
        <v>0</v>
      </c>
      <c r="I738" s="53">
        <v>0</v>
      </c>
      <c r="J738" s="9">
        <v>0</v>
      </c>
      <c r="K738" s="127"/>
      <c r="L738" s="126"/>
      <c r="M738" s="9">
        <v>25.453466818007367</v>
      </c>
      <c r="N738" s="9">
        <v>25.481447463377602</v>
      </c>
      <c r="O738" s="9">
        <v>23.29316219950508</v>
      </c>
      <c r="P738" s="9">
        <v>26.488585092943513</v>
      </c>
      <c r="Q738" s="9">
        <v>26.069932878205496</v>
      </c>
      <c r="R738" s="124">
        <v>26.488585092943513</v>
      </c>
      <c r="S738" s="3">
        <v>0</v>
      </c>
      <c r="T738" s="10">
        <v>0</v>
      </c>
    </row>
    <row r="739" spans="1:20" ht="15" hidden="1" customHeight="1" x14ac:dyDescent="0.3">
      <c r="A739" s="14">
        <v>42674.541708969904</v>
      </c>
      <c r="B739" s="47"/>
      <c r="C739" s="48"/>
      <c r="D739" s="47"/>
      <c r="E739" s="48"/>
      <c r="F739" s="47">
        <v>0</v>
      </c>
      <c r="G739" s="48">
        <v>0</v>
      </c>
      <c r="H739" s="38">
        <v>0</v>
      </c>
      <c r="I739" s="53">
        <v>0</v>
      </c>
      <c r="J739" s="9">
        <v>0</v>
      </c>
      <c r="K739" s="127"/>
      <c r="L739" s="126"/>
      <c r="M739" s="9">
        <v>25.453466818007367</v>
      </c>
      <c r="N739" s="9">
        <v>25.481447463377602</v>
      </c>
      <c r="O739" s="9">
        <v>23.29316219950508</v>
      </c>
      <c r="P739" s="9">
        <v>26.488585092943513</v>
      </c>
      <c r="Q739" s="9">
        <v>26.069932878205496</v>
      </c>
      <c r="R739" s="124">
        <v>26.488585092943513</v>
      </c>
      <c r="S739" s="3">
        <v>0</v>
      </c>
      <c r="T739" s="10">
        <v>0</v>
      </c>
    </row>
    <row r="740" spans="1:20" ht="15" hidden="1" customHeight="1" x14ac:dyDescent="0.3">
      <c r="A740" s="14">
        <v>42674.583375694441</v>
      </c>
      <c r="B740" s="47"/>
      <c r="C740" s="48"/>
      <c r="D740" s="47"/>
      <c r="E740" s="48"/>
      <c r="F740" s="47">
        <v>0</v>
      </c>
      <c r="G740" s="48">
        <v>0</v>
      </c>
      <c r="H740" s="38">
        <v>0</v>
      </c>
      <c r="I740" s="53">
        <v>0</v>
      </c>
      <c r="J740" s="9">
        <v>0</v>
      </c>
      <c r="K740" s="127"/>
      <c r="L740" s="126"/>
      <c r="M740" s="9">
        <v>25.453466818007367</v>
      </c>
      <c r="N740" s="9">
        <v>25.481447463377602</v>
      </c>
      <c r="O740" s="9">
        <v>23.29316219950508</v>
      </c>
      <c r="P740" s="9">
        <v>26.488585092943513</v>
      </c>
      <c r="Q740" s="9">
        <v>26.069932878205496</v>
      </c>
      <c r="R740" s="124">
        <v>26.488585092943513</v>
      </c>
      <c r="S740" s="3">
        <v>0</v>
      </c>
      <c r="T740" s="10">
        <v>0</v>
      </c>
    </row>
    <row r="741" spans="1:20" ht="15" hidden="1" customHeight="1" x14ac:dyDescent="0.3">
      <c r="A741" s="14">
        <v>42674.625042418978</v>
      </c>
      <c r="B741" s="47"/>
      <c r="C741" s="48"/>
      <c r="D741" s="47"/>
      <c r="E741" s="48"/>
      <c r="F741" s="47">
        <v>0</v>
      </c>
      <c r="G741" s="48">
        <v>0</v>
      </c>
      <c r="H741" s="38">
        <v>0</v>
      </c>
      <c r="I741" s="53">
        <v>0</v>
      </c>
      <c r="J741" s="9">
        <v>0</v>
      </c>
      <c r="K741" s="127"/>
      <c r="L741" s="126"/>
      <c r="M741" s="9">
        <v>25.453466818007367</v>
      </c>
      <c r="N741" s="9">
        <v>25.481447463377602</v>
      </c>
      <c r="O741" s="9">
        <v>23.29316219950508</v>
      </c>
      <c r="P741" s="9">
        <v>26.488585092943513</v>
      </c>
      <c r="Q741" s="9">
        <v>26.069932878205496</v>
      </c>
      <c r="R741" s="124">
        <v>26.488585092943513</v>
      </c>
      <c r="S741" s="3">
        <v>0</v>
      </c>
      <c r="T741" s="10">
        <v>0</v>
      </c>
    </row>
    <row r="742" spans="1:20" ht="15" hidden="1" customHeight="1" x14ac:dyDescent="0.3">
      <c r="A742" s="14">
        <v>42674.666709143516</v>
      </c>
      <c r="B742" s="47"/>
      <c r="C742" s="48"/>
      <c r="D742" s="47"/>
      <c r="E742" s="48"/>
      <c r="F742" s="47">
        <v>0</v>
      </c>
      <c r="G742" s="48">
        <v>0</v>
      </c>
      <c r="H742" s="38">
        <v>0</v>
      </c>
      <c r="I742" s="53">
        <v>0</v>
      </c>
      <c r="J742" s="9">
        <v>0</v>
      </c>
      <c r="K742" s="127"/>
      <c r="L742" s="126"/>
      <c r="M742" s="9">
        <v>25.453466818007367</v>
      </c>
      <c r="N742" s="9">
        <v>25.481447463377602</v>
      </c>
      <c r="O742" s="9">
        <v>23.29316219950508</v>
      </c>
      <c r="P742" s="9">
        <v>26.488585092943513</v>
      </c>
      <c r="Q742" s="9">
        <v>26.069932878205496</v>
      </c>
      <c r="R742" s="124">
        <v>26.488585092943513</v>
      </c>
      <c r="S742" s="3">
        <v>0</v>
      </c>
      <c r="T742" s="10">
        <v>0</v>
      </c>
    </row>
    <row r="743" spans="1:20" ht="15" hidden="1" customHeight="1" x14ac:dyDescent="0.3">
      <c r="A743" s="14">
        <v>42674.708375868053</v>
      </c>
      <c r="B743" s="47"/>
      <c r="C743" s="48"/>
      <c r="D743" s="47"/>
      <c r="E743" s="48"/>
      <c r="F743" s="47">
        <v>0</v>
      </c>
      <c r="G743" s="48">
        <v>0</v>
      </c>
      <c r="H743" s="38">
        <v>0</v>
      </c>
      <c r="I743" s="53">
        <v>0</v>
      </c>
      <c r="J743" s="9">
        <v>0</v>
      </c>
      <c r="K743" s="127"/>
      <c r="L743" s="126"/>
      <c r="M743" s="9">
        <v>25.453466818007367</v>
      </c>
      <c r="N743" s="9">
        <v>25.481447463377602</v>
      </c>
      <c r="O743" s="9">
        <v>23.29316219950508</v>
      </c>
      <c r="P743" s="9">
        <v>26.488585092943513</v>
      </c>
      <c r="Q743" s="9">
        <v>26.069932878205496</v>
      </c>
      <c r="R743" s="124">
        <v>26.488585092943513</v>
      </c>
      <c r="S743" s="3">
        <v>0</v>
      </c>
      <c r="T743" s="10">
        <v>0</v>
      </c>
    </row>
    <row r="744" spans="1:20" ht="15" hidden="1" customHeight="1" x14ac:dyDescent="0.3">
      <c r="A744" s="14">
        <v>42674.75004259259</v>
      </c>
      <c r="B744" s="52"/>
      <c r="C744" s="53"/>
      <c r="D744" s="47"/>
      <c r="E744" s="48"/>
      <c r="F744" s="47">
        <v>0</v>
      </c>
      <c r="G744" s="48">
        <v>0</v>
      </c>
      <c r="H744" s="38">
        <v>0</v>
      </c>
      <c r="I744" s="53">
        <v>0</v>
      </c>
      <c r="J744" s="9">
        <v>0</v>
      </c>
      <c r="K744" s="127"/>
      <c r="L744" s="126"/>
      <c r="M744" s="9">
        <v>25.453466818007367</v>
      </c>
      <c r="N744" s="9">
        <v>25.481447463377602</v>
      </c>
      <c r="O744" s="9">
        <v>23.29316219950508</v>
      </c>
      <c r="P744" s="9">
        <v>26.488585092943513</v>
      </c>
      <c r="Q744" s="9">
        <v>26.069932878205496</v>
      </c>
      <c r="R744" s="124">
        <v>26.488585092943513</v>
      </c>
      <c r="S744" s="3">
        <v>0</v>
      </c>
      <c r="T744" s="10">
        <v>0</v>
      </c>
    </row>
    <row r="745" spans="1:20" ht="15" hidden="1" customHeight="1" x14ac:dyDescent="0.3">
      <c r="A745" s="14">
        <v>42674.791709317127</v>
      </c>
      <c r="B745" s="52"/>
      <c r="C745" s="53"/>
      <c r="D745" s="47"/>
      <c r="E745" s="48"/>
      <c r="F745" s="47">
        <v>0</v>
      </c>
      <c r="G745" s="48">
        <v>0</v>
      </c>
      <c r="H745" s="38">
        <v>0</v>
      </c>
      <c r="I745" s="53">
        <v>0</v>
      </c>
      <c r="J745" s="9">
        <v>0</v>
      </c>
      <c r="K745" s="127"/>
      <c r="L745" s="126"/>
      <c r="M745" s="9">
        <v>25.453466818007367</v>
      </c>
      <c r="N745" s="9">
        <v>25.481447463377602</v>
      </c>
      <c r="O745" s="9">
        <v>23.29316219950508</v>
      </c>
      <c r="P745" s="9">
        <v>26.488585092943513</v>
      </c>
      <c r="Q745" s="9">
        <v>26.069932878205496</v>
      </c>
      <c r="R745" s="124">
        <v>26.488585092943513</v>
      </c>
      <c r="S745" s="3">
        <v>0</v>
      </c>
      <c r="T745" s="10">
        <v>0</v>
      </c>
    </row>
    <row r="746" spans="1:20" ht="15" hidden="1" customHeight="1" x14ac:dyDescent="0.3">
      <c r="A746" s="14">
        <v>42674.833376041664</v>
      </c>
      <c r="B746" s="52"/>
      <c r="C746" s="53"/>
      <c r="D746" s="47"/>
      <c r="E746" s="48"/>
      <c r="F746" s="47">
        <v>0</v>
      </c>
      <c r="G746" s="48">
        <v>0</v>
      </c>
      <c r="H746" s="38">
        <v>0</v>
      </c>
      <c r="I746" s="53">
        <v>0</v>
      </c>
      <c r="J746" s="9">
        <v>0</v>
      </c>
      <c r="K746" s="127"/>
      <c r="L746" s="126"/>
      <c r="M746" s="9">
        <v>25.453466818007367</v>
      </c>
      <c r="N746" s="9">
        <v>25.481447463377602</v>
      </c>
      <c r="O746" s="9">
        <v>23.29316219950508</v>
      </c>
      <c r="P746" s="9">
        <v>26.488585092943513</v>
      </c>
      <c r="Q746" s="9">
        <v>26.069932878205496</v>
      </c>
      <c r="R746" s="124">
        <v>26.488585092943513</v>
      </c>
      <c r="S746" s="3">
        <v>0</v>
      </c>
      <c r="T746" s="10">
        <v>0</v>
      </c>
    </row>
    <row r="747" spans="1:20" ht="15" hidden="1" customHeight="1" x14ac:dyDescent="0.3">
      <c r="A747" s="14">
        <v>42674.875042766202</v>
      </c>
      <c r="B747" s="52"/>
      <c r="C747" s="53"/>
      <c r="D747" s="47"/>
      <c r="E747" s="48"/>
      <c r="F747" s="47">
        <v>0</v>
      </c>
      <c r="G747" s="48">
        <v>0</v>
      </c>
      <c r="H747" s="38">
        <v>0</v>
      </c>
      <c r="I747" s="53">
        <v>0</v>
      </c>
      <c r="J747" s="9">
        <v>0</v>
      </c>
      <c r="K747" s="127"/>
      <c r="L747" s="126"/>
      <c r="M747" s="9">
        <v>25.453466818007367</v>
      </c>
      <c r="N747" s="9">
        <v>25.481447463377602</v>
      </c>
      <c r="O747" s="9">
        <v>23.29316219950508</v>
      </c>
      <c r="P747" s="9">
        <v>26.488585092943513</v>
      </c>
      <c r="Q747" s="9">
        <v>26.069932878205496</v>
      </c>
      <c r="R747" s="124">
        <v>26.488585092943513</v>
      </c>
      <c r="S747" s="3">
        <v>0</v>
      </c>
      <c r="T747" s="10">
        <v>0</v>
      </c>
    </row>
    <row r="748" spans="1:20" ht="15" hidden="1" customHeight="1" x14ac:dyDescent="0.3">
      <c r="A748" s="14">
        <v>42674.916709490739</v>
      </c>
      <c r="B748" s="47"/>
      <c r="C748" s="48"/>
      <c r="D748" s="47"/>
      <c r="E748" s="48"/>
      <c r="F748" s="47">
        <v>0</v>
      </c>
      <c r="G748" s="48">
        <v>0</v>
      </c>
      <c r="H748" s="38">
        <v>0</v>
      </c>
      <c r="I748" s="53">
        <v>0</v>
      </c>
      <c r="J748" s="9">
        <v>0</v>
      </c>
      <c r="K748" s="127"/>
      <c r="L748" s="126"/>
      <c r="M748" s="9">
        <v>25.453466818007367</v>
      </c>
      <c r="N748" s="9">
        <v>25.481447463377602</v>
      </c>
      <c r="O748" s="9">
        <v>23.29316219950508</v>
      </c>
      <c r="P748" s="9">
        <v>26.488585092943513</v>
      </c>
      <c r="Q748" s="9">
        <v>26.069932878205496</v>
      </c>
      <c r="R748" s="124">
        <v>26.488585092943513</v>
      </c>
      <c r="S748" s="3">
        <v>0</v>
      </c>
      <c r="T748" s="10">
        <v>0</v>
      </c>
    </row>
    <row r="749" spans="1:20" ht="15" hidden="1" customHeight="1" x14ac:dyDescent="0.3">
      <c r="A749" s="14">
        <v>42674.958376215276</v>
      </c>
      <c r="B749" s="47"/>
      <c r="C749" s="48"/>
      <c r="D749" s="47"/>
      <c r="E749" s="48"/>
      <c r="F749" s="47">
        <v>0</v>
      </c>
      <c r="G749" s="48">
        <v>0</v>
      </c>
      <c r="H749" s="38">
        <v>0</v>
      </c>
      <c r="I749" s="53">
        <v>0</v>
      </c>
      <c r="J749" s="9">
        <v>0</v>
      </c>
      <c r="K749" s="127"/>
      <c r="L749" s="126"/>
      <c r="M749" s="9">
        <v>25.453466818007367</v>
      </c>
      <c r="N749" s="9">
        <v>25.481447463377602</v>
      </c>
      <c r="O749" s="9">
        <v>23.29316219950508</v>
      </c>
      <c r="P749" s="9">
        <v>26.488585092943513</v>
      </c>
      <c r="Q749" s="9">
        <v>26.069932878205496</v>
      </c>
      <c r="R749" s="124">
        <v>26.488585092943513</v>
      </c>
      <c r="S749" s="3">
        <v>0</v>
      </c>
      <c r="T749" s="10">
        <v>0</v>
      </c>
    </row>
    <row r="750" spans="1:20" ht="15" hidden="1" customHeight="1" x14ac:dyDescent="0.3">
      <c r="A750" s="14">
        <v>42675.000042939813</v>
      </c>
      <c r="B750" s="47"/>
      <c r="C750" s="48"/>
      <c r="D750" s="47"/>
      <c r="E750" s="48"/>
      <c r="F750" s="47">
        <v>0</v>
      </c>
      <c r="G750" s="48">
        <v>0</v>
      </c>
      <c r="H750" s="38">
        <v>0</v>
      </c>
      <c r="I750" s="53">
        <v>0</v>
      </c>
      <c r="J750" s="9">
        <v>0</v>
      </c>
      <c r="K750" s="127"/>
      <c r="L750" s="126"/>
      <c r="M750" s="9">
        <v>25.453466818007367</v>
      </c>
      <c r="N750" s="9">
        <v>25.481447463377602</v>
      </c>
      <c r="O750" s="9">
        <v>23.29316219950508</v>
      </c>
      <c r="P750" s="9">
        <v>26.488585092943513</v>
      </c>
      <c r="Q750" s="9">
        <v>26.069932878205496</v>
      </c>
      <c r="R750" s="124">
        <v>26.488585092943513</v>
      </c>
      <c r="S750" s="3">
        <v>0</v>
      </c>
      <c r="T750" s="10">
        <v>0</v>
      </c>
    </row>
    <row r="751" spans="1:20" x14ac:dyDescent="0.3">
      <c r="A751" s="13" t="s">
        <v>1</v>
      </c>
      <c r="B751" s="55">
        <v>63654.766000000025</v>
      </c>
      <c r="C751" s="55">
        <v>1726629.6002689998</v>
      </c>
      <c r="D751" s="55">
        <v>36472.930000000037</v>
      </c>
      <c r="E751" s="55">
        <v>1123709.534</v>
      </c>
      <c r="F751" s="55">
        <v>27181.835999999999</v>
      </c>
      <c r="G751" s="56">
        <v>602920.06626899948</v>
      </c>
      <c r="H751" s="38">
        <v>0</v>
      </c>
      <c r="I751" s="57">
        <v>27181.835999999999</v>
      </c>
      <c r="J751" s="11"/>
      <c r="K751" s="132"/>
      <c r="L751" s="128"/>
      <c r="M751" s="11"/>
      <c r="N751" s="11"/>
      <c r="O751" s="11"/>
      <c r="P751" s="11"/>
      <c r="Q751" s="11"/>
      <c r="R751" s="13"/>
      <c r="S751" s="3"/>
      <c r="T751" s="12">
        <v>18.737104824038802</v>
      </c>
    </row>
    <row r="752" spans="1:20" x14ac:dyDescent="0.3">
      <c r="G752" s="58"/>
      <c r="K752" s="133"/>
      <c r="L752" s="129"/>
      <c r="T752" s="35" t="s">
        <v>38</v>
      </c>
    </row>
    <row r="753" spans="1:21" x14ac:dyDescent="0.3">
      <c r="F753" s="21" t="s">
        <v>27</v>
      </c>
      <c r="G753" s="58"/>
      <c r="K753" s="133"/>
      <c r="L753" s="129"/>
    </row>
    <row r="754" spans="1:21" x14ac:dyDescent="0.3">
      <c r="A754"/>
      <c r="F754" s="22"/>
      <c r="G754" s="59" t="s">
        <v>23</v>
      </c>
      <c r="H754" s="23"/>
      <c r="I754" s="23"/>
      <c r="J754" s="24"/>
      <c r="K754" s="134"/>
      <c r="L754" s="135"/>
      <c r="M754" s="25"/>
      <c r="S754" s="4"/>
      <c r="T754" s="54"/>
      <c r="U754" s="4"/>
    </row>
    <row r="755" spans="1:21" x14ac:dyDescent="0.3">
      <c r="A755"/>
      <c r="F755" s="47"/>
      <c r="G755" s="32">
        <v>22.180991242423783</v>
      </c>
      <c r="H755" s="60"/>
      <c r="I755" s="60"/>
      <c r="J755" s="4"/>
      <c r="K755" s="136"/>
      <c r="L755" s="137"/>
      <c r="M755" s="123" t="s">
        <v>29</v>
      </c>
      <c r="S755" s="4"/>
      <c r="T755" s="54"/>
      <c r="U755" s="4"/>
    </row>
    <row r="756" spans="1:21" x14ac:dyDescent="0.3">
      <c r="A756"/>
      <c r="F756" s="27"/>
      <c r="G756" s="4"/>
      <c r="H756" s="28"/>
      <c r="I756" s="28"/>
      <c r="J756" s="4"/>
      <c r="K756" s="138"/>
      <c r="L756" s="139"/>
      <c r="M756" s="26"/>
    </row>
    <row r="757" spans="1:21" x14ac:dyDescent="0.3">
      <c r="A757"/>
      <c r="F757" s="29"/>
      <c r="G757" s="30"/>
      <c r="H757" s="31"/>
      <c r="I757" s="31"/>
      <c r="J757" s="30"/>
      <c r="K757" s="140"/>
      <c r="L757" s="141"/>
      <c r="M757" s="33" t="s">
        <v>38</v>
      </c>
    </row>
    <row r="759" spans="1:21" x14ac:dyDescent="0.3">
      <c r="A759"/>
    </row>
    <row r="760" spans="1:21" x14ac:dyDescent="0.3">
      <c r="A760"/>
      <c r="B760" s="34"/>
      <c r="C760" s="34"/>
      <c r="D760" s="34"/>
      <c r="E760" s="34"/>
      <c r="F760" s="34"/>
      <c r="G760" s="34"/>
    </row>
    <row r="762" spans="1:21" x14ac:dyDescent="0.3">
      <c r="A762"/>
      <c r="D762"/>
      <c r="E762"/>
      <c r="H762"/>
      <c r="I762"/>
    </row>
    <row r="763" spans="1:21" x14ac:dyDescent="0.3">
      <c r="A763"/>
      <c r="D763"/>
      <c r="E763"/>
      <c r="H763"/>
      <c r="I763"/>
    </row>
    <row r="764" spans="1:21" x14ac:dyDescent="0.3">
      <c r="A764"/>
      <c r="D764"/>
      <c r="E764"/>
      <c r="H764"/>
      <c r="I764"/>
    </row>
    <row r="765" spans="1:21" x14ac:dyDescent="0.3">
      <c r="A765"/>
      <c r="D765"/>
      <c r="E765"/>
      <c r="H765"/>
      <c r="I765"/>
    </row>
    <row r="766" spans="1:21" x14ac:dyDescent="0.3">
      <c r="A766"/>
      <c r="D766"/>
      <c r="E766"/>
      <c r="H766"/>
      <c r="I766"/>
    </row>
    <row r="767" spans="1:21" x14ac:dyDescent="0.3">
      <c r="A767"/>
      <c r="D767"/>
      <c r="E767"/>
      <c r="H767"/>
      <c r="I767"/>
    </row>
    <row r="768" spans="1:21" x14ac:dyDescent="0.3">
      <c r="A768"/>
      <c r="D768"/>
      <c r="E768"/>
      <c r="H768"/>
      <c r="I768"/>
    </row>
    <row r="769" spans="1:11" x14ac:dyDescent="0.3">
      <c r="A769"/>
      <c r="D769"/>
      <c r="E769"/>
      <c r="H769"/>
      <c r="I769"/>
      <c r="K769"/>
    </row>
    <row r="770" spans="1:11" x14ac:dyDescent="0.3">
      <c r="A770"/>
      <c r="D770"/>
      <c r="E770"/>
      <c r="H770"/>
      <c r="I770"/>
      <c r="K770"/>
    </row>
    <row r="771" spans="1:11" x14ac:dyDescent="0.3">
      <c r="A771"/>
      <c r="D771"/>
      <c r="E771"/>
      <c r="H771"/>
      <c r="I771"/>
      <c r="K771"/>
    </row>
    <row r="772" spans="1:11" x14ac:dyDescent="0.3">
      <c r="A772"/>
      <c r="D772"/>
      <c r="E772"/>
      <c r="H772"/>
      <c r="I772"/>
      <c r="K772"/>
    </row>
    <row r="773" spans="1:11" x14ac:dyDescent="0.3">
      <c r="A773"/>
      <c r="D773"/>
      <c r="E773"/>
      <c r="H773"/>
      <c r="I773"/>
      <c r="K773"/>
    </row>
    <row r="774" spans="1:11" x14ac:dyDescent="0.3">
      <c r="A774"/>
      <c r="D774"/>
      <c r="E774"/>
      <c r="H774"/>
      <c r="I774"/>
      <c r="K774"/>
    </row>
    <row r="775" spans="1:11" x14ac:dyDescent="0.3">
      <c r="A775"/>
      <c r="D775"/>
      <c r="E775"/>
      <c r="H775"/>
      <c r="I775"/>
      <c r="K775"/>
    </row>
    <row r="776" spans="1:11" x14ac:dyDescent="0.3">
      <c r="A776"/>
      <c r="D776"/>
      <c r="E776"/>
      <c r="H776"/>
      <c r="I776"/>
      <c r="K776"/>
    </row>
    <row r="777" spans="1:11" x14ac:dyDescent="0.3">
      <c r="A777"/>
      <c r="D777"/>
      <c r="E777"/>
      <c r="H777"/>
      <c r="I777"/>
      <c r="K777"/>
    </row>
    <row r="778" spans="1:11" x14ac:dyDescent="0.3">
      <c r="A778"/>
      <c r="D778"/>
      <c r="E778"/>
      <c r="H778"/>
      <c r="I778"/>
      <c r="K778"/>
    </row>
    <row r="779" spans="1:11" x14ac:dyDescent="0.3">
      <c r="A779"/>
      <c r="D779"/>
      <c r="E779"/>
      <c r="H779"/>
      <c r="I779"/>
      <c r="K779"/>
    </row>
    <row r="780" spans="1:11" x14ac:dyDescent="0.3">
      <c r="A780"/>
      <c r="D780"/>
      <c r="E780"/>
      <c r="H780"/>
      <c r="I780"/>
      <c r="K780"/>
    </row>
    <row r="781" spans="1:11" x14ac:dyDescent="0.3">
      <c r="A781"/>
      <c r="D781"/>
      <c r="E781"/>
      <c r="H781"/>
      <c r="I781"/>
      <c r="K781"/>
    </row>
    <row r="783" spans="1:11" x14ac:dyDescent="0.3">
      <c r="A783"/>
      <c r="D783"/>
      <c r="E783"/>
      <c r="H783"/>
      <c r="I783"/>
      <c r="K783"/>
    </row>
    <row r="784" spans="1:11" x14ac:dyDescent="0.3">
      <c r="A784"/>
      <c r="D784"/>
      <c r="E784"/>
      <c r="H784"/>
      <c r="I784"/>
      <c r="K784"/>
    </row>
  </sheetData>
  <mergeCells count="4">
    <mergeCell ref="M1:Q1"/>
    <mergeCell ref="B4:C4"/>
    <mergeCell ref="D4:E4"/>
    <mergeCell ref="F4:G4"/>
  </mergeCells>
  <conditionalFormatting sqref="S6:S726">
    <cfRule type="containsText" dxfId="6" priority="1" stopIfTrue="1" operator="containsText" text="Y">
      <formula>NOT(ISERROR(SEARCH("Y",S6)))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83"/>
  <sheetViews>
    <sheetView workbookViewId="0">
      <selection activeCell="K8" sqref="K8"/>
    </sheetView>
  </sheetViews>
  <sheetFormatPr defaultRowHeight="14.4" x14ac:dyDescent="0.3"/>
  <cols>
    <col min="1" max="1" width="14.5546875" style="8" customWidth="1"/>
    <col min="2" max="2" width="11.5546875" bestFit="1" customWidth="1"/>
    <col min="3" max="3" width="14.5546875" customWidth="1"/>
    <col min="4" max="4" width="10.6640625" style="39" customWidth="1"/>
    <col min="5" max="5" width="16.6640625" style="39" customWidth="1"/>
    <col min="6" max="6" width="11.5546875" bestFit="1" customWidth="1"/>
    <col min="7" max="7" width="16.6640625" customWidth="1"/>
    <col min="8" max="8" width="16.88671875" style="8" customWidth="1"/>
    <col min="9" max="9" width="19" style="8" customWidth="1"/>
    <col min="10" max="10" width="20.6640625" customWidth="1"/>
    <col min="11" max="11" width="16" style="41" customWidth="1"/>
    <col min="12" max="12" width="18" customWidth="1"/>
    <col min="13" max="13" width="22.6640625" customWidth="1"/>
    <col min="14" max="17" width="20.6640625" customWidth="1"/>
    <col min="18" max="18" width="17.33203125" customWidth="1"/>
    <col min="19" max="19" width="16" customWidth="1"/>
    <col min="20" max="20" width="24.5546875" bestFit="1" customWidth="1"/>
  </cols>
  <sheetData>
    <row r="1" spans="1:20" x14ac:dyDescent="0.3">
      <c r="A1" s="6" t="s">
        <v>7</v>
      </c>
      <c r="E1" s="40"/>
      <c r="J1" s="17"/>
      <c r="L1" s="8"/>
      <c r="M1" s="156" t="s">
        <v>16</v>
      </c>
      <c r="N1" s="156"/>
      <c r="O1" s="156"/>
      <c r="P1" s="156"/>
      <c r="Q1" s="156"/>
    </row>
    <row r="2" spans="1:20" x14ac:dyDescent="0.3">
      <c r="A2" s="7" t="s">
        <v>35</v>
      </c>
      <c r="E2" s="42"/>
      <c r="L2" s="15"/>
      <c r="M2" s="5" t="s">
        <v>11</v>
      </c>
      <c r="N2" s="5" t="s">
        <v>11</v>
      </c>
      <c r="O2" s="5" t="s">
        <v>11</v>
      </c>
      <c r="P2" s="5" t="s">
        <v>11</v>
      </c>
      <c r="Q2" s="5" t="s">
        <v>11</v>
      </c>
    </row>
    <row r="3" spans="1:20" x14ac:dyDescent="0.3">
      <c r="A3" s="8" t="s">
        <v>29</v>
      </c>
      <c r="B3" s="8"/>
      <c r="C3" s="8"/>
      <c r="D3" s="61"/>
      <c r="E3" s="61"/>
      <c r="K3" s="62"/>
      <c r="L3" s="8"/>
      <c r="M3" s="36">
        <v>31950</v>
      </c>
      <c r="N3" s="36">
        <v>213461</v>
      </c>
      <c r="O3" s="36">
        <v>201121</v>
      </c>
      <c r="P3" s="36">
        <v>80227.050000000017</v>
      </c>
      <c r="Q3" s="37">
        <v>122226.74999999988</v>
      </c>
      <c r="S3" s="16"/>
    </row>
    <row r="4" spans="1:20" ht="72" x14ac:dyDescent="0.3">
      <c r="B4" s="157" t="s">
        <v>4</v>
      </c>
      <c r="C4" s="158"/>
      <c r="D4" s="159" t="s">
        <v>6</v>
      </c>
      <c r="E4" s="160"/>
      <c r="F4" s="161" t="s">
        <v>5</v>
      </c>
      <c r="G4" s="162"/>
      <c r="H4" s="43" t="s">
        <v>21</v>
      </c>
      <c r="I4" s="43" t="s">
        <v>22</v>
      </c>
      <c r="J4" s="20" t="s">
        <v>14</v>
      </c>
      <c r="K4" s="44" t="s">
        <v>8</v>
      </c>
      <c r="L4" s="20" t="s">
        <v>13</v>
      </c>
      <c r="M4" s="20" t="s">
        <v>12</v>
      </c>
      <c r="N4" s="20" t="s">
        <v>17</v>
      </c>
      <c r="O4" s="20" t="s">
        <v>18</v>
      </c>
      <c r="P4" s="20" t="s">
        <v>19</v>
      </c>
      <c r="Q4" s="20" t="s">
        <v>20</v>
      </c>
      <c r="R4" s="2" t="s">
        <v>15</v>
      </c>
      <c r="S4" s="2" t="s">
        <v>9</v>
      </c>
      <c r="T4" s="2" t="s">
        <v>10</v>
      </c>
    </row>
    <row r="5" spans="1:20" x14ac:dyDescent="0.3">
      <c r="A5" s="8" t="s">
        <v>0</v>
      </c>
      <c r="B5" s="1" t="s">
        <v>2</v>
      </c>
      <c r="C5" s="1" t="s">
        <v>3</v>
      </c>
      <c r="D5" s="5" t="s">
        <v>2</v>
      </c>
      <c r="E5" s="5" t="s">
        <v>3</v>
      </c>
      <c r="F5" s="1" t="s">
        <v>2</v>
      </c>
      <c r="G5" s="1" t="s">
        <v>3</v>
      </c>
      <c r="H5" s="5"/>
      <c r="I5" s="5"/>
      <c r="J5" s="5"/>
      <c r="K5" s="130"/>
      <c r="L5" s="131"/>
      <c r="M5" s="46">
        <v>1672420.55</v>
      </c>
      <c r="N5" s="46">
        <v>5040347.25</v>
      </c>
      <c r="O5" s="46">
        <v>4724138.83</v>
      </c>
      <c r="P5" s="46">
        <v>2086920.2759999998</v>
      </c>
      <c r="Q5" s="46">
        <v>3040019.5064999983</v>
      </c>
      <c r="R5" s="3"/>
      <c r="S5" s="3"/>
      <c r="T5" s="18"/>
    </row>
    <row r="6" spans="1:20" x14ac:dyDescent="0.3">
      <c r="A6" s="14">
        <v>42705.041666666664</v>
      </c>
      <c r="B6" s="47">
        <v>65.900000000000006</v>
      </c>
      <c r="C6" s="48">
        <v>1329.8620000000001</v>
      </c>
      <c r="D6" s="47">
        <v>21.29</v>
      </c>
      <c r="E6" s="48">
        <v>429.69</v>
      </c>
      <c r="F6" s="49">
        <v>44.610000000000007</v>
      </c>
      <c r="G6" s="49">
        <v>900.17200000000003</v>
      </c>
      <c r="H6" s="38">
        <v>0</v>
      </c>
      <c r="I6" s="50">
        <v>44.610000000000007</v>
      </c>
      <c r="J6" s="9">
        <v>20.178704326384217</v>
      </c>
      <c r="K6" s="127"/>
      <c r="L6" s="126"/>
      <c r="M6" s="9">
        <v>52.344931142410019</v>
      </c>
      <c r="N6" s="9">
        <v>23.612497130623392</v>
      </c>
      <c r="O6" s="9">
        <v>23.489038091497157</v>
      </c>
      <c r="P6" s="9">
        <v>26.012676223293756</v>
      </c>
      <c r="Q6" s="9">
        <v>24.871965478097071</v>
      </c>
      <c r="R6" s="9">
        <v>52.344931142410019</v>
      </c>
      <c r="S6" s="3">
        <v>0</v>
      </c>
      <c r="T6" s="10">
        <v>0</v>
      </c>
    </row>
    <row r="7" spans="1:20" x14ac:dyDescent="0.3">
      <c r="A7" s="14">
        <v>42705.083333333336</v>
      </c>
      <c r="B7" s="47">
        <v>50</v>
      </c>
      <c r="C7" s="48">
        <v>962</v>
      </c>
      <c r="D7" s="47">
        <v>8.82</v>
      </c>
      <c r="E7" s="48">
        <v>169.74</v>
      </c>
      <c r="F7" s="49">
        <v>41.18</v>
      </c>
      <c r="G7" s="49">
        <v>792.26</v>
      </c>
      <c r="H7" s="38">
        <v>0</v>
      </c>
      <c r="I7" s="50">
        <v>41.18</v>
      </c>
      <c r="J7" s="9">
        <v>19.238950947061682</v>
      </c>
      <c r="K7" s="127"/>
      <c r="L7" s="126"/>
      <c r="M7" s="9">
        <v>52.344931142410019</v>
      </c>
      <c r="N7" s="9">
        <v>23.612497130623392</v>
      </c>
      <c r="O7" s="9">
        <v>23.489038091497157</v>
      </c>
      <c r="P7" s="9">
        <v>26.012676223293756</v>
      </c>
      <c r="Q7" s="9">
        <v>24.871965478097071</v>
      </c>
      <c r="R7" s="9">
        <v>52.344931142410019</v>
      </c>
      <c r="S7" s="3">
        <v>0</v>
      </c>
      <c r="T7" s="10">
        <v>0</v>
      </c>
    </row>
    <row r="8" spans="1:20" x14ac:dyDescent="0.3">
      <c r="A8" s="14">
        <v>42705.125</v>
      </c>
      <c r="B8" s="47">
        <v>47.4</v>
      </c>
      <c r="C8" s="48">
        <v>868.84199999999998</v>
      </c>
      <c r="D8" s="47">
        <v>7.08</v>
      </c>
      <c r="E8" s="48">
        <v>129.81</v>
      </c>
      <c r="F8" s="49">
        <v>40.32</v>
      </c>
      <c r="G8" s="49">
        <v>739.03199999999993</v>
      </c>
      <c r="H8" s="38">
        <v>0</v>
      </c>
      <c r="I8" s="50">
        <v>40.32</v>
      </c>
      <c r="J8" s="9">
        <v>18.329166666666666</v>
      </c>
      <c r="K8" s="127"/>
      <c r="L8" s="126"/>
      <c r="M8" s="9">
        <v>52.344931142410019</v>
      </c>
      <c r="N8" s="9">
        <v>23.612497130623392</v>
      </c>
      <c r="O8" s="9">
        <v>23.489038091497157</v>
      </c>
      <c r="P8" s="9">
        <v>26.012676223293756</v>
      </c>
      <c r="Q8" s="9">
        <v>24.871965478097071</v>
      </c>
      <c r="R8" s="9">
        <v>52.344931142410019</v>
      </c>
      <c r="S8" s="3">
        <v>0</v>
      </c>
      <c r="T8" s="10">
        <v>0</v>
      </c>
    </row>
    <row r="9" spans="1:20" x14ac:dyDescent="0.3">
      <c r="A9" s="14">
        <v>42705.16666678241</v>
      </c>
      <c r="B9" s="47">
        <v>55.1</v>
      </c>
      <c r="C9" s="48">
        <v>1030.921</v>
      </c>
      <c r="D9" s="47">
        <v>2.64</v>
      </c>
      <c r="E9" s="48">
        <v>49.38</v>
      </c>
      <c r="F9" s="49">
        <v>52.46</v>
      </c>
      <c r="G9" s="49">
        <v>981.54100000000005</v>
      </c>
      <c r="H9" s="38">
        <v>0</v>
      </c>
      <c r="I9" s="50">
        <v>52.46</v>
      </c>
      <c r="J9" s="9">
        <v>18.710274494853223</v>
      </c>
      <c r="K9" s="127"/>
      <c r="L9" s="126"/>
      <c r="M9" s="9">
        <v>52.344931142410019</v>
      </c>
      <c r="N9" s="9">
        <v>23.612497130623392</v>
      </c>
      <c r="O9" s="9">
        <v>23.489038091497157</v>
      </c>
      <c r="P9" s="9">
        <v>26.012676223293756</v>
      </c>
      <c r="Q9" s="9">
        <v>24.871965478097071</v>
      </c>
      <c r="R9" s="9">
        <v>52.344931142410019</v>
      </c>
      <c r="S9" s="3">
        <v>0</v>
      </c>
      <c r="T9" s="10">
        <v>0</v>
      </c>
    </row>
    <row r="10" spans="1:20" x14ac:dyDescent="0.3">
      <c r="A10" s="14">
        <v>42705.208333506947</v>
      </c>
      <c r="B10" s="47">
        <v>77.510000000000005</v>
      </c>
      <c r="C10" s="48">
        <v>1558.4452100000001</v>
      </c>
      <c r="D10" s="47">
        <v>0</v>
      </c>
      <c r="E10" s="48">
        <v>0</v>
      </c>
      <c r="F10" s="49">
        <v>77.510000000000005</v>
      </c>
      <c r="G10" s="49">
        <v>1558.4452100000001</v>
      </c>
      <c r="H10" s="38">
        <v>0</v>
      </c>
      <c r="I10" s="50">
        <v>77.510000000000005</v>
      </c>
      <c r="J10" s="9">
        <v>20.10637608050574</v>
      </c>
      <c r="K10" s="127"/>
      <c r="L10" s="126"/>
      <c r="M10" s="9">
        <v>52.344931142410019</v>
      </c>
      <c r="N10" s="9">
        <v>23.612497130623392</v>
      </c>
      <c r="O10" s="9">
        <v>23.489038091497157</v>
      </c>
      <c r="P10" s="9">
        <v>26.012676223293756</v>
      </c>
      <c r="Q10" s="9">
        <v>24.871965478097071</v>
      </c>
      <c r="R10" s="9">
        <v>52.344931142410019</v>
      </c>
      <c r="S10" s="3">
        <v>0</v>
      </c>
      <c r="T10" s="10">
        <v>0</v>
      </c>
    </row>
    <row r="11" spans="1:20" x14ac:dyDescent="0.3">
      <c r="A11" s="14">
        <v>42705.250000231485</v>
      </c>
      <c r="B11" s="52">
        <v>108.95099999999999</v>
      </c>
      <c r="C11" s="53">
        <v>2366.9770800000001</v>
      </c>
      <c r="D11" s="47">
        <v>0</v>
      </c>
      <c r="E11" s="48">
        <v>0</v>
      </c>
      <c r="F11" s="49">
        <v>108.95099999999999</v>
      </c>
      <c r="G11" s="49">
        <v>2366.9770800000001</v>
      </c>
      <c r="H11" s="38">
        <v>0</v>
      </c>
      <c r="I11" s="50">
        <v>108.95099999999999</v>
      </c>
      <c r="J11" s="9">
        <v>21.725152407963215</v>
      </c>
      <c r="K11" s="127"/>
      <c r="L11" s="126"/>
      <c r="M11" s="9">
        <v>52.344931142410019</v>
      </c>
      <c r="N11" s="9">
        <v>23.612497130623392</v>
      </c>
      <c r="O11" s="9">
        <v>23.489038091497157</v>
      </c>
      <c r="P11" s="9">
        <v>26.012676223293756</v>
      </c>
      <c r="Q11" s="9">
        <v>24.871965478097071</v>
      </c>
      <c r="R11" s="9">
        <v>52.344931142410019</v>
      </c>
      <c r="S11" s="3">
        <v>0</v>
      </c>
      <c r="T11" s="10">
        <v>0</v>
      </c>
    </row>
    <row r="12" spans="1:20" x14ac:dyDescent="0.3">
      <c r="A12" s="14">
        <v>42705.291666956022</v>
      </c>
      <c r="B12" s="52">
        <v>142.27000000000001</v>
      </c>
      <c r="C12" s="53">
        <v>3640.6893</v>
      </c>
      <c r="D12" s="47">
        <v>0</v>
      </c>
      <c r="E12" s="48">
        <v>0</v>
      </c>
      <c r="F12" s="49">
        <v>142.27000000000001</v>
      </c>
      <c r="G12" s="49">
        <v>3640.6893</v>
      </c>
      <c r="H12" s="38">
        <v>0</v>
      </c>
      <c r="I12" s="50">
        <v>142.27000000000001</v>
      </c>
      <c r="J12" s="9">
        <v>25.59</v>
      </c>
      <c r="K12" s="127"/>
      <c r="L12" s="126"/>
      <c r="M12" s="9">
        <v>52.344931142410019</v>
      </c>
      <c r="N12" s="9">
        <v>23.612497130623392</v>
      </c>
      <c r="O12" s="9">
        <v>23.489038091497157</v>
      </c>
      <c r="P12" s="9">
        <v>26.012676223293756</v>
      </c>
      <c r="Q12" s="9">
        <v>24.871965478097071</v>
      </c>
      <c r="R12" s="9">
        <v>52.344931142410019</v>
      </c>
      <c r="S12" s="3">
        <v>0</v>
      </c>
      <c r="T12" s="10">
        <v>0</v>
      </c>
    </row>
    <row r="13" spans="1:20" x14ac:dyDescent="0.3">
      <c r="A13" s="14">
        <v>42705.333333680559</v>
      </c>
      <c r="B13" s="52">
        <v>135.99600000000001</v>
      </c>
      <c r="C13" s="53">
        <v>3505.9768800000002</v>
      </c>
      <c r="D13" s="47">
        <v>0</v>
      </c>
      <c r="E13" s="48">
        <v>0</v>
      </c>
      <c r="F13" s="49">
        <v>135.99600000000001</v>
      </c>
      <c r="G13" s="49">
        <v>3505.9768800000002</v>
      </c>
      <c r="H13" s="38">
        <v>0</v>
      </c>
      <c r="I13" s="50">
        <v>135.99600000000001</v>
      </c>
      <c r="J13" s="9">
        <v>25.78</v>
      </c>
      <c r="K13" s="127"/>
      <c r="L13" s="126"/>
      <c r="M13" s="9">
        <v>52.344931142410019</v>
      </c>
      <c r="N13" s="9">
        <v>23.612497130623392</v>
      </c>
      <c r="O13" s="9">
        <v>23.489038091497157</v>
      </c>
      <c r="P13" s="9">
        <v>26.012676223293756</v>
      </c>
      <c r="Q13" s="9">
        <v>24.871965478097071</v>
      </c>
      <c r="R13" s="9">
        <v>52.344931142410019</v>
      </c>
      <c r="S13" s="3">
        <v>0</v>
      </c>
      <c r="T13" s="10">
        <v>0</v>
      </c>
    </row>
    <row r="14" spans="1:20" x14ac:dyDescent="0.3">
      <c r="A14" s="14">
        <v>42705.375000405096</v>
      </c>
      <c r="B14" s="52">
        <v>184.89</v>
      </c>
      <c r="C14" s="53">
        <v>4485.4314000000004</v>
      </c>
      <c r="D14" s="47">
        <v>0</v>
      </c>
      <c r="E14" s="48">
        <v>0</v>
      </c>
      <c r="F14" s="49">
        <v>184.89</v>
      </c>
      <c r="G14" s="49">
        <v>4485.4314000000004</v>
      </c>
      <c r="H14" s="38">
        <v>0</v>
      </c>
      <c r="I14" s="50">
        <v>184.89</v>
      </c>
      <c r="J14" s="9">
        <v>24.260000000000005</v>
      </c>
      <c r="K14" s="127"/>
      <c r="L14" s="126"/>
      <c r="M14" s="9">
        <v>52.344931142410019</v>
      </c>
      <c r="N14" s="9">
        <v>23.612497130623392</v>
      </c>
      <c r="O14" s="9">
        <v>23.489038091497157</v>
      </c>
      <c r="P14" s="9">
        <v>26.012676223293756</v>
      </c>
      <c r="Q14" s="9">
        <v>24.871965478097071</v>
      </c>
      <c r="R14" s="9">
        <v>52.344931142410019</v>
      </c>
      <c r="S14" s="3">
        <v>0</v>
      </c>
      <c r="T14" s="10">
        <v>0</v>
      </c>
    </row>
    <row r="15" spans="1:20" x14ac:dyDescent="0.3">
      <c r="A15" s="14">
        <v>42705.416667129626</v>
      </c>
      <c r="B15" s="52">
        <v>179.99100000000001</v>
      </c>
      <c r="C15" s="53">
        <v>4422.3788699999996</v>
      </c>
      <c r="D15" s="47">
        <v>0</v>
      </c>
      <c r="E15" s="48">
        <v>0</v>
      </c>
      <c r="F15" s="49">
        <v>179.99100000000001</v>
      </c>
      <c r="G15" s="49">
        <v>4422.3788699999996</v>
      </c>
      <c r="H15" s="38">
        <v>0</v>
      </c>
      <c r="I15" s="50">
        <v>179.99100000000001</v>
      </c>
      <c r="J15" s="9">
        <v>24.569999999999997</v>
      </c>
      <c r="K15" s="127"/>
      <c r="L15" s="126"/>
      <c r="M15" s="9">
        <v>52.344931142410019</v>
      </c>
      <c r="N15" s="9">
        <v>23.612497130623392</v>
      </c>
      <c r="O15" s="9">
        <v>23.489038091497157</v>
      </c>
      <c r="P15" s="9">
        <v>26.012676223293756</v>
      </c>
      <c r="Q15" s="9">
        <v>24.871965478097071</v>
      </c>
      <c r="R15" s="9">
        <v>52.344931142410019</v>
      </c>
      <c r="S15" s="3">
        <v>0</v>
      </c>
      <c r="T15" s="10">
        <v>0</v>
      </c>
    </row>
    <row r="16" spans="1:20" x14ac:dyDescent="0.3">
      <c r="A16" s="14">
        <v>42705.458333854163</v>
      </c>
      <c r="B16" s="52">
        <v>180.58699999999999</v>
      </c>
      <c r="C16" s="53">
        <v>4379.2347499999996</v>
      </c>
      <c r="D16" s="47">
        <v>0</v>
      </c>
      <c r="E16" s="48">
        <v>0</v>
      </c>
      <c r="F16" s="49">
        <v>180.58699999999999</v>
      </c>
      <c r="G16" s="49">
        <v>4379.2347499999996</v>
      </c>
      <c r="H16" s="38">
        <v>0</v>
      </c>
      <c r="I16" s="50">
        <v>180.58699999999999</v>
      </c>
      <c r="J16" s="9">
        <v>24.25</v>
      </c>
      <c r="K16" s="127"/>
      <c r="L16" s="126"/>
      <c r="M16" s="9">
        <v>52.344931142410019</v>
      </c>
      <c r="N16" s="9">
        <v>23.612497130623392</v>
      </c>
      <c r="O16" s="9">
        <v>23.489038091497157</v>
      </c>
      <c r="P16" s="9">
        <v>26.012676223293756</v>
      </c>
      <c r="Q16" s="9">
        <v>24.871965478097071</v>
      </c>
      <c r="R16" s="9">
        <v>52.344931142410019</v>
      </c>
      <c r="S16" s="3">
        <v>0</v>
      </c>
      <c r="T16" s="10">
        <v>0</v>
      </c>
    </row>
    <row r="17" spans="1:20" x14ac:dyDescent="0.3">
      <c r="A17" s="14">
        <v>42705.500000578701</v>
      </c>
      <c r="B17" s="52">
        <v>233.285</v>
      </c>
      <c r="C17" s="53">
        <v>5538.1859000000004</v>
      </c>
      <c r="D17" s="47">
        <v>20.6</v>
      </c>
      <c r="E17" s="48">
        <v>489.04</v>
      </c>
      <c r="F17" s="49">
        <v>212.685</v>
      </c>
      <c r="G17" s="49">
        <v>5049.1459000000004</v>
      </c>
      <c r="H17" s="38">
        <v>0</v>
      </c>
      <c r="I17" s="50">
        <v>212.685</v>
      </c>
      <c r="J17" s="9">
        <v>23.740018807156126</v>
      </c>
      <c r="K17" s="127"/>
      <c r="L17" s="126"/>
      <c r="M17" s="9">
        <v>52.344931142410019</v>
      </c>
      <c r="N17" s="9">
        <v>23.612497130623392</v>
      </c>
      <c r="O17" s="9">
        <v>23.489038091497157</v>
      </c>
      <c r="P17" s="9">
        <v>26.012676223293756</v>
      </c>
      <c r="Q17" s="9">
        <v>24.871965478097071</v>
      </c>
      <c r="R17" s="9">
        <v>52.344931142410019</v>
      </c>
      <c r="S17" s="3">
        <v>0</v>
      </c>
      <c r="T17" s="10">
        <v>0</v>
      </c>
    </row>
    <row r="18" spans="1:20" x14ac:dyDescent="0.3">
      <c r="A18" s="14">
        <v>42705.541667303238</v>
      </c>
      <c r="B18" s="52">
        <v>247.642</v>
      </c>
      <c r="C18" s="53">
        <v>6002.8420800000004</v>
      </c>
      <c r="D18" s="47">
        <v>50.5</v>
      </c>
      <c r="E18" s="48">
        <v>1224.1199999999999</v>
      </c>
      <c r="F18" s="49">
        <v>197.142</v>
      </c>
      <c r="G18" s="49">
        <v>4778.7220800000005</v>
      </c>
      <c r="H18" s="38">
        <v>0</v>
      </c>
      <c r="I18" s="50">
        <v>197.142</v>
      </c>
      <c r="J18" s="9">
        <v>24.240000000000002</v>
      </c>
      <c r="K18" s="127"/>
      <c r="L18" s="126"/>
      <c r="M18" s="9">
        <v>52.344931142410019</v>
      </c>
      <c r="N18" s="9">
        <v>23.612497130623392</v>
      </c>
      <c r="O18" s="9">
        <v>23.489038091497157</v>
      </c>
      <c r="P18" s="9">
        <v>26.012676223293756</v>
      </c>
      <c r="Q18" s="9">
        <v>24.871965478097071</v>
      </c>
      <c r="R18" s="9">
        <v>52.344931142410019</v>
      </c>
      <c r="S18" s="3">
        <v>0</v>
      </c>
      <c r="T18" s="10">
        <v>0</v>
      </c>
    </row>
    <row r="19" spans="1:20" x14ac:dyDescent="0.3">
      <c r="A19" s="14">
        <v>42705.583334027775</v>
      </c>
      <c r="B19" s="47">
        <v>175.98099999999999</v>
      </c>
      <c r="C19" s="48">
        <v>4366.0886099999998</v>
      </c>
      <c r="D19" s="47">
        <v>11.23</v>
      </c>
      <c r="E19" s="48">
        <v>278.70999999999998</v>
      </c>
      <c r="F19" s="49">
        <v>164.751</v>
      </c>
      <c r="G19" s="49">
        <v>4087.3786099999998</v>
      </c>
      <c r="H19" s="38">
        <v>0</v>
      </c>
      <c r="I19" s="50">
        <v>164.751</v>
      </c>
      <c r="J19" s="9">
        <v>24.809431262936187</v>
      </c>
      <c r="K19" s="127"/>
      <c r="L19" s="126"/>
      <c r="M19" s="9">
        <v>52.344931142410019</v>
      </c>
      <c r="N19" s="9">
        <v>23.612497130623392</v>
      </c>
      <c r="O19" s="9">
        <v>23.489038091497157</v>
      </c>
      <c r="P19" s="9">
        <v>26.012676223293756</v>
      </c>
      <c r="Q19" s="9">
        <v>24.871965478097071</v>
      </c>
      <c r="R19" s="9">
        <v>52.344931142410019</v>
      </c>
      <c r="S19" s="3">
        <v>0</v>
      </c>
      <c r="T19" s="10">
        <v>0</v>
      </c>
    </row>
    <row r="20" spans="1:20" x14ac:dyDescent="0.3">
      <c r="A20" s="14">
        <v>42705.625000752312</v>
      </c>
      <c r="B20" s="47">
        <v>94.486000000000004</v>
      </c>
      <c r="C20" s="48">
        <v>2339.47336</v>
      </c>
      <c r="D20" s="47">
        <v>0</v>
      </c>
      <c r="E20" s="48">
        <v>0</v>
      </c>
      <c r="F20" s="49">
        <v>94.486000000000004</v>
      </c>
      <c r="G20" s="49">
        <v>2339.47336</v>
      </c>
      <c r="H20" s="38">
        <v>0</v>
      </c>
      <c r="I20" s="50">
        <v>94.486000000000004</v>
      </c>
      <c r="J20" s="9">
        <v>24.759999999999998</v>
      </c>
      <c r="K20" s="127"/>
      <c r="L20" s="126"/>
      <c r="M20" s="9">
        <v>52.344931142410019</v>
      </c>
      <c r="N20" s="9">
        <v>23.612497130623392</v>
      </c>
      <c r="O20" s="9">
        <v>23.489038091497157</v>
      </c>
      <c r="P20" s="9">
        <v>26.012676223293756</v>
      </c>
      <c r="Q20" s="9">
        <v>24.871965478097071</v>
      </c>
      <c r="R20" s="9">
        <v>52.344931142410019</v>
      </c>
      <c r="S20" s="3">
        <v>0</v>
      </c>
      <c r="T20" s="10">
        <v>0</v>
      </c>
    </row>
    <row r="21" spans="1:20" x14ac:dyDescent="0.3">
      <c r="A21" s="14">
        <v>42705.666667476849</v>
      </c>
      <c r="B21" s="47">
        <v>89.613</v>
      </c>
      <c r="C21" s="48">
        <v>2237.63661</v>
      </c>
      <c r="D21" s="47">
        <v>0</v>
      </c>
      <c r="E21" s="48">
        <v>0</v>
      </c>
      <c r="F21" s="49">
        <v>89.613</v>
      </c>
      <c r="G21" s="49">
        <v>2237.63661</v>
      </c>
      <c r="H21" s="38">
        <v>0</v>
      </c>
      <c r="I21" s="50">
        <v>89.613</v>
      </c>
      <c r="J21" s="9">
        <v>24.97</v>
      </c>
      <c r="K21" s="127"/>
      <c r="L21" s="126"/>
      <c r="M21" s="9">
        <v>52.344931142410019</v>
      </c>
      <c r="N21" s="9">
        <v>23.612497130623392</v>
      </c>
      <c r="O21" s="9">
        <v>23.489038091497157</v>
      </c>
      <c r="P21" s="9">
        <v>26.012676223293756</v>
      </c>
      <c r="Q21" s="9">
        <v>24.871965478097071</v>
      </c>
      <c r="R21" s="9">
        <v>52.344931142410019</v>
      </c>
      <c r="S21" s="3">
        <v>0</v>
      </c>
      <c r="T21" s="10">
        <v>0</v>
      </c>
    </row>
    <row r="22" spans="1:20" x14ac:dyDescent="0.3">
      <c r="A22" s="14">
        <v>42705.708334201387</v>
      </c>
      <c r="B22" s="47">
        <v>299.31900000000002</v>
      </c>
      <c r="C22" s="48">
        <v>9347.7323699999997</v>
      </c>
      <c r="D22" s="47">
        <v>226.3</v>
      </c>
      <c r="E22" s="48">
        <v>7067.35</v>
      </c>
      <c r="F22" s="49">
        <v>73.019000000000005</v>
      </c>
      <c r="G22" s="49">
        <v>2280.3823699999994</v>
      </c>
      <c r="H22" s="38">
        <v>0</v>
      </c>
      <c r="I22" s="50">
        <v>73.019000000000005</v>
      </c>
      <c r="J22" s="9">
        <v>31.229986304934322</v>
      </c>
      <c r="K22" s="127"/>
      <c r="L22" s="126"/>
      <c r="M22" s="9">
        <v>52.344931142410019</v>
      </c>
      <c r="N22" s="9">
        <v>23.612497130623392</v>
      </c>
      <c r="O22" s="9">
        <v>23.489038091497157</v>
      </c>
      <c r="P22" s="9">
        <v>26.012676223293756</v>
      </c>
      <c r="Q22" s="9">
        <v>24.871965478097071</v>
      </c>
      <c r="R22" s="9">
        <v>52.344931142410019</v>
      </c>
      <c r="S22" s="3">
        <v>0</v>
      </c>
      <c r="T22" s="10">
        <v>0</v>
      </c>
    </row>
    <row r="23" spans="1:20" x14ac:dyDescent="0.3">
      <c r="A23" s="14">
        <v>42705.750000925924</v>
      </c>
      <c r="B23" s="47">
        <v>377.69900000000001</v>
      </c>
      <c r="C23" s="48">
        <v>14941.772440000001</v>
      </c>
      <c r="D23" s="47">
        <v>189.1</v>
      </c>
      <c r="E23" s="48">
        <v>7480.8</v>
      </c>
      <c r="F23" s="49">
        <v>188.59900000000002</v>
      </c>
      <c r="G23" s="49">
        <v>7460.9724400000005</v>
      </c>
      <c r="H23" s="38">
        <v>0</v>
      </c>
      <c r="I23" s="50">
        <v>188.59900000000002</v>
      </c>
      <c r="J23" s="9">
        <v>39.559978790979805</v>
      </c>
      <c r="K23" s="127"/>
      <c r="L23" s="126"/>
      <c r="M23" s="9">
        <v>52.344931142410019</v>
      </c>
      <c r="N23" s="9">
        <v>23.612497130623392</v>
      </c>
      <c r="O23" s="9">
        <v>23.489038091497157</v>
      </c>
      <c r="P23" s="9">
        <v>26.012676223293756</v>
      </c>
      <c r="Q23" s="9">
        <v>24.871965478097071</v>
      </c>
      <c r="R23" s="9">
        <v>52.344931142410019</v>
      </c>
      <c r="S23" s="3">
        <v>0</v>
      </c>
      <c r="T23" s="10">
        <v>0</v>
      </c>
    </row>
    <row r="24" spans="1:20" x14ac:dyDescent="0.3">
      <c r="A24" s="14">
        <v>42705.791667650461</v>
      </c>
      <c r="B24" s="47">
        <v>404.66399999999999</v>
      </c>
      <c r="C24" s="48">
        <v>15636.21696</v>
      </c>
      <c r="D24" s="47">
        <v>173.4</v>
      </c>
      <c r="E24" s="48">
        <v>6700.18</v>
      </c>
      <c r="F24" s="49">
        <v>231.26399999999998</v>
      </c>
      <c r="G24" s="49">
        <v>8936.0369599999995</v>
      </c>
      <c r="H24" s="38">
        <v>0</v>
      </c>
      <c r="I24" s="50">
        <v>231.26399999999998</v>
      </c>
      <c r="J24" s="9">
        <v>38.63998270374983</v>
      </c>
      <c r="K24" s="127"/>
      <c r="L24" s="126"/>
      <c r="M24" s="9">
        <v>52.344931142410019</v>
      </c>
      <c r="N24" s="9">
        <v>23.612497130623392</v>
      </c>
      <c r="O24" s="9">
        <v>23.489038091497157</v>
      </c>
      <c r="P24" s="9">
        <v>26.012676223293756</v>
      </c>
      <c r="Q24" s="9">
        <v>24.871965478097071</v>
      </c>
      <c r="R24" s="9">
        <v>52.344931142410019</v>
      </c>
      <c r="S24" s="3">
        <v>0</v>
      </c>
      <c r="T24" s="10">
        <v>0</v>
      </c>
    </row>
    <row r="25" spans="1:20" x14ac:dyDescent="0.3">
      <c r="A25" s="14">
        <v>42705.833334374998</v>
      </c>
      <c r="B25" s="47">
        <v>412.512</v>
      </c>
      <c r="C25" s="48">
        <v>15621.82944</v>
      </c>
      <c r="D25" s="47">
        <v>170.6</v>
      </c>
      <c r="E25" s="48">
        <v>6460.62</v>
      </c>
      <c r="F25" s="49">
        <v>241.91200000000001</v>
      </c>
      <c r="G25" s="49">
        <v>9161.2094399999987</v>
      </c>
      <c r="H25" s="38">
        <v>0</v>
      </c>
      <c r="I25" s="50">
        <v>241.91200000000001</v>
      </c>
      <c r="J25" s="9">
        <v>37.870008267469153</v>
      </c>
      <c r="K25" s="127"/>
      <c r="L25" s="126"/>
      <c r="M25" s="9">
        <v>52.344931142410019</v>
      </c>
      <c r="N25" s="9">
        <v>23.612497130623392</v>
      </c>
      <c r="O25" s="9">
        <v>23.489038091497157</v>
      </c>
      <c r="P25" s="9">
        <v>26.012676223293756</v>
      </c>
      <c r="Q25" s="9">
        <v>24.871965478097071</v>
      </c>
      <c r="R25" s="9">
        <v>52.344931142410019</v>
      </c>
      <c r="S25" s="3">
        <v>0</v>
      </c>
      <c r="T25" s="10">
        <v>0</v>
      </c>
    </row>
    <row r="26" spans="1:20" x14ac:dyDescent="0.3">
      <c r="A26" s="14">
        <v>42705.875001099535</v>
      </c>
      <c r="B26" s="47">
        <v>411.76</v>
      </c>
      <c r="C26" s="48">
        <v>19270.367999999999</v>
      </c>
      <c r="D26" s="47">
        <v>163.30000000000001</v>
      </c>
      <c r="E26" s="48">
        <v>7642.44</v>
      </c>
      <c r="F26" s="49">
        <v>248.45999999999998</v>
      </c>
      <c r="G26" s="49">
        <v>11627.928</v>
      </c>
      <c r="H26" s="38">
        <v>0</v>
      </c>
      <c r="I26" s="50">
        <v>248.45999999999998</v>
      </c>
      <c r="J26" s="9">
        <v>46.800000000000004</v>
      </c>
      <c r="K26" s="127"/>
      <c r="L26" s="126"/>
      <c r="M26" s="9">
        <v>52.344931142410019</v>
      </c>
      <c r="N26" s="9">
        <v>23.612497130623392</v>
      </c>
      <c r="O26" s="9">
        <v>23.489038091497157</v>
      </c>
      <c r="P26" s="9">
        <v>26.012676223293756</v>
      </c>
      <c r="Q26" s="9">
        <v>24.871965478097071</v>
      </c>
      <c r="R26" s="9">
        <v>52.344931142410019</v>
      </c>
      <c r="S26" s="3">
        <v>0</v>
      </c>
      <c r="T26" s="10">
        <v>0</v>
      </c>
    </row>
    <row r="27" spans="1:20" x14ac:dyDescent="0.3">
      <c r="A27" s="14">
        <v>42705.916667824073</v>
      </c>
      <c r="B27" s="47">
        <v>429.67399999999998</v>
      </c>
      <c r="C27" s="48">
        <v>17698.272059999999</v>
      </c>
      <c r="D27" s="47">
        <v>171.6</v>
      </c>
      <c r="E27" s="48">
        <v>7068.2</v>
      </c>
      <c r="F27" s="49">
        <v>258.07399999999996</v>
      </c>
      <c r="G27" s="49">
        <v>10630.072059999999</v>
      </c>
      <c r="H27" s="38">
        <v>0</v>
      </c>
      <c r="I27" s="50">
        <v>258.07399999999996</v>
      </c>
      <c r="J27" s="9">
        <v>41.190015499430395</v>
      </c>
      <c r="K27" s="127"/>
      <c r="L27" s="126"/>
      <c r="M27" s="9">
        <v>52.344931142410019</v>
      </c>
      <c r="N27" s="9">
        <v>23.612497130623392</v>
      </c>
      <c r="O27" s="9">
        <v>23.489038091497157</v>
      </c>
      <c r="P27" s="9">
        <v>26.012676223293756</v>
      </c>
      <c r="Q27" s="9">
        <v>24.871965478097071</v>
      </c>
      <c r="R27" s="9">
        <v>52.344931142410019</v>
      </c>
      <c r="S27" s="3">
        <v>0</v>
      </c>
      <c r="T27" s="10">
        <v>0</v>
      </c>
    </row>
    <row r="28" spans="1:20" x14ac:dyDescent="0.3">
      <c r="A28" s="14">
        <v>42705.95833454861</v>
      </c>
      <c r="B28" s="47">
        <v>333.74200000000002</v>
      </c>
      <c r="C28" s="48">
        <v>20989.034380000001</v>
      </c>
      <c r="D28" s="47">
        <v>97.15</v>
      </c>
      <c r="E28" s="48">
        <v>6109.45</v>
      </c>
      <c r="F28" s="49">
        <v>236.59200000000001</v>
      </c>
      <c r="G28" s="49">
        <v>14879.58438</v>
      </c>
      <c r="H28" s="38">
        <v>0</v>
      </c>
      <c r="I28" s="50">
        <v>236.59200000000001</v>
      </c>
      <c r="J28" s="9">
        <v>62.891325065936293</v>
      </c>
      <c r="K28" s="127"/>
      <c r="L28" s="126"/>
      <c r="M28" s="9">
        <v>52.344931142410019</v>
      </c>
      <c r="N28" s="9">
        <v>23.612497130623392</v>
      </c>
      <c r="O28" s="9">
        <v>23.489038091497157</v>
      </c>
      <c r="P28" s="9">
        <v>26.012676223293756</v>
      </c>
      <c r="Q28" s="9">
        <v>24.871965478097071</v>
      </c>
      <c r="R28" s="9">
        <v>52.344931142410019</v>
      </c>
      <c r="S28" s="9">
        <v>10.546393923526274</v>
      </c>
      <c r="T28" s="10">
        <v>2495.1924311549283</v>
      </c>
    </row>
    <row r="29" spans="1:20" x14ac:dyDescent="0.3">
      <c r="A29" s="14">
        <v>42706.000001273147</v>
      </c>
      <c r="B29" s="47">
        <v>248.678</v>
      </c>
      <c r="C29" s="48">
        <v>5759.01127</v>
      </c>
      <c r="D29" s="47">
        <v>0</v>
      </c>
      <c r="E29" s="48">
        <v>0</v>
      </c>
      <c r="F29" s="49">
        <v>248.678</v>
      </c>
      <c r="G29" s="49">
        <v>5759.01127</v>
      </c>
      <c r="H29" s="38">
        <v>0</v>
      </c>
      <c r="I29" s="50">
        <v>248.678</v>
      </c>
      <c r="J29" s="9">
        <v>23.158507266424856</v>
      </c>
      <c r="K29" s="127"/>
      <c r="L29" s="126"/>
      <c r="M29" s="9">
        <v>52.344931142410019</v>
      </c>
      <c r="N29" s="9">
        <v>23.612497130623392</v>
      </c>
      <c r="O29" s="9">
        <v>23.489038091497157</v>
      </c>
      <c r="P29" s="9">
        <v>26.012676223293756</v>
      </c>
      <c r="Q29" s="9">
        <v>24.871965478097071</v>
      </c>
      <c r="R29" s="9">
        <v>52.344931142410019</v>
      </c>
      <c r="S29" s="3">
        <v>0</v>
      </c>
      <c r="T29" s="10">
        <v>0</v>
      </c>
    </row>
    <row r="30" spans="1:20" x14ac:dyDescent="0.3">
      <c r="A30" s="14">
        <v>42706.041667997684</v>
      </c>
      <c r="B30" s="47">
        <v>298.43599999999998</v>
      </c>
      <c r="C30" s="48">
        <v>7278.8540400000002</v>
      </c>
      <c r="D30" s="47">
        <v>0</v>
      </c>
      <c r="E30" s="48">
        <v>0</v>
      </c>
      <c r="F30" s="49">
        <v>298.43599999999998</v>
      </c>
      <c r="G30" s="49">
        <v>7278.8540400000002</v>
      </c>
      <c r="H30" s="38">
        <v>0</v>
      </c>
      <c r="I30" s="50">
        <v>298.43599999999998</v>
      </c>
      <c r="J30" s="9">
        <v>24.39</v>
      </c>
      <c r="K30" s="127"/>
      <c r="L30" s="126"/>
      <c r="M30" s="9">
        <v>52.344931142410019</v>
      </c>
      <c r="N30" s="9">
        <v>23.612497130623392</v>
      </c>
      <c r="O30" s="9">
        <v>23.489038091497157</v>
      </c>
      <c r="P30" s="9">
        <v>26.012676223293756</v>
      </c>
      <c r="Q30" s="9">
        <v>24.871965478097071</v>
      </c>
      <c r="R30" s="9">
        <v>52.344931142410019</v>
      </c>
      <c r="S30" s="3">
        <v>0</v>
      </c>
      <c r="T30" s="10">
        <v>0</v>
      </c>
    </row>
    <row r="31" spans="1:20" x14ac:dyDescent="0.3">
      <c r="A31" s="14">
        <v>42706.083334722221</v>
      </c>
      <c r="B31" s="47">
        <v>154.297</v>
      </c>
      <c r="C31" s="48">
        <v>3594.9269800000002</v>
      </c>
      <c r="D31" s="47">
        <v>0</v>
      </c>
      <c r="E31" s="48">
        <v>0</v>
      </c>
      <c r="F31" s="49">
        <v>154.297</v>
      </c>
      <c r="G31" s="49">
        <v>3594.9269800000002</v>
      </c>
      <c r="H31" s="38">
        <v>0</v>
      </c>
      <c r="I31" s="50">
        <v>154.297</v>
      </c>
      <c r="J31" s="9">
        <v>23.298748387849407</v>
      </c>
      <c r="K31" s="127"/>
      <c r="L31" s="126"/>
      <c r="M31" s="9">
        <v>52.344931142410019</v>
      </c>
      <c r="N31" s="9">
        <v>23.612497130623392</v>
      </c>
      <c r="O31" s="9">
        <v>23.489038091497157</v>
      </c>
      <c r="P31" s="9">
        <v>26.012676223293756</v>
      </c>
      <c r="Q31" s="9">
        <v>24.871965478097071</v>
      </c>
      <c r="R31" s="9">
        <v>52.344931142410019</v>
      </c>
      <c r="S31" s="3">
        <v>0</v>
      </c>
      <c r="T31" s="10">
        <v>0</v>
      </c>
    </row>
    <row r="32" spans="1:20" x14ac:dyDescent="0.3">
      <c r="A32" s="14">
        <v>42706.125001446759</v>
      </c>
      <c r="B32" s="47">
        <v>111.837</v>
      </c>
      <c r="C32" s="48">
        <v>2577.2310900000002</v>
      </c>
      <c r="D32" s="47">
        <v>0</v>
      </c>
      <c r="E32" s="48">
        <v>0</v>
      </c>
      <c r="F32" s="49">
        <v>111.837</v>
      </c>
      <c r="G32" s="49">
        <v>2577.2310900000002</v>
      </c>
      <c r="H32" s="38">
        <v>0</v>
      </c>
      <c r="I32" s="50">
        <v>111.837</v>
      </c>
      <c r="J32" s="9">
        <v>23.044529896188205</v>
      </c>
      <c r="K32" s="127"/>
      <c r="L32" s="126"/>
      <c r="M32" s="9">
        <v>52.344931142410019</v>
      </c>
      <c r="N32" s="9">
        <v>23.612497130623392</v>
      </c>
      <c r="O32" s="9">
        <v>23.489038091497157</v>
      </c>
      <c r="P32" s="9">
        <v>26.012676223293756</v>
      </c>
      <c r="Q32" s="9">
        <v>24.871965478097071</v>
      </c>
      <c r="R32" s="9">
        <v>52.344931142410019</v>
      </c>
      <c r="S32" s="3">
        <v>0</v>
      </c>
      <c r="T32" s="10">
        <v>0</v>
      </c>
    </row>
    <row r="33" spans="1:20" x14ac:dyDescent="0.3">
      <c r="A33" s="14">
        <v>42706.166668171296</v>
      </c>
      <c r="B33" s="47">
        <v>97.709000000000003</v>
      </c>
      <c r="C33" s="48">
        <v>2302.527685</v>
      </c>
      <c r="D33" s="47">
        <v>0</v>
      </c>
      <c r="E33" s="48">
        <v>0</v>
      </c>
      <c r="F33" s="49">
        <v>97.709000000000003</v>
      </c>
      <c r="G33" s="49">
        <v>2302.527685</v>
      </c>
      <c r="H33" s="38">
        <v>0</v>
      </c>
      <c r="I33" s="50">
        <v>97.709000000000003</v>
      </c>
      <c r="J33" s="9">
        <v>23.565154540523391</v>
      </c>
      <c r="K33" s="127"/>
      <c r="L33" s="126"/>
      <c r="M33" s="9">
        <v>52.344931142410019</v>
      </c>
      <c r="N33" s="9">
        <v>23.612497130623392</v>
      </c>
      <c r="O33" s="9">
        <v>23.489038091497157</v>
      </c>
      <c r="P33" s="9">
        <v>26.012676223293756</v>
      </c>
      <c r="Q33" s="9">
        <v>24.871965478097071</v>
      </c>
      <c r="R33" s="9">
        <v>52.344931142410019</v>
      </c>
      <c r="S33" s="3">
        <v>0</v>
      </c>
      <c r="T33" s="10">
        <v>0</v>
      </c>
    </row>
    <row r="34" spans="1:20" x14ac:dyDescent="0.3">
      <c r="A34" s="14">
        <v>42706.208334895833</v>
      </c>
      <c r="B34" s="47">
        <v>203.14599999999999</v>
      </c>
      <c r="C34" s="48">
        <v>4891.7556800000002</v>
      </c>
      <c r="D34" s="47">
        <v>0</v>
      </c>
      <c r="E34" s="48">
        <v>0</v>
      </c>
      <c r="F34" s="49">
        <v>203.14599999999999</v>
      </c>
      <c r="G34" s="49">
        <v>4891.7556800000002</v>
      </c>
      <c r="H34" s="38">
        <v>0</v>
      </c>
      <c r="I34" s="50">
        <v>203.14599999999999</v>
      </c>
      <c r="J34" s="9">
        <v>24.080000000000002</v>
      </c>
      <c r="K34" s="127"/>
      <c r="L34" s="126"/>
      <c r="M34" s="9">
        <v>52.344931142410019</v>
      </c>
      <c r="N34" s="9">
        <v>23.612497130623392</v>
      </c>
      <c r="O34" s="9">
        <v>23.489038091497157</v>
      </c>
      <c r="P34" s="9">
        <v>26.012676223293756</v>
      </c>
      <c r="Q34" s="9">
        <v>24.871965478097071</v>
      </c>
      <c r="R34" s="9">
        <v>52.344931142410019</v>
      </c>
      <c r="S34" s="3">
        <v>0</v>
      </c>
      <c r="T34" s="10">
        <v>0</v>
      </c>
    </row>
    <row r="35" spans="1:20" x14ac:dyDescent="0.3">
      <c r="A35" s="14">
        <v>42706.25000162037</v>
      </c>
      <c r="B35" s="47">
        <v>253.57300000000001</v>
      </c>
      <c r="C35" s="48">
        <v>6770.3990999999996</v>
      </c>
      <c r="D35" s="47">
        <v>125.5</v>
      </c>
      <c r="E35" s="48">
        <v>3350.74</v>
      </c>
      <c r="F35" s="49">
        <v>128.07300000000001</v>
      </c>
      <c r="G35" s="49">
        <v>3419.6590999999999</v>
      </c>
      <c r="H35" s="38">
        <v>0</v>
      </c>
      <c r="I35" s="50">
        <v>128.07300000000001</v>
      </c>
      <c r="J35" s="9">
        <v>26.700858885167051</v>
      </c>
      <c r="K35" s="127"/>
      <c r="L35" s="126"/>
      <c r="M35" s="9">
        <v>52.344931142410019</v>
      </c>
      <c r="N35" s="9">
        <v>23.612497130623392</v>
      </c>
      <c r="O35" s="9">
        <v>23.489038091497157</v>
      </c>
      <c r="P35" s="9">
        <v>26.012676223293756</v>
      </c>
      <c r="Q35" s="9">
        <v>24.871965478097071</v>
      </c>
      <c r="R35" s="9">
        <v>52.344931142410019</v>
      </c>
      <c r="S35" s="3">
        <v>0</v>
      </c>
      <c r="T35" s="10">
        <v>0</v>
      </c>
    </row>
    <row r="36" spans="1:20" x14ac:dyDescent="0.3">
      <c r="A36" s="14">
        <v>42706.291668344908</v>
      </c>
      <c r="B36" s="47">
        <v>154.316</v>
      </c>
      <c r="C36" s="48">
        <v>5131.0069999999996</v>
      </c>
      <c r="D36" s="47">
        <v>125</v>
      </c>
      <c r="E36" s="48">
        <v>4156.25</v>
      </c>
      <c r="F36" s="49">
        <v>29.316000000000003</v>
      </c>
      <c r="G36" s="49">
        <v>974.75699999999961</v>
      </c>
      <c r="H36" s="38">
        <v>0</v>
      </c>
      <c r="I36" s="50">
        <v>29.316000000000003</v>
      </c>
      <c r="J36" s="9">
        <v>33.249999999999986</v>
      </c>
      <c r="K36" s="127"/>
      <c r="L36" s="126"/>
      <c r="M36" s="9">
        <v>52.344931142410019</v>
      </c>
      <c r="N36" s="9">
        <v>23.612497130623392</v>
      </c>
      <c r="O36" s="9">
        <v>23.489038091497157</v>
      </c>
      <c r="P36" s="9">
        <v>26.012676223293756</v>
      </c>
      <c r="Q36" s="9">
        <v>24.871965478097071</v>
      </c>
      <c r="R36" s="9">
        <v>52.344931142410019</v>
      </c>
      <c r="S36" s="3">
        <v>0</v>
      </c>
      <c r="T36" s="10">
        <v>0</v>
      </c>
    </row>
    <row r="37" spans="1:20" x14ac:dyDescent="0.3">
      <c r="A37" s="14">
        <v>42706.333335069445</v>
      </c>
      <c r="B37" s="47">
        <v>68.921000000000006</v>
      </c>
      <c r="C37" s="48">
        <v>3271.6798699999999</v>
      </c>
      <c r="D37" s="47">
        <v>68.92</v>
      </c>
      <c r="E37" s="48">
        <v>3271.68</v>
      </c>
      <c r="F37" s="49">
        <v>1.0000000000047748E-3</v>
      </c>
      <c r="G37" s="49">
        <v>-1.2999999989915523E-4</v>
      </c>
      <c r="H37" s="38">
        <v>0</v>
      </c>
      <c r="I37" s="50">
        <v>1.0000000000047748E-3</v>
      </c>
      <c r="J37" s="9">
        <v>-0.1299999998985345</v>
      </c>
      <c r="K37" s="127"/>
      <c r="L37" s="126"/>
      <c r="M37" s="9">
        <v>52.344931142410019</v>
      </c>
      <c r="N37" s="9">
        <v>23.612497130623392</v>
      </c>
      <c r="O37" s="9">
        <v>23.489038091497157</v>
      </c>
      <c r="P37" s="9">
        <v>26.012676223293756</v>
      </c>
      <c r="Q37" s="9">
        <v>24.871965478097071</v>
      </c>
      <c r="R37" s="9">
        <v>52.344931142410019</v>
      </c>
      <c r="S37" s="3">
        <v>0</v>
      </c>
      <c r="T37" s="10">
        <v>0</v>
      </c>
    </row>
    <row r="38" spans="1:20" x14ac:dyDescent="0.3">
      <c r="A38" s="14">
        <v>42706.375001793982</v>
      </c>
      <c r="B38" s="47">
        <v>56.860999999999997</v>
      </c>
      <c r="C38" s="48">
        <v>2218.7162199999998</v>
      </c>
      <c r="D38" s="47">
        <v>56.86</v>
      </c>
      <c r="E38" s="48">
        <v>2218.7199999999998</v>
      </c>
      <c r="F38" s="49">
        <v>9.9999999999766942E-4</v>
      </c>
      <c r="G38" s="49">
        <v>-3.7800000000061118E-3</v>
      </c>
      <c r="H38" s="38">
        <v>0</v>
      </c>
      <c r="I38" s="50">
        <v>9.9999999999766942E-4</v>
      </c>
      <c r="J38" s="9">
        <v>-3.7800000000149212</v>
      </c>
      <c r="K38" s="127"/>
      <c r="L38" s="126"/>
      <c r="M38" s="9">
        <v>52.344931142410019</v>
      </c>
      <c r="N38" s="9">
        <v>23.612497130623392</v>
      </c>
      <c r="O38" s="9">
        <v>23.489038091497157</v>
      </c>
      <c r="P38" s="9">
        <v>26.012676223293756</v>
      </c>
      <c r="Q38" s="9">
        <v>24.871965478097071</v>
      </c>
      <c r="R38" s="9">
        <v>52.344931142410019</v>
      </c>
      <c r="S38" s="3">
        <v>0</v>
      </c>
      <c r="T38" s="10">
        <v>0</v>
      </c>
    </row>
    <row r="39" spans="1:20" x14ac:dyDescent="0.3">
      <c r="A39" s="14">
        <v>42706.416668518519</v>
      </c>
      <c r="B39" s="47">
        <v>46.191000000000003</v>
      </c>
      <c r="C39" s="48">
        <v>1902.6072899999999</v>
      </c>
      <c r="D39" s="47">
        <v>46.19</v>
      </c>
      <c r="E39" s="48">
        <v>1902.61</v>
      </c>
      <c r="F39" s="49">
        <v>1.0000000000047748E-3</v>
      </c>
      <c r="G39" s="49">
        <v>-2.709999999979118E-3</v>
      </c>
      <c r="H39" s="38">
        <v>0</v>
      </c>
      <c r="I39" s="50">
        <v>1.0000000000047748E-3</v>
      </c>
      <c r="J39" s="9">
        <v>-2.7099999999661781</v>
      </c>
      <c r="K39" s="127"/>
      <c r="L39" s="126"/>
      <c r="M39" s="9">
        <v>52.344931142410019</v>
      </c>
      <c r="N39" s="9">
        <v>23.612497130623392</v>
      </c>
      <c r="O39" s="9">
        <v>23.489038091497157</v>
      </c>
      <c r="P39" s="9">
        <v>26.012676223293756</v>
      </c>
      <c r="Q39" s="9">
        <v>24.871965478097071</v>
      </c>
      <c r="R39" s="9">
        <v>52.344931142410019</v>
      </c>
      <c r="S39" s="3">
        <v>0</v>
      </c>
      <c r="T39" s="10">
        <v>0</v>
      </c>
    </row>
    <row r="40" spans="1:20" x14ac:dyDescent="0.3">
      <c r="A40" s="14">
        <v>42706.458335243056</v>
      </c>
      <c r="B40" s="47">
        <v>21.957000000000001</v>
      </c>
      <c r="C40" s="48">
        <v>776.61909000000003</v>
      </c>
      <c r="D40" s="47">
        <v>21.96</v>
      </c>
      <c r="E40" s="48">
        <v>776.62</v>
      </c>
      <c r="F40" s="49">
        <v>-3.0000000000001137E-3</v>
      </c>
      <c r="G40" s="49">
        <v>-9.0999999997620762E-4</v>
      </c>
      <c r="H40" s="38">
        <v>0</v>
      </c>
      <c r="I40" s="50">
        <v>-3.0000000000001137E-3</v>
      </c>
      <c r="J40" s="9">
        <v>0</v>
      </c>
      <c r="K40" s="127"/>
      <c r="L40" s="126"/>
      <c r="M40" s="9">
        <v>52.344931142410019</v>
      </c>
      <c r="N40" s="9">
        <v>23.612497130623392</v>
      </c>
      <c r="O40" s="9">
        <v>23.489038091497157</v>
      </c>
      <c r="P40" s="9">
        <v>26.012676223293756</v>
      </c>
      <c r="Q40" s="9">
        <v>24.871965478097071</v>
      </c>
      <c r="R40" s="9">
        <v>52.344931142410019</v>
      </c>
      <c r="S40" s="3">
        <v>0</v>
      </c>
      <c r="T40" s="10">
        <v>0</v>
      </c>
    </row>
    <row r="41" spans="1:20" x14ac:dyDescent="0.3">
      <c r="A41" s="14">
        <v>42706.500001967594</v>
      </c>
      <c r="B41" s="47">
        <v>0</v>
      </c>
      <c r="C41" s="48">
        <v>0</v>
      </c>
      <c r="D41" s="47"/>
      <c r="E41" s="48"/>
      <c r="F41" s="49">
        <v>0</v>
      </c>
      <c r="G41" s="49">
        <v>0</v>
      </c>
      <c r="H41" s="38">
        <v>0</v>
      </c>
      <c r="I41" s="50">
        <v>0</v>
      </c>
      <c r="J41" s="9">
        <v>0</v>
      </c>
      <c r="K41" s="127"/>
      <c r="L41" s="126"/>
      <c r="M41" s="9">
        <v>52.344931142410019</v>
      </c>
      <c r="N41" s="9">
        <v>23.612497130623392</v>
      </c>
      <c r="O41" s="9">
        <v>23.489038091497157</v>
      </c>
      <c r="P41" s="9">
        <v>26.012676223293756</v>
      </c>
      <c r="Q41" s="9">
        <v>24.871965478097071</v>
      </c>
      <c r="R41" s="9">
        <v>52.344931142410019</v>
      </c>
      <c r="S41" s="3">
        <v>0</v>
      </c>
      <c r="T41" s="10">
        <v>0</v>
      </c>
    </row>
    <row r="42" spans="1:20" x14ac:dyDescent="0.3">
      <c r="A42" s="14">
        <v>42706.541668692131</v>
      </c>
      <c r="B42" s="47">
        <v>0</v>
      </c>
      <c r="C42" s="48">
        <v>0</v>
      </c>
      <c r="D42" s="47"/>
      <c r="E42" s="48"/>
      <c r="F42" s="49">
        <v>0</v>
      </c>
      <c r="G42" s="49">
        <v>0</v>
      </c>
      <c r="H42" s="38">
        <v>0</v>
      </c>
      <c r="I42" s="50">
        <v>0</v>
      </c>
      <c r="J42" s="9">
        <v>0</v>
      </c>
      <c r="K42" s="127"/>
      <c r="L42" s="126"/>
      <c r="M42" s="9">
        <v>52.344931142410019</v>
      </c>
      <c r="N42" s="9">
        <v>23.612497130623392</v>
      </c>
      <c r="O42" s="9">
        <v>23.489038091497157</v>
      </c>
      <c r="P42" s="9">
        <v>26.012676223293756</v>
      </c>
      <c r="Q42" s="9">
        <v>24.871965478097071</v>
      </c>
      <c r="R42" s="9">
        <v>52.344931142410019</v>
      </c>
      <c r="S42" s="3">
        <v>0</v>
      </c>
      <c r="T42" s="10">
        <v>0</v>
      </c>
    </row>
    <row r="43" spans="1:20" x14ac:dyDescent="0.3">
      <c r="A43" s="14">
        <v>42706.583335416668</v>
      </c>
      <c r="B43" s="47">
        <v>0</v>
      </c>
      <c r="C43" s="48">
        <v>0</v>
      </c>
      <c r="D43" s="47"/>
      <c r="E43" s="48"/>
      <c r="F43" s="49">
        <v>0</v>
      </c>
      <c r="G43" s="49">
        <v>0</v>
      </c>
      <c r="H43" s="38">
        <v>0</v>
      </c>
      <c r="I43" s="50">
        <v>0</v>
      </c>
      <c r="J43" s="9">
        <v>0</v>
      </c>
      <c r="K43" s="127"/>
      <c r="L43" s="126"/>
      <c r="M43" s="9">
        <v>52.344931142410019</v>
      </c>
      <c r="N43" s="9">
        <v>23.612497130623392</v>
      </c>
      <c r="O43" s="9">
        <v>23.489038091497157</v>
      </c>
      <c r="P43" s="9">
        <v>26.012676223293756</v>
      </c>
      <c r="Q43" s="9">
        <v>24.871965478097071</v>
      </c>
      <c r="R43" s="9">
        <v>52.344931142410019</v>
      </c>
      <c r="S43" s="3">
        <v>0</v>
      </c>
      <c r="T43" s="10">
        <v>0</v>
      </c>
    </row>
    <row r="44" spans="1:20" x14ac:dyDescent="0.3">
      <c r="A44" s="14">
        <v>42706.625002141205</v>
      </c>
      <c r="B44" s="47">
        <v>0</v>
      </c>
      <c r="C44" s="48">
        <v>0</v>
      </c>
      <c r="D44" s="47"/>
      <c r="E44" s="48"/>
      <c r="F44" s="49">
        <v>0</v>
      </c>
      <c r="G44" s="49">
        <v>0</v>
      </c>
      <c r="H44" s="38">
        <v>0</v>
      </c>
      <c r="I44" s="50">
        <v>0</v>
      </c>
      <c r="J44" s="9">
        <v>0</v>
      </c>
      <c r="K44" s="127"/>
      <c r="L44" s="126"/>
      <c r="M44" s="9">
        <v>52.344931142410019</v>
      </c>
      <c r="N44" s="9">
        <v>23.612497130623392</v>
      </c>
      <c r="O44" s="9">
        <v>23.489038091497157</v>
      </c>
      <c r="P44" s="9">
        <v>26.012676223293756</v>
      </c>
      <c r="Q44" s="9">
        <v>24.871965478097071</v>
      </c>
      <c r="R44" s="9">
        <v>52.344931142410019</v>
      </c>
      <c r="S44" s="3">
        <v>0</v>
      </c>
      <c r="T44" s="10">
        <v>0</v>
      </c>
    </row>
    <row r="45" spans="1:20" x14ac:dyDescent="0.3">
      <c r="A45" s="14">
        <v>42706.666668865742</v>
      </c>
      <c r="B45" s="47">
        <v>0</v>
      </c>
      <c r="C45" s="48">
        <v>0</v>
      </c>
      <c r="D45" s="47"/>
      <c r="E45" s="48"/>
      <c r="F45" s="49">
        <v>0</v>
      </c>
      <c r="G45" s="49">
        <v>0</v>
      </c>
      <c r="H45" s="38">
        <v>0</v>
      </c>
      <c r="I45" s="50">
        <v>0</v>
      </c>
      <c r="J45" s="9">
        <v>0</v>
      </c>
      <c r="K45" s="127"/>
      <c r="L45" s="126"/>
      <c r="M45" s="9">
        <v>52.344931142410019</v>
      </c>
      <c r="N45" s="9">
        <v>23.612497130623392</v>
      </c>
      <c r="O45" s="9">
        <v>23.489038091497157</v>
      </c>
      <c r="P45" s="9">
        <v>26.012676223293756</v>
      </c>
      <c r="Q45" s="9">
        <v>24.871965478097071</v>
      </c>
      <c r="R45" s="9">
        <v>52.344931142410019</v>
      </c>
      <c r="S45" s="3">
        <v>0</v>
      </c>
      <c r="T45" s="10">
        <v>0</v>
      </c>
    </row>
    <row r="46" spans="1:20" x14ac:dyDescent="0.3">
      <c r="A46" s="14">
        <v>42706.70833559028</v>
      </c>
      <c r="B46" s="47">
        <v>0</v>
      </c>
      <c r="C46" s="48">
        <v>0</v>
      </c>
      <c r="D46" s="47"/>
      <c r="E46" s="48"/>
      <c r="F46" s="49">
        <v>0</v>
      </c>
      <c r="G46" s="49">
        <v>0</v>
      </c>
      <c r="H46" s="38">
        <v>0</v>
      </c>
      <c r="I46" s="50">
        <v>0</v>
      </c>
      <c r="J46" s="9">
        <v>0</v>
      </c>
      <c r="K46" s="127"/>
      <c r="L46" s="126"/>
      <c r="M46" s="9">
        <v>52.344931142410019</v>
      </c>
      <c r="N46" s="9">
        <v>23.612497130623392</v>
      </c>
      <c r="O46" s="9">
        <v>23.489038091497157</v>
      </c>
      <c r="P46" s="9">
        <v>26.012676223293756</v>
      </c>
      <c r="Q46" s="9">
        <v>24.871965478097071</v>
      </c>
      <c r="R46" s="9">
        <v>52.344931142410019</v>
      </c>
      <c r="S46" s="3">
        <v>0</v>
      </c>
      <c r="T46" s="10">
        <v>0</v>
      </c>
    </row>
    <row r="47" spans="1:20" x14ac:dyDescent="0.3">
      <c r="A47" s="14">
        <v>42706.750002314817</v>
      </c>
      <c r="B47" s="47">
        <v>0</v>
      </c>
      <c r="C47" s="48">
        <v>0</v>
      </c>
      <c r="D47" s="47"/>
      <c r="E47" s="48"/>
      <c r="F47" s="49">
        <v>0</v>
      </c>
      <c r="G47" s="49">
        <v>0</v>
      </c>
      <c r="H47" s="38">
        <v>0</v>
      </c>
      <c r="I47" s="50">
        <v>0</v>
      </c>
      <c r="J47" s="9">
        <v>0</v>
      </c>
      <c r="K47" s="127"/>
      <c r="L47" s="126"/>
      <c r="M47" s="9">
        <v>52.344931142410019</v>
      </c>
      <c r="N47" s="9">
        <v>23.612497130623392</v>
      </c>
      <c r="O47" s="9">
        <v>23.489038091497157</v>
      </c>
      <c r="P47" s="9">
        <v>26.012676223293756</v>
      </c>
      <c r="Q47" s="9">
        <v>24.871965478097071</v>
      </c>
      <c r="R47" s="9">
        <v>52.344931142410019</v>
      </c>
      <c r="S47" s="3">
        <v>0</v>
      </c>
      <c r="T47" s="10">
        <v>0</v>
      </c>
    </row>
    <row r="48" spans="1:20" x14ac:dyDescent="0.3">
      <c r="A48" s="14">
        <v>42706.791669039354</v>
      </c>
      <c r="B48" s="47">
        <v>0</v>
      </c>
      <c r="C48" s="48">
        <v>0</v>
      </c>
      <c r="D48" s="47"/>
      <c r="E48" s="48"/>
      <c r="F48" s="49">
        <v>0</v>
      </c>
      <c r="G48" s="49">
        <v>0</v>
      </c>
      <c r="H48" s="38">
        <v>0</v>
      </c>
      <c r="I48" s="50">
        <v>0</v>
      </c>
      <c r="J48" s="9">
        <v>0</v>
      </c>
      <c r="K48" s="127"/>
      <c r="L48" s="126"/>
      <c r="M48" s="9">
        <v>52.344931142410019</v>
      </c>
      <c r="N48" s="9">
        <v>23.612497130623392</v>
      </c>
      <c r="O48" s="9">
        <v>23.489038091497157</v>
      </c>
      <c r="P48" s="9">
        <v>26.012676223293756</v>
      </c>
      <c r="Q48" s="9">
        <v>24.871965478097071</v>
      </c>
      <c r="R48" s="9">
        <v>52.344931142410019</v>
      </c>
      <c r="S48" s="3">
        <v>0</v>
      </c>
      <c r="T48" s="10">
        <v>0</v>
      </c>
    </row>
    <row r="49" spans="1:20" x14ac:dyDescent="0.3">
      <c r="A49" s="14">
        <v>42706.833335763891</v>
      </c>
      <c r="B49" s="47">
        <v>24.207999999999998</v>
      </c>
      <c r="C49" s="48">
        <v>899.56928000000005</v>
      </c>
      <c r="D49" s="47">
        <v>24.21</v>
      </c>
      <c r="E49" s="48">
        <v>899.57</v>
      </c>
      <c r="F49" s="49">
        <v>-2.0000000000024443E-3</v>
      </c>
      <c r="G49" s="49">
        <v>-7.2000000000116415E-4</v>
      </c>
      <c r="H49" s="38">
        <v>0</v>
      </c>
      <c r="I49" s="50">
        <v>-2.0000000000024443E-3</v>
      </c>
      <c r="J49" s="9">
        <v>0</v>
      </c>
      <c r="K49" s="127"/>
      <c r="L49" s="126"/>
      <c r="M49" s="9">
        <v>52.344931142410019</v>
      </c>
      <c r="N49" s="9">
        <v>23.612497130623392</v>
      </c>
      <c r="O49" s="9">
        <v>23.489038091497157</v>
      </c>
      <c r="P49" s="9">
        <v>26.012676223293756</v>
      </c>
      <c r="Q49" s="9">
        <v>24.871965478097071</v>
      </c>
      <c r="R49" s="9">
        <v>52.344931142410019</v>
      </c>
      <c r="S49" s="3">
        <v>0</v>
      </c>
      <c r="T49" s="10">
        <v>0</v>
      </c>
    </row>
    <row r="50" spans="1:20" x14ac:dyDescent="0.3">
      <c r="A50" s="14">
        <v>42706.875002488428</v>
      </c>
      <c r="B50" s="47">
        <v>35.091999999999999</v>
      </c>
      <c r="C50" s="48">
        <v>1516.67624</v>
      </c>
      <c r="D50" s="47">
        <v>35.090000000000003</v>
      </c>
      <c r="E50" s="48">
        <v>1516.68</v>
      </c>
      <c r="F50" s="49">
        <v>1.9999999999953388E-3</v>
      </c>
      <c r="G50" s="49">
        <v>-3.760000000056607E-3</v>
      </c>
      <c r="H50" s="38">
        <v>0</v>
      </c>
      <c r="I50" s="50">
        <v>1.9999999999953388E-3</v>
      </c>
      <c r="J50" s="9">
        <v>-1.8800000000326849</v>
      </c>
      <c r="K50" s="127"/>
      <c r="L50" s="126"/>
      <c r="M50" s="9">
        <v>52.344931142410019</v>
      </c>
      <c r="N50" s="9">
        <v>23.612497130623392</v>
      </c>
      <c r="O50" s="9">
        <v>23.489038091497157</v>
      </c>
      <c r="P50" s="9">
        <v>26.012676223293756</v>
      </c>
      <c r="Q50" s="9">
        <v>24.871965478097071</v>
      </c>
      <c r="R50" s="9">
        <v>52.344931142410019</v>
      </c>
      <c r="S50" s="3">
        <v>0</v>
      </c>
      <c r="T50" s="10">
        <v>0</v>
      </c>
    </row>
    <row r="51" spans="1:20" x14ac:dyDescent="0.3">
      <c r="A51" s="14">
        <v>42706.916669212966</v>
      </c>
      <c r="B51" s="47">
        <v>34.28</v>
      </c>
      <c r="C51" s="48">
        <v>1556.3119999999999</v>
      </c>
      <c r="D51" s="47">
        <v>34.28</v>
      </c>
      <c r="E51" s="48">
        <v>1556.31</v>
      </c>
      <c r="F51" s="49">
        <v>0</v>
      </c>
      <c r="G51" s="49">
        <v>1.9999999999527063E-3</v>
      </c>
      <c r="H51" s="38">
        <v>0</v>
      </c>
      <c r="I51" s="50">
        <v>0</v>
      </c>
      <c r="J51" s="9">
        <v>0</v>
      </c>
      <c r="K51" s="127"/>
      <c r="L51" s="126"/>
      <c r="M51" s="9">
        <v>52.344931142410019</v>
      </c>
      <c r="N51" s="9">
        <v>23.612497130623392</v>
      </c>
      <c r="O51" s="9">
        <v>23.489038091497157</v>
      </c>
      <c r="P51" s="9">
        <v>26.012676223293756</v>
      </c>
      <c r="Q51" s="9">
        <v>24.871965478097071</v>
      </c>
      <c r="R51" s="9">
        <v>52.344931142410019</v>
      </c>
      <c r="S51" s="3">
        <v>0</v>
      </c>
      <c r="T51" s="10">
        <v>0</v>
      </c>
    </row>
    <row r="52" spans="1:20" x14ac:dyDescent="0.3">
      <c r="A52" s="14">
        <v>42706.958335937503</v>
      </c>
      <c r="B52" s="47">
        <v>0</v>
      </c>
      <c r="C52" s="48">
        <v>0</v>
      </c>
      <c r="D52" s="47"/>
      <c r="E52" s="48"/>
      <c r="F52" s="49">
        <v>0</v>
      </c>
      <c r="G52" s="49">
        <v>0</v>
      </c>
      <c r="H52" s="38">
        <v>0</v>
      </c>
      <c r="I52" s="50">
        <v>0</v>
      </c>
      <c r="J52" s="9">
        <v>0</v>
      </c>
      <c r="K52" s="127"/>
      <c r="L52" s="126"/>
      <c r="M52" s="9">
        <v>52.344931142410019</v>
      </c>
      <c r="N52" s="9">
        <v>23.612497130623392</v>
      </c>
      <c r="O52" s="9">
        <v>23.489038091497157</v>
      </c>
      <c r="P52" s="9">
        <v>26.012676223293756</v>
      </c>
      <c r="Q52" s="9">
        <v>24.871965478097071</v>
      </c>
      <c r="R52" s="9">
        <v>52.344931142410019</v>
      </c>
      <c r="S52" s="3">
        <v>0</v>
      </c>
      <c r="T52" s="10">
        <v>0</v>
      </c>
    </row>
    <row r="53" spans="1:20" x14ac:dyDescent="0.3">
      <c r="A53" s="14">
        <v>42707.00000266204</v>
      </c>
      <c r="B53" s="47">
        <v>5.9050000000000002</v>
      </c>
      <c r="C53" s="48">
        <v>139.358</v>
      </c>
      <c r="D53" s="47">
        <v>0</v>
      </c>
      <c r="E53" s="48">
        <v>0</v>
      </c>
      <c r="F53" s="49">
        <v>5.9050000000000002</v>
      </c>
      <c r="G53" s="49">
        <v>139.358</v>
      </c>
      <c r="H53" s="38">
        <v>0</v>
      </c>
      <c r="I53" s="50">
        <v>5.9050000000000002</v>
      </c>
      <c r="J53" s="9">
        <v>23.6</v>
      </c>
      <c r="K53" s="127"/>
      <c r="L53" s="126"/>
      <c r="M53" s="9">
        <v>52.344931142410019</v>
      </c>
      <c r="N53" s="9">
        <v>23.612497130623392</v>
      </c>
      <c r="O53" s="9">
        <v>23.489038091497157</v>
      </c>
      <c r="P53" s="9">
        <v>26.012676223293756</v>
      </c>
      <c r="Q53" s="9">
        <v>24.871965478097071</v>
      </c>
      <c r="R53" s="9">
        <v>52.344931142410019</v>
      </c>
      <c r="S53" s="3">
        <v>0</v>
      </c>
      <c r="T53" s="10">
        <v>0</v>
      </c>
    </row>
    <row r="54" spans="1:20" x14ac:dyDescent="0.3">
      <c r="A54" s="14">
        <v>42707.041669386577</v>
      </c>
      <c r="B54" s="47">
        <v>0</v>
      </c>
      <c r="C54" s="48">
        <v>0</v>
      </c>
      <c r="D54" s="47"/>
      <c r="E54" s="48"/>
      <c r="F54" s="49">
        <v>0</v>
      </c>
      <c r="G54" s="49">
        <v>0</v>
      </c>
      <c r="H54" s="38">
        <v>0</v>
      </c>
      <c r="I54" s="50">
        <v>0</v>
      </c>
      <c r="J54" s="9">
        <v>0</v>
      </c>
      <c r="K54" s="127"/>
      <c r="L54" s="126"/>
      <c r="M54" s="9">
        <v>52.344931142410019</v>
      </c>
      <c r="N54" s="9">
        <v>23.612497130623392</v>
      </c>
      <c r="O54" s="9">
        <v>23.489038091497157</v>
      </c>
      <c r="P54" s="9">
        <v>26.012676223293756</v>
      </c>
      <c r="Q54" s="9">
        <v>24.871965478097071</v>
      </c>
      <c r="R54" s="9">
        <v>52.344931142410019</v>
      </c>
      <c r="S54" s="3">
        <v>0</v>
      </c>
      <c r="T54" s="10">
        <v>0</v>
      </c>
    </row>
    <row r="55" spans="1:20" x14ac:dyDescent="0.3">
      <c r="A55" s="14">
        <v>42707.083336111114</v>
      </c>
      <c r="B55" s="47">
        <v>11.7</v>
      </c>
      <c r="C55" s="48">
        <v>276.00299999999999</v>
      </c>
      <c r="D55" s="47">
        <v>0</v>
      </c>
      <c r="E55" s="48">
        <v>0</v>
      </c>
      <c r="F55" s="49">
        <v>11.7</v>
      </c>
      <c r="G55" s="49">
        <v>276.00299999999999</v>
      </c>
      <c r="H55" s="38">
        <v>0</v>
      </c>
      <c r="I55" s="50">
        <v>11.7</v>
      </c>
      <c r="J55" s="9">
        <v>23.59</v>
      </c>
      <c r="K55" s="127"/>
      <c r="L55" s="126"/>
      <c r="M55" s="9">
        <v>52.344931142410019</v>
      </c>
      <c r="N55" s="9">
        <v>23.612497130623392</v>
      </c>
      <c r="O55" s="9">
        <v>23.489038091497157</v>
      </c>
      <c r="P55" s="9">
        <v>26.012676223293756</v>
      </c>
      <c r="Q55" s="9">
        <v>24.871965478097071</v>
      </c>
      <c r="R55" s="9">
        <v>52.344931142410019</v>
      </c>
      <c r="S55" s="3">
        <v>0</v>
      </c>
      <c r="T55" s="10">
        <v>0</v>
      </c>
    </row>
    <row r="56" spans="1:20" x14ac:dyDescent="0.3">
      <c r="A56" s="14">
        <v>42707.125002835652</v>
      </c>
      <c r="B56" s="47">
        <v>44.295000000000002</v>
      </c>
      <c r="C56" s="48">
        <v>1027.2010499999999</v>
      </c>
      <c r="D56" s="47">
        <v>0</v>
      </c>
      <c r="E56" s="48">
        <v>0</v>
      </c>
      <c r="F56" s="49">
        <v>44.295000000000002</v>
      </c>
      <c r="G56" s="49">
        <v>1027.2010499999999</v>
      </c>
      <c r="H56" s="38">
        <v>0</v>
      </c>
      <c r="I56" s="50">
        <v>44.295000000000002</v>
      </c>
      <c r="J56" s="9">
        <v>23.189999999999998</v>
      </c>
      <c r="K56" s="127"/>
      <c r="L56" s="126"/>
      <c r="M56" s="9">
        <v>52.344931142410019</v>
      </c>
      <c r="N56" s="9">
        <v>23.612497130623392</v>
      </c>
      <c r="O56" s="9">
        <v>23.489038091497157</v>
      </c>
      <c r="P56" s="9">
        <v>26.012676223293756</v>
      </c>
      <c r="Q56" s="9">
        <v>24.871965478097071</v>
      </c>
      <c r="R56" s="9">
        <v>52.344931142410019</v>
      </c>
      <c r="S56" s="3">
        <v>0</v>
      </c>
      <c r="T56" s="10">
        <v>0</v>
      </c>
    </row>
    <row r="57" spans="1:20" x14ac:dyDescent="0.3">
      <c r="A57" s="14">
        <v>42707.166669560182</v>
      </c>
      <c r="B57" s="47">
        <v>75.173000000000002</v>
      </c>
      <c r="C57" s="48">
        <v>1754.078</v>
      </c>
      <c r="D57" s="47">
        <v>0</v>
      </c>
      <c r="E57" s="48">
        <v>0</v>
      </c>
      <c r="F57" s="49">
        <v>75.173000000000002</v>
      </c>
      <c r="G57" s="49">
        <v>1754.078</v>
      </c>
      <c r="H57" s="38">
        <v>0</v>
      </c>
      <c r="I57" s="50">
        <v>75.173000000000002</v>
      </c>
      <c r="J57" s="9">
        <v>23.333883176140368</v>
      </c>
      <c r="K57" s="127"/>
      <c r="L57" s="126"/>
      <c r="M57" s="9">
        <v>52.344931142410019</v>
      </c>
      <c r="N57" s="9">
        <v>23.612497130623392</v>
      </c>
      <c r="O57" s="9">
        <v>23.489038091497157</v>
      </c>
      <c r="P57" s="9">
        <v>26.012676223293756</v>
      </c>
      <c r="Q57" s="9">
        <v>24.871965478097071</v>
      </c>
      <c r="R57" s="9">
        <v>52.344931142410019</v>
      </c>
      <c r="S57" s="3">
        <v>0</v>
      </c>
      <c r="T57" s="10">
        <v>0</v>
      </c>
    </row>
    <row r="58" spans="1:20" x14ac:dyDescent="0.3">
      <c r="A58" s="14">
        <v>42707.208336284719</v>
      </c>
      <c r="B58" s="47">
        <v>44.381</v>
      </c>
      <c r="C58" s="48">
        <v>1053.26991</v>
      </c>
      <c r="D58" s="47">
        <v>0</v>
      </c>
      <c r="E58" s="48">
        <v>0</v>
      </c>
      <c r="F58" s="49">
        <v>44.381</v>
      </c>
      <c r="G58" s="49">
        <v>1053.26991</v>
      </c>
      <c r="H58" s="38">
        <v>0</v>
      </c>
      <c r="I58" s="50">
        <v>44.381</v>
      </c>
      <c r="J58" s="9">
        <v>23.732451048872264</v>
      </c>
      <c r="K58" s="127"/>
      <c r="L58" s="126"/>
      <c r="M58" s="9">
        <v>52.344931142410019</v>
      </c>
      <c r="N58" s="9">
        <v>23.612497130623392</v>
      </c>
      <c r="O58" s="9">
        <v>23.489038091497157</v>
      </c>
      <c r="P58" s="9">
        <v>26.012676223293756</v>
      </c>
      <c r="Q58" s="9">
        <v>24.871965478097071</v>
      </c>
      <c r="R58" s="9">
        <v>52.344931142410019</v>
      </c>
      <c r="S58" s="3">
        <v>0</v>
      </c>
      <c r="T58" s="10">
        <v>0</v>
      </c>
    </row>
    <row r="59" spans="1:20" x14ac:dyDescent="0.3">
      <c r="A59" s="14">
        <v>42707.250003009256</v>
      </c>
      <c r="B59" s="47">
        <v>26.495000000000001</v>
      </c>
      <c r="C59" s="48">
        <v>647.27284999999995</v>
      </c>
      <c r="D59" s="47">
        <v>0</v>
      </c>
      <c r="E59" s="48">
        <v>0</v>
      </c>
      <c r="F59" s="49">
        <v>26.495000000000001</v>
      </c>
      <c r="G59" s="49">
        <v>647.27284999999995</v>
      </c>
      <c r="H59" s="38">
        <v>0</v>
      </c>
      <c r="I59" s="50">
        <v>26.495000000000001</v>
      </c>
      <c r="J59" s="9">
        <v>24.429999999999996</v>
      </c>
      <c r="K59" s="127"/>
      <c r="L59" s="126"/>
      <c r="M59" s="9">
        <v>52.344931142410019</v>
      </c>
      <c r="N59" s="9">
        <v>23.612497130623392</v>
      </c>
      <c r="O59" s="9">
        <v>23.489038091497157</v>
      </c>
      <c r="P59" s="9">
        <v>26.012676223293756</v>
      </c>
      <c r="Q59" s="9">
        <v>24.871965478097071</v>
      </c>
      <c r="R59" s="9">
        <v>52.344931142410019</v>
      </c>
      <c r="S59" s="3">
        <v>0</v>
      </c>
      <c r="T59" s="10">
        <v>0</v>
      </c>
    </row>
    <row r="60" spans="1:20" x14ac:dyDescent="0.3">
      <c r="A60" s="14">
        <v>42707.291669733793</v>
      </c>
      <c r="B60" s="47">
        <v>20.073</v>
      </c>
      <c r="C60" s="48">
        <v>532.33596</v>
      </c>
      <c r="D60" s="47">
        <v>0</v>
      </c>
      <c r="E60" s="48">
        <v>0</v>
      </c>
      <c r="F60" s="49">
        <v>20.073</v>
      </c>
      <c r="G60" s="49">
        <v>532.33596</v>
      </c>
      <c r="H60" s="38">
        <v>0</v>
      </c>
      <c r="I60" s="50">
        <v>20.073</v>
      </c>
      <c r="J60" s="9">
        <v>26.52</v>
      </c>
      <c r="K60" s="127"/>
      <c r="L60" s="126"/>
      <c r="M60" s="9">
        <v>52.344931142410019</v>
      </c>
      <c r="N60" s="9">
        <v>23.612497130623392</v>
      </c>
      <c r="O60" s="9">
        <v>23.489038091497157</v>
      </c>
      <c r="P60" s="9">
        <v>26.012676223293756</v>
      </c>
      <c r="Q60" s="9">
        <v>24.871965478097071</v>
      </c>
      <c r="R60" s="9">
        <v>52.344931142410019</v>
      </c>
      <c r="S60" s="3">
        <v>0</v>
      </c>
      <c r="T60" s="10">
        <v>0</v>
      </c>
    </row>
    <row r="61" spans="1:20" x14ac:dyDescent="0.3">
      <c r="A61" s="14">
        <v>42707.33333645833</v>
      </c>
      <c r="B61" s="47">
        <v>0</v>
      </c>
      <c r="C61" s="48">
        <v>0</v>
      </c>
      <c r="D61" s="47"/>
      <c r="E61" s="48"/>
      <c r="F61" s="49">
        <v>0</v>
      </c>
      <c r="G61" s="49">
        <v>0</v>
      </c>
      <c r="H61" s="38">
        <v>0</v>
      </c>
      <c r="I61" s="50">
        <v>0</v>
      </c>
      <c r="J61" s="9">
        <v>0</v>
      </c>
      <c r="K61" s="127"/>
      <c r="L61" s="126"/>
      <c r="M61" s="9">
        <v>52.344931142410019</v>
      </c>
      <c r="N61" s="9">
        <v>23.612497130623392</v>
      </c>
      <c r="O61" s="9">
        <v>23.489038091497157</v>
      </c>
      <c r="P61" s="9">
        <v>26.012676223293756</v>
      </c>
      <c r="Q61" s="9">
        <v>24.871965478097071</v>
      </c>
      <c r="R61" s="9">
        <v>52.344931142410019</v>
      </c>
      <c r="S61" s="3">
        <v>0</v>
      </c>
      <c r="T61" s="10">
        <v>0</v>
      </c>
    </row>
    <row r="62" spans="1:20" x14ac:dyDescent="0.3">
      <c r="A62" s="14">
        <v>42707.375003182868</v>
      </c>
      <c r="B62" s="47">
        <v>8.5</v>
      </c>
      <c r="C62" s="48">
        <v>294.77999999999997</v>
      </c>
      <c r="D62" s="47">
        <v>8.5</v>
      </c>
      <c r="E62" s="48">
        <v>294.77999999999997</v>
      </c>
      <c r="F62" s="49">
        <v>0</v>
      </c>
      <c r="G62" s="49">
        <v>0</v>
      </c>
      <c r="H62" s="38">
        <v>0</v>
      </c>
      <c r="I62" s="50">
        <v>0</v>
      </c>
      <c r="J62" s="9">
        <v>0</v>
      </c>
      <c r="K62" s="127"/>
      <c r="L62" s="126"/>
      <c r="M62" s="9">
        <v>52.344931142410019</v>
      </c>
      <c r="N62" s="9">
        <v>23.612497130623392</v>
      </c>
      <c r="O62" s="9">
        <v>23.489038091497157</v>
      </c>
      <c r="P62" s="9">
        <v>26.012676223293756</v>
      </c>
      <c r="Q62" s="9">
        <v>24.871965478097071</v>
      </c>
      <c r="R62" s="9">
        <v>52.344931142410019</v>
      </c>
      <c r="S62" s="3">
        <v>0</v>
      </c>
      <c r="T62" s="10">
        <v>0</v>
      </c>
    </row>
    <row r="63" spans="1:20" x14ac:dyDescent="0.3">
      <c r="A63" s="14">
        <v>42707.416669907405</v>
      </c>
      <c r="B63" s="47">
        <v>10.199999999999999</v>
      </c>
      <c r="C63" s="48">
        <v>355.47</v>
      </c>
      <c r="D63" s="47">
        <v>10.199999999999999</v>
      </c>
      <c r="E63" s="48">
        <v>355.47</v>
      </c>
      <c r="F63" s="49">
        <v>0</v>
      </c>
      <c r="G63" s="49">
        <v>0</v>
      </c>
      <c r="H63" s="38">
        <v>0</v>
      </c>
      <c r="I63" s="50">
        <v>0</v>
      </c>
      <c r="J63" s="9">
        <v>0</v>
      </c>
      <c r="K63" s="127"/>
      <c r="L63" s="126"/>
      <c r="M63" s="9">
        <v>52.344931142410019</v>
      </c>
      <c r="N63" s="9">
        <v>23.612497130623392</v>
      </c>
      <c r="O63" s="9">
        <v>23.489038091497157</v>
      </c>
      <c r="P63" s="9">
        <v>26.012676223293756</v>
      </c>
      <c r="Q63" s="9">
        <v>24.871965478097071</v>
      </c>
      <c r="R63" s="9">
        <v>52.344931142410019</v>
      </c>
      <c r="S63" s="3">
        <v>0</v>
      </c>
      <c r="T63" s="10">
        <v>0</v>
      </c>
    </row>
    <row r="64" spans="1:20" x14ac:dyDescent="0.3">
      <c r="A64" s="14">
        <v>42707.458336631942</v>
      </c>
      <c r="B64" s="47">
        <v>0</v>
      </c>
      <c r="C64" s="48">
        <v>0</v>
      </c>
      <c r="D64" s="47">
        <v>0</v>
      </c>
      <c r="E64" s="48">
        <v>0</v>
      </c>
      <c r="F64" s="49">
        <v>0</v>
      </c>
      <c r="G64" s="49">
        <v>0</v>
      </c>
      <c r="H64" s="38">
        <v>0</v>
      </c>
      <c r="I64" s="50">
        <v>0</v>
      </c>
      <c r="J64" s="9">
        <v>0</v>
      </c>
      <c r="K64" s="127"/>
      <c r="L64" s="126"/>
      <c r="M64" s="9">
        <v>52.344931142410019</v>
      </c>
      <c r="N64" s="9">
        <v>23.612497130623392</v>
      </c>
      <c r="O64" s="9">
        <v>23.489038091497157</v>
      </c>
      <c r="P64" s="9">
        <v>26.012676223293756</v>
      </c>
      <c r="Q64" s="9">
        <v>24.871965478097071</v>
      </c>
      <c r="R64" s="9">
        <v>52.344931142410019</v>
      </c>
      <c r="S64" s="3">
        <v>0</v>
      </c>
      <c r="T64" s="10">
        <v>0</v>
      </c>
    </row>
    <row r="65" spans="1:20" x14ac:dyDescent="0.3">
      <c r="A65" s="14">
        <v>42707.500003356479</v>
      </c>
      <c r="B65" s="47">
        <v>0</v>
      </c>
      <c r="C65" s="48">
        <v>0</v>
      </c>
      <c r="D65" s="47">
        <v>0</v>
      </c>
      <c r="E65" s="48">
        <v>0</v>
      </c>
      <c r="F65" s="49">
        <v>0</v>
      </c>
      <c r="G65" s="49">
        <v>0</v>
      </c>
      <c r="H65" s="38">
        <v>0</v>
      </c>
      <c r="I65" s="50">
        <v>0</v>
      </c>
      <c r="J65" s="9">
        <v>0</v>
      </c>
      <c r="K65" s="127"/>
      <c r="L65" s="126"/>
      <c r="M65" s="9">
        <v>52.344931142410019</v>
      </c>
      <c r="N65" s="9">
        <v>23.612497130623392</v>
      </c>
      <c r="O65" s="9">
        <v>23.489038091497157</v>
      </c>
      <c r="P65" s="9">
        <v>26.012676223293756</v>
      </c>
      <c r="Q65" s="9">
        <v>24.871965478097071</v>
      </c>
      <c r="R65" s="9">
        <v>52.344931142410019</v>
      </c>
      <c r="S65" s="3">
        <v>0</v>
      </c>
      <c r="T65" s="10">
        <v>0</v>
      </c>
    </row>
    <row r="66" spans="1:20" x14ac:dyDescent="0.3">
      <c r="A66" s="14">
        <v>42707.541670081016</v>
      </c>
      <c r="B66" s="47">
        <v>0</v>
      </c>
      <c r="C66" s="48">
        <v>0</v>
      </c>
      <c r="D66" s="47">
        <v>0</v>
      </c>
      <c r="E66" s="48">
        <v>0</v>
      </c>
      <c r="F66" s="49">
        <v>0</v>
      </c>
      <c r="G66" s="49">
        <v>0</v>
      </c>
      <c r="H66" s="38">
        <v>0</v>
      </c>
      <c r="I66" s="50">
        <v>0</v>
      </c>
      <c r="J66" s="9">
        <v>0</v>
      </c>
      <c r="K66" s="127"/>
      <c r="L66" s="126"/>
      <c r="M66" s="9">
        <v>52.344931142410019</v>
      </c>
      <c r="N66" s="9">
        <v>23.612497130623392</v>
      </c>
      <c r="O66" s="9">
        <v>23.489038091497157</v>
      </c>
      <c r="P66" s="9">
        <v>26.012676223293756</v>
      </c>
      <c r="Q66" s="9">
        <v>24.871965478097071</v>
      </c>
      <c r="R66" s="9">
        <v>52.344931142410019</v>
      </c>
      <c r="S66" s="3">
        <v>0</v>
      </c>
      <c r="T66" s="10">
        <v>0</v>
      </c>
    </row>
    <row r="67" spans="1:20" x14ac:dyDescent="0.3">
      <c r="A67" s="14">
        <v>42707.583336805554</v>
      </c>
      <c r="B67" s="47">
        <v>0</v>
      </c>
      <c r="C67" s="48">
        <v>0</v>
      </c>
      <c r="D67" s="47">
        <v>0</v>
      </c>
      <c r="E67" s="48">
        <v>0</v>
      </c>
      <c r="F67" s="49">
        <v>0</v>
      </c>
      <c r="G67" s="49">
        <v>0</v>
      </c>
      <c r="H67" s="38">
        <v>0</v>
      </c>
      <c r="I67" s="50">
        <v>0</v>
      </c>
      <c r="J67" s="9">
        <v>0</v>
      </c>
      <c r="K67" s="127"/>
      <c r="L67" s="126"/>
      <c r="M67" s="9">
        <v>52.344931142410019</v>
      </c>
      <c r="N67" s="9">
        <v>23.612497130623392</v>
      </c>
      <c r="O67" s="9">
        <v>23.489038091497157</v>
      </c>
      <c r="P67" s="9">
        <v>26.012676223293756</v>
      </c>
      <c r="Q67" s="9">
        <v>24.871965478097071</v>
      </c>
      <c r="R67" s="9">
        <v>52.344931142410019</v>
      </c>
      <c r="S67" s="3">
        <v>0</v>
      </c>
      <c r="T67" s="10">
        <v>0</v>
      </c>
    </row>
    <row r="68" spans="1:20" x14ac:dyDescent="0.3">
      <c r="A68" s="14">
        <v>42707.625003530091</v>
      </c>
      <c r="B68" s="47">
        <v>0</v>
      </c>
      <c r="C68" s="48">
        <v>0</v>
      </c>
      <c r="D68" s="47">
        <v>0</v>
      </c>
      <c r="E68" s="48">
        <v>0</v>
      </c>
      <c r="F68" s="49">
        <v>0</v>
      </c>
      <c r="G68" s="49">
        <v>0</v>
      </c>
      <c r="H68" s="38">
        <v>0</v>
      </c>
      <c r="I68" s="50">
        <v>0</v>
      </c>
      <c r="J68" s="9">
        <v>0</v>
      </c>
      <c r="K68" s="127"/>
      <c r="L68" s="126"/>
      <c r="M68" s="9">
        <v>52.344931142410019</v>
      </c>
      <c r="N68" s="9">
        <v>23.612497130623392</v>
      </c>
      <c r="O68" s="9">
        <v>23.489038091497157</v>
      </c>
      <c r="P68" s="9">
        <v>26.012676223293756</v>
      </c>
      <c r="Q68" s="9">
        <v>24.871965478097071</v>
      </c>
      <c r="R68" s="9">
        <v>52.344931142410019</v>
      </c>
      <c r="S68" s="3">
        <v>0</v>
      </c>
      <c r="T68" s="10">
        <v>0</v>
      </c>
    </row>
    <row r="69" spans="1:20" x14ac:dyDescent="0.3">
      <c r="A69" s="14">
        <v>42707.666670254628</v>
      </c>
      <c r="B69" s="47">
        <v>0</v>
      </c>
      <c r="C69" s="48">
        <v>0</v>
      </c>
      <c r="D69" s="47">
        <v>0</v>
      </c>
      <c r="E69" s="48">
        <v>0</v>
      </c>
      <c r="F69" s="49">
        <v>0</v>
      </c>
      <c r="G69" s="49">
        <v>0</v>
      </c>
      <c r="H69" s="38">
        <v>0</v>
      </c>
      <c r="I69" s="50">
        <v>0</v>
      </c>
      <c r="J69" s="9">
        <v>0</v>
      </c>
      <c r="K69" s="127"/>
      <c r="L69" s="126"/>
      <c r="M69" s="9">
        <v>52.344931142410019</v>
      </c>
      <c r="N69" s="9">
        <v>23.612497130623392</v>
      </c>
      <c r="O69" s="9">
        <v>23.489038091497157</v>
      </c>
      <c r="P69" s="9">
        <v>26.012676223293756</v>
      </c>
      <c r="Q69" s="9">
        <v>24.871965478097071</v>
      </c>
      <c r="R69" s="9">
        <v>52.344931142410019</v>
      </c>
      <c r="S69" s="3">
        <v>0</v>
      </c>
      <c r="T69" s="10">
        <v>0</v>
      </c>
    </row>
    <row r="70" spans="1:20" x14ac:dyDescent="0.3">
      <c r="A70" s="14">
        <v>42707.708336979165</v>
      </c>
      <c r="B70" s="47">
        <v>5.5309999999999997</v>
      </c>
      <c r="C70" s="48">
        <v>159.85143099999999</v>
      </c>
      <c r="D70" s="47">
        <v>5.53</v>
      </c>
      <c r="E70" s="48">
        <v>159.85</v>
      </c>
      <c r="F70" s="49">
        <v>9.9999999999944578E-4</v>
      </c>
      <c r="G70" s="49">
        <v>1.4309999999966294E-3</v>
      </c>
      <c r="H70" s="38">
        <v>0</v>
      </c>
      <c r="I70" s="50">
        <v>9.9999999999944578E-4</v>
      </c>
      <c r="J70" s="9">
        <v>1.4309999999974226</v>
      </c>
      <c r="K70" s="127"/>
      <c r="L70" s="126"/>
      <c r="M70" s="9">
        <v>52.344931142410019</v>
      </c>
      <c r="N70" s="9">
        <v>23.612497130623392</v>
      </c>
      <c r="O70" s="9">
        <v>23.489038091497157</v>
      </c>
      <c r="P70" s="9">
        <v>26.012676223293756</v>
      </c>
      <c r="Q70" s="9">
        <v>24.871965478097071</v>
      </c>
      <c r="R70" s="9">
        <v>52.344931142410019</v>
      </c>
      <c r="S70" s="3">
        <v>0</v>
      </c>
      <c r="T70" s="10">
        <v>0</v>
      </c>
    </row>
    <row r="71" spans="1:20" x14ac:dyDescent="0.3">
      <c r="A71" s="14">
        <v>42707.750003703703</v>
      </c>
      <c r="B71" s="47">
        <v>0</v>
      </c>
      <c r="C71" s="48">
        <v>0</v>
      </c>
      <c r="D71" s="47">
        <v>0</v>
      </c>
      <c r="E71" s="48">
        <v>0</v>
      </c>
      <c r="F71" s="49">
        <v>0</v>
      </c>
      <c r="G71" s="49">
        <v>0</v>
      </c>
      <c r="H71" s="38">
        <v>0</v>
      </c>
      <c r="I71" s="50">
        <v>0</v>
      </c>
      <c r="J71" s="9">
        <v>0</v>
      </c>
      <c r="K71" s="127"/>
      <c r="L71" s="126"/>
      <c r="M71" s="9">
        <v>52.344931142410019</v>
      </c>
      <c r="N71" s="9">
        <v>23.612497130623392</v>
      </c>
      <c r="O71" s="9">
        <v>23.489038091497157</v>
      </c>
      <c r="P71" s="9">
        <v>26.012676223293756</v>
      </c>
      <c r="Q71" s="9">
        <v>24.871965478097071</v>
      </c>
      <c r="R71" s="9">
        <v>52.344931142410019</v>
      </c>
      <c r="S71" s="3">
        <v>0</v>
      </c>
      <c r="T71" s="10">
        <v>0</v>
      </c>
    </row>
    <row r="72" spans="1:20" x14ac:dyDescent="0.3">
      <c r="A72" s="14">
        <v>42707.79167042824</v>
      </c>
      <c r="B72" s="47">
        <v>0</v>
      </c>
      <c r="C72" s="48">
        <v>0</v>
      </c>
      <c r="D72" s="47"/>
      <c r="E72" s="48"/>
      <c r="F72" s="49">
        <v>0</v>
      </c>
      <c r="G72" s="49">
        <v>0</v>
      </c>
      <c r="H72" s="38">
        <v>0</v>
      </c>
      <c r="I72" s="50">
        <v>0</v>
      </c>
      <c r="J72" s="9">
        <v>0</v>
      </c>
      <c r="K72" s="127"/>
      <c r="L72" s="126"/>
      <c r="M72" s="9">
        <v>52.344931142410019</v>
      </c>
      <c r="N72" s="9">
        <v>23.612497130623392</v>
      </c>
      <c r="O72" s="9">
        <v>23.489038091497157</v>
      </c>
      <c r="P72" s="9">
        <v>26.012676223293756</v>
      </c>
      <c r="Q72" s="9">
        <v>24.871965478097071</v>
      </c>
      <c r="R72" s="9">
        <v>52.344931142410019</v>
      </c>
      <c r="S72" s="3">
        <v>0</v>
      </c>
      <c r="T72" s="10">
        <v>0</v>
      </c>
    </row>
    <row r="73" spans="1:20" x14ac:dyDescent="0.3">
      <c r="A73" s="14">
        <v>42707.833337152777</v>
      </c>
      <c r="B73" s="47">
        <v>10.615</v>
      </c>
      <c r="C73" s="48">
        <v>352.63029999999998</v>
      </c>
      <c r="D73" s="47">
        <v>10.62</v>
      </c>
      <c r="E73" s="48">
        <v>352.63</v>
      </c>
      <c r="F73" s="49">
        <v>-4.9999999999990052E-3</v>
      </c>
      <c r="G73" s="49">
        <v>2.9999999998153726E-4</v>
      </c>
      <c r="H73" s="38">
        <v>0</v>
      </c>
      <c r="I73" s="50">
        <v>-4.9999999999990052E-3</v>
      </c>
      <c r="J73" s="9">
        <v>0</v>
      </c>
      <c r="K73" s="127"/>
      <c r="L73" s="126"/>
      <c r="M73" s="9">
        <v>52.344931142410019</v>
      </c>
      <c r="N73" s="9">
        <v>23.612497130623392</v>
      </c>
      <c r="O73" s="9">
        <v>23.489038091497157</v>
      </c>
      <c r="P73" s="9">
        <v>26.012676223293756</v>
      </c>
      <c r="Q73" s="9">
        <v>24.871965478097071</v>
      </c>
      <c r="R73" s="9">
        <v>52.344931142410019</v>
      </c>
      <c r="S73" s="3">
        <v>0</v>
      </c>
      <c r="T73" s="10">
        <v>0</v>
      </c>
    </row>
    <row r="74" spans="1:20" x14ac:dyDescent="0.3">
      <c r="A74" s="14">
        <v>42707.875003877314</v>
      </c>
      <c r="B74" s="47">
        <v>48.241999999999997</v>
      </c>
      <c r="C74" s="48">
        <v>1567.38258</v>
      </c>
      <c r="D74" s="47">
        <v>48.24</v>
      </c>
      <c r="E74" s="48">
        <v>1567.38</v>
      </c>
      <c r="F74" s="49">
        <v>1.9999999999953388E-3</v>
      </c>
      <c r="G74" s="49">
        <v>2.5799999998525891E-3</v>
      </c>
      <c r="H74" s="38">
        <v>0</v>
      </c>
      <c r="I74" s="50">
        <v>1.9999999999953388E-3</v>
      </c>
      <c r="J74" s="9">
        <v>1.289999999929301</v>
      </c>
      <c r="K74" s="127"/>
      <c r="L74" s="126"/>
      <c r="M74" s="9">
        <v>52.344931142410019</v>
      </c>
      <c r="N74" s="9">
        <v>23.612497130623392</v>
      </c>
      <c r="O74" s="9">
        <v>23.489038091497157</v>
      </c>
      <c r="P74" s="9">
        <v>26.012676223293756</v>
      </c>
      <c r="Q74" s="9">
        <v>24.871965478097071</v>
      </c>
      <c r="R74" s="9">
        <v>52.344931142410019</v>
      </c>
      <c r="S74" s="3">
        <v>0</v>
      </c>
      <c r="T74" s="10">
        <v>0</v>
      </c>
    </row>
    <row r="75" spans="1:20" x14ac:dyDescent="0.3">
      <c r="A75" s="14">
        <v>42707.916670601851</v>
      </c>
      <c r="B75" s="47">
        <v>0</v>
      </c>
      <c r="C75" s="48">
        <v>0</v>
      </c>
      <c r="D75" s="47"/>
      <c r="E75" s="48"/>
      <c r="F75" s="49">
        <v>0</v>
      </c>
      <c r="G75" s="49">
        <v>0</v>
      </c>
      <c r="H75" s="38">
        <v>0</v>
      </c>
      <c r="I75" s="50">
        <v>0</v>
      </c>
      <c r="J75" s="9">
        <v>0</v>
      </c>
      <c r="K75" s="127"/>
      <c r="L75" s="126"/>
      <c r="M75" s="9">
        <v>52.344931142410019</v>
      </c>
      <c r="N75" s="9">
        <v>23.612497130623392</v>
      </c>
      <c r="O75" s="9">
        <v>23.489038091497157</v>
      </c>
      <c r="P75" s="9">
        <v>26.012676223293756</v>
      </c>
      <c r="Q75" s="9">
        <v>24.871965478097071</v>
      </c>
      <c r="R75" s="9">
        <v>52.344931142410019</v>
      </c>
      <c r="S75" s="3">
        <v>0</v>
      </c>
      <c r="T75" s="10">
        <v>0</v>
      </c>
    </row>
    <row r="76" spans="1:20" x14ac:dyDescent="0.3">
      <c r="A76" s="14">
        <v>42707.958337326389</v>
      </c>
      <c r="B76" s="47">
        <v>35.271000000000001</v>
      </c>
      <c r="C76" s="48">
        <v>1049.3122499999999</v>
      </c>
      <c r="D76" s="47">
        <v>32.200000000000003</v>
      </c>
      <c r="E76" s="48">
        <v>957.95</v>
      </c>
      <c r="F76" s="49">
        <v>3.070999999999998</v>
      </c>
      <c r="G76" s="49">
        <v>91.362249999999904</v>
      </c>
      <c r="H76" s="38">
        <v>0</v>
      </c>
      <c r="I76" s="50">
        <v>3.070999999999998</v>
      </c>
      <c r="J76" s="9">
        <v>29.749999999999989</v>
      </c>
      <c r="K76" s="127"/>
      <c r="L76" s="126"/>
      <c r="M76" s="9">
        <v>52.344931142410019</v>
      </c>
      <c r="N76" s="9">
        <v>23.612497130623392</v>
      </c>
      <c r="O76" s="9">
        <v>23.489038091497157</v>
      </c>
      <c r="P76" s="9">
        <v>26.012676223293756</v>
      </c>
      <c r="Q76" s="9">
        <v>24.871965478097071</v>
      </c>
      <c r="R76" s="9">
        <v>52.344931142410019</v>
      </c>
      <c r="S76" s="3">
        <v>0</v>
      </c>
      <c r="T76" s="10">
        <v>0</v>
      </c>
    </row>
    <row r="77" spans="1:20" x14ac:dyDescent="0.3">
      <c r="A77" s="14">
        <v>42708.000004050926</v>
      </c>
      <c r="B77" s="47">
        <v>38.015000000000001</v>
      </c>
      <c r="C77" s="48">
        <v>930.60720000000003</v>
      </c>
      <c r="D77" s="47">
        <v>0</v>
      </c>
      <c r="E77" s="48">
        <v>0</v>
      </c>
      <c r="F77" s="49">
        <v>38.015000000000001</v>
      </c>
      <c r="G77" s="49">
        <v>930.60720000000003</v>
      </c>
      <c r="H77" s="38">
        <v>0</v>
      </c>
      <c r="I77" s="50">
        <v>38.015000000000001</v>
      </c>
      <c r="J77" s="9">
        <v>24.48</v>
      </c>
      <c r="K77" s="127"/>
      <c r="L77" s="126"/>
      <c r="M77" s="9">
        <v>52.344931142410019</v>
      </c>
      <c r="N77" s="9">
        <v>23.612497130623392</v>
      </c>
      <c r="O77" s="9">
        <v>23.489038091497157</v>
      </c>
      <c r="P77" s="9">
        <v>26.012676223293756</v>
      </c>
      <c r="Q77" s="9">
        <v>24.871965478097071</v>
      </c>
      <c r="R77" s="9">
        <v>52.344931142410019</v>
      </c>
      <c r="S77" s="3">
        <v>0</v>
      </c>
      <c r="T77" s="10">
        <v>0</v>
      </c>
    </row>
    <row r="78" spans="1:20" x14ac:dyDescent="0.3">
      <c r="A78" s="14">
        <v>42708.041670775463</v>
      </c>
      <c r="B78" s="47">
        <v>22.486999999999998</v>
      </c>
      <c r="C78" s="48">
        <v>556.55325000000005</v>
      </c>
      <c r="D78" s="47">
        <v>0</v>
      </c>
      <c r="E78" s="48">
        <v>0</v>
      </c>
      <c r="F78" s="49">
        <v>22.486999999999998</v>
      </c>
      <c r="G78" s="49">
        <v>556.55325000000005</v>
      </c>
      <c r="H78" s="38">
        <v>0</v>
      </c>
      <c r="I78" s="50">
        <v>22.486999999999998</v>
      </c>
      <c r="J78" s="9">
        <v>24.750000000000004</v>
      </c>
      <c r="K78" s="127"/>
      <c r="L78" s="126"/>
      <c r="M78" s="9">
        <v>52.344931142410019</v>
      </c>
      <c r="N78" s="9">
        <v>23.612497130623392</v>
      </c>
      <c r="O78" s="9">
        <v>23.489038091497157</v>
      </c>
      <c r="P78" s="9">
        <v>26.012676223293756</v>
      </c>
      <c r="Q78" s="9">
        <v>24.871965478097071</v>
      </c>
      <c r="R78" s="9">
        <v>52.344931142410019</v>
      </c>
      <c r="S78" s="3">
        <v>0</v>
      </c>
      <c r="T78" s="10">
        <v>0</v>
      </c>
    </row>
    <row r="79" spans="1:20" x14ac:dyDescent="0.3">
      <c r="A79" s="14">
        <v>42708.0833375</v>
      </c>
      <c r="B79" s="47">
        <v>35.93</v>
      </c>
      <c r="C79" s="48">
        <v>853.69680000000005</v>
      </c>
      <c r="D79" s="47">
        <v>0</v>
      </c>
      <c r="E79" s="48">
        <v>0</v>
      </c>
      <c r="F79" s="49">
        <v>35.93</v>
      </c>
      <c r="G79" s="49">
        <v>853.69680000000005</v>
      </c>
      <c r="H79" s="38">
        <v>0</v>
      </c>
      <c r="I79" s="50">
        <v>35.93</v>
      </c>
      <c r="J79" s="9">
        <v>23.76</v>
      </c>
      <c r="K79" s="127"/>
      <c r="L79" s="126"/>
      <c r="M79" s="9">
        <v>52.344931142410019</v>
      </c>
      <c r="N79" s="9">
        <v>23.612497130623392</v>
      </c>
      <c r="O79" s="9">
        <v>23.489038091497157</v>
      </c>
      <c r="P79" s="9">
        <v>26.012676223293756</v>
      </c>
      <c r="Q79" s="9">
        <v>24.871965478097071</v>
      </c>
      <c r="R79" s="9">
        <v>52.344931142410019</v>
      </c>
      <c r="S79" s="3">
        <v>0</v>
      </c>
      <c r="T79" s="10">
        <v>0</v>
      </c>
    </row>
    <row r="80" spans="1:20" x14ac:dyDescent="0.3">
      <c r="A80" s="14">
        <v>42708.125004224537</v>
      </c>
      <c r="B80" s="47">
        <v>118.4</v>
      </c>
      <c r="C80" s="48">
        <v>2787.136</v>
      </c>
      <c r="D80" s="47">
        <v>0</v>
      </c>
      <c r="E80" s="48">
        <v>0</v>
      </c>
      <c r="F80" s="49">
        <v>118.4</v>
      </c>
      <c r="G80" s="49">
        <v>2787.136</v>
      </c>
      <c r="H80" s="38">
        <v>0</v>
      </c>
      <c r="I80" s="50">
        <v>118.4</v>
      </c>
      <c r="J80" s="9">
        <v>23.54</v>
      </c>
      <c r="K80" s="127"/>
      <c r="L80" s="126"/>
      <c r="M80" s="9">
        <v>52.344931142410019</v>
      </c>
      <c r="N80" s="9">
        <v>23.612497130623392</v>
      </c>
      <c r="O80" s="9">
        <v>23.489038091497157</v>
      </c>
      <c r="P80" s="9">
        <v>26.012676223293756</v>
      </c>
      <c r="Q80" s="9">
        <v>24.871965478097071</v>
      </c>
      <c r="R80" s="9">
        <v>52.344931142410019</v>
      </c>
      <c r="S80" s="3">
        <v>0</v>
      </c>
      <c r="T80" s="10">
        <v>0</v>
      </c>
    </row>
    <row r="81" spans="1:20" x14ac:dyDescent="0.3">
      <c r="A81" s="14">
        <v>42708.166670949075</v>
      </c>
      <c r="B81" s="47">
        <v>129</v>
      </c>
      <c r="C81" s="48">
        <v>3023.76</v>
      </c>
      <c r="D81" s="47">
        <v>0</v>
      </c>
      <c r="E81" s="48">
        <v>0</v>
      </c>
      <c r="F81" s="49">
        <v>129</v>
      </c>
      <c r="G81" s="49">
        <v>3023.76</v>
      </c>
      <c r="H81" s="38">
        <v>0</v>
      </c>
      <c r="I81" s="50">
        <v>129</v>
      </c>
      <c r="J81" s="9">
        <v>23.44</v>
      </c>
      <c r="K81" s="127"/>
      <c r="L81" s="126"/>
      <c r="M81" s="9">
        <v>52.344931142410019</v>
      </c>
      <c r="N81" s="9">
        <v>23.612497130623392</v>
      </c>
      <c r="O81" s="9">
        <v>23.489038091497157</v>
      </c>
      <c r="P81" s="9">
        <v>26.012676223293756</v>
      </c>
      <c r="Q81" s="9">
        <v>24.871965478097071</v>
      </c>
      <c r="R81" s="9">
        <v>52.344931142410019</v>
      </c>
      <c r="S81" s="3">
        <v>0</v>
      </c>
      <c r="T81" s="10">
        <v>0</v>
      </c>
    </row>
    <row r="82" spans="1:20" x14ac:dyDescent="0.3">
      <c r="A82" s="14">
        <v>42708.208337673612</v>
      </c>
      <c r="B82" s="47">
        <v>89.8</v>
      </c>
      <c r="C82" s="48">
        <v>2098.6260000000002</v>
      </c>
      <c r="D82" s="47">
        <v>0</v>
      </c>
      <c r="E82" s="48">
        <v>0</v>
      </c>
      <c r="F82" s="49">
        <v>89.8</v>
      </c>
      <c r="G82" s="49">
        <v>2098.6260000000002</v>
      </c>
      <c r="H82" s="38">
        <v>0</v>
      </c>
      <c r="I82" s="50">
        <v>89.8</v>
      </c>
      <c r="J82" s="9">
        <v>23.370000000000005</v>
      </c>
      <c r="K82" s="127"/>
      <c r="L82" s="126"/>
      <c r="M82" s="9">
        <v>52.344931142410019</v>
      </c>
      <c r="N82" s="9">
        <v>23.612497130623392</v>
      </c>
      <c r="O82" s="9">
        <v>23.489038091497157</v>
      </c>
      <c r="P82" s="9">
        <v>26.012676223293756</v>
      </c>
      <c r="Q82" s="9">
        <v>24.871965478097071</v>
      </c>
      <c r="R82" s="9">
        <v>52.344931142410019</v>
      </c>
      <c r="S82" s="3">
        <v>0</v>
      </c>
      <c r="T82" s="10">
        <v>0</v>
      </c>
    </row>
    <row r="83" spans="1:20" x14ac:dyDescent="0.3">
      <c r="A83" s="14">
        <v>42708.250004398149</v>
      </c>
      <c r="B83" s="47">
        <v>66.98</v>
      </c>
      <c r="C83" s="48">
        <v>1595.2085999999999</v>
      </c>
      <c r="D83" s="47">
        <v>0</v>
      </c>
      <c r="E83" s="48">
        <v>0</v>
      </c>
      <c r="F83" s="49">
        <v>66.98</v>
      </c>
      <c r="G83" s="49">
        <v>1595.2085999999999</v>
      </c>
      <c r="H83" s="38">
        <v>0</v>
      </c>
      <c r="I83" s="50">
        <v>66.98</v>
      </c>
      <c r="J83" s="9">
        <v>23.816192893401013</v>
      </c>
      <c r="K83" s="127"/>
      <c r="L83" s="126"/>
      <c r="M83" s="9">
        <v>52.344931142410019</v>
      </c>
      <c r="N83" s="9">
        <v>23.612497130623392</v>
      </c>
      <c r="O83" s="9">
        <v>23.489038091497157</v>
      </c>
      <c r="P83" s="9">
        <v>26.012676223293756</v>
      </c>
      <c r="Q83" s="9">
        <v>24.871965478097071</v>
      </c>
      <c r="R83" s="9">
        <v>52.344931142410019</v>
      </c>
      <c r="S83" s="3">
        <v>0</v>
      </c>
      <c r="T83" s="10">
        <v>0</v>
      </c>
    </row>
    <row r="84" spans="1:20" x14ac:dyDescent="0.3">
      <c r="A84" s="14">
        <v>42708.291671122686</v>
      </c>
      <c r="B84" s="47">
        <v>99.263000000000005</v>
      </c>
      <c r="C84" s="48">
        <v>2335.6583900000001</v>
      </c>
      <c r="D84" s="47">
        <v>0</v>
      </c>
      <c r="E84" s="48">
        <v>0</v>
      </c>
      <c r="F84" s="49">
        <v>99.263000000000005</v>
      </c>
      <c r="G84" s="49">
        <v>2335.6583900000001</v>
      </c>
      <c r="H84" s="38">
        <v>0</v>
      </c>
      <c r="I84" s="50">
        <v>99.263000000000005</v>
      </c>
      <c r="J84" s="9">
        <v>23.529999999999998</v>
      </c>
      <c r="K84" s="127"/>
      <c r="L84" s="126"/>
      <c r="M84" s="9">
        <v>52.344931142410019</v>
      </c>
      <c r="N84" s="9">
        <v>23.612497130623392</v>
      </c>
      <c r="O84" s="9">
        <v>23.489038091497157</v>
      </c>
      <c r="P84" s="9">
        <v>26.012676223293756</v>
      </c>
      <c r="Q84" s="9">
        <v>24.871965478097071</v>
      </c>
      <c r="R84" s="9">
        <v>52.344931142410019</v>
      </c>
      <c r="S84" s="3">
        <v>0</v>
      </c>
      <c r="T84" s="10">
        <v>0</v>
      </c>
    </row>
    <row r="85" spans="1:20" x14ac:dyDescent="0.3">
      <c r="A85" s="14">
        <v>42708.333337847223</v>
      </c>
      <c r="B85" s="47">
        <v>86.596999999999994</v>
      </c>
      <c r="C85" s="48">
        <v>2104.3071</v>
      </c>
      <c r="D85" s="47">
        <v>0</v>
      </c>
      <c r="E85" s="48">
        <v>0</v>
      </c>
      <c r="F85" s="49">
        <v>86.596999999999994</v>
      </c>
      <c r="G85" s="49">
        <v>2104.3071</v>
      </c>
      <c r="H85" s="38">
        <v>0</v>
      </c>
      <c r="I85" s="50">
        <v>86.596999999999994</v>
      </c>
      <c r="J85" s="9">
        <v>24.3</v>
      </c>
      <c r="K85" s="127"/>
      <c r="L85" s="126"/>
      <c r="M85" s="9">
        <v>52.344931142410019</v>
      </c>
      <c r="N85" s="9">
        <v>23.612497130623392</v>
      </c>
      <c r="O85" s="9">
        <v>23.489038091497157</v>
      </c>
      <c r="P85" s="9">
        <v>26.012676223293756</v>
      </c>
      <c r="Q85" s="9">
        <v>24.871965478097071</v>
      </c>
      <c r="R85" s="9">
        <v>52.344931142410019</v>
      </c>
      <c r="S85" s="3">
        <v>0</v>
      </c>
      <c r="T85" s="10">
        <v>0</v>
      </c>
    </row>
    <row r="86" spans="1:20" x14ac:dyDescent="0.3">
      <c r="A86" s="14">
        <v>42708.375004571761</v>
      </c>
      <c r="B86" s="47">
        <v>29.72</v>
      </c>
      <c r="C86" s="48">
        <v>787.87720000000002</v>
      </c>
      <c r="D86" s="47">
        <v>0</v>
      </c>
      <c r="E86" s="48">
        <v>0</v>
      </c>
      <c r="F86" s="49">
        <v>29.72</v>
      </c>
      <c r="G86" s="49">
        <v>787.87720000000002</v>
      </c>
      <c r="H86" s="38">
        <v>0</v>
      </c>
      <c r="I86" s="50">
        <v>29.72</v>
      </c>
      <c r="J86" s="9">
        <v>26.51</v>
      </c>
      <c r="K86" s="127"/>
      <c r="L86" s="126"/>
      <c r="M86" s="9">
        <v>52.344931142410019</v>
      </c>
      <c r="N86" s="9">
        <v>23.612497130623392</v>
      </c>
      <c r="O86" s="9">
        <v>23.489038091497157</v>
      </c>
      <c r="P86" s="9">
        <v>26.012676223293756</v>
      </c>
      <c r="Q86" s="9">
        <v>24.871965478097071</v>
      </c>
      <c r="R86" s="9">
        <v>52.344931142410019</v>
      </c>
      <c r="S86" s="3">
        <v>0</v>
      </c>
      <c r="T86" s="10">
        <v>0</v>
      </c>
    </row>
    <row r="87" spans="1:20" x14ac:dyDescent="0.3">
      <c r="A87" s="14">
        <v>42708.416671296298</v>
      </c>
      <c r="B87" s="47">
        <v>0</v>
      </c>
      <c r="C87" s="48">
        <v>0</v>
      </c>
      <c r="D87" s="47"/>
      <c r="E87" s="48"/>
      <c r="F87" s="49">
        <v>0</v>
      </c>
      <c r="G87" s="49">
        <v>0</v>
      </c>
      <c r="H87" s="38">
        <v>0</v>
      </c>
      <c r="I87" s="50">
        <v>0</v>
      </c>
      <c r="J87" s="9">
        <v>0</v>
      </c>
      <c r="K87" s="127"/>
      <c r="L87" s="126"/>
      <c r="M87" s="9">
        <v>52.344931142410019</v>
      </c>
      <c r="N87" s="9">
        <v>23.612497130623392</v>
      </c>
      <c r="O87" s="9">
        <v>23.489038091497157</v>
      </c>
      <c r="P87" s="9">
        <v>26.012676223293756</v>
      </c>
      <c r="Q87" s="9">
        <v>24.871965478097071</v>
      </c>
      <c r="R87" s="9">
        <v>52.344931142410019</v>
      </c>
      <c r="S87" s="3">
        <v>0</v>
      </c>
      <c r="T87" s="10">
        <v>0</v>
      </c>
    </row>
    <row r="88" spans="1:20" x14ac:dyDescent="0.3">
      <c r="A88" s="14">
        <v>42708.458338020835</v>
      </c>
      <c r="B88" s="47">
        <v>0</v>
      </c>
      <c r="C88" s="48">
        <v>0</v>
      </c>
      <c r="D88" s="47"/>
      <c r="E88" s="48"/>
      <c r="F88" s="49">
        <v>0</v>
      </c>
      <c r="G88" s="49">
        <v>0</v>
      </c>
      <c r="H88" s="38">
        <v>0</v>
      </c>
      <c r="I88" s="50">
        <v>0</v>
      </c>
      <c r="J88" s="9">
        <v>0</v>
      </c>
      <c r="K88" s="127"/>
      <c r="L88" s="126"/>
      <c r="M88" s="9">
        <v>52.344931142410019</v>
      </c>
      <c r="N88" s="9">
        <v>23.612497130623392</v>
      </c>
      <c r="O88" s="9">
        <v>23.489038091497157</v>
      </c>
      <c r="P88" s="9">
        <v>26.012676223293756</v>
      </c>
      <c r="Q88" s="9">
        <v>24.871965478097071</v>
      </c>
      <c r="R88" s="9">
        <v>52.344931142410019</v>
      </c>
      <c r="S88" s="3">
        <v>0</v>
      </c>
      <c r="T88" s="10">
        <v>0</v>
      </c>
    </row>
    <row r="89" spans="1:20" x14ac:dyDescent="0.3">
      <c r="A89" s="14">
        <v>42708.500004745372</v>
      </c>
      <c r="B89" s="47">
        <v>0</v>
      </c>
      <c r="C89" s="48">
        <v>0</v>
      </c>
      <c r="D89" s="47"/>
      <c r="E89" s="48"/>
      <c r="F89" s="49">
        <v>0</v>
      </c>
      <c r="G89" s="49">
        <v>0</v>
      </c>
      <c r="H89" s="38">
        <v>0</v>
      </c>
      <c r="I89" s="50">
        <v>0</v>
      </c>
      <c r="J89" s="9">
        <v>0</v>
      </c>
      <c r="K89" s="127"/>
      <c r="L89" s="126"/>
      <c r="M89" s="9">
        <v>52.344931142410019</v>
      </c>
      <c r="N89" s="9">
        <v>23.612497130623392</v>
      </c>
      <c r="O89" s="9">
        <v>23.489038091497157</v>
      </c>
      <c r="P89" s="9">
        <v>26.012676223293756</v>
      </c>
      <c r="Q89" s="9">
        <v>24.871965478097071</v>
      </c>
      <c r="R89" s="9">
        <v>52.344931142410019</v>
      </c>
      <c r="S89" s="3">
        <v>0</v>
      </c>
      <c r="T89" s="10">
        <v>0</v>
      </c>
    </row>
    <row r="90" spans="1:20" x14ac:dyDescent="0.3">
      <c r="A90" s="14">
        <v>42708.541671469909</v>
      </c>
      <c r="B90" s="47">
        <v>0</v>
      </c>
      <c r="C90" s="48">
        <v>0</v>
      </c>
      <c r="D90" s="47"/>
      <c r="E90" s="48"/>
      <c r="F90" s="49">
        <v>0</v>
      </c>
      <c r="G90" s="49">
        <v>0</v>
      </c>
      <c r="H90" s="38">
        <v>0</v>
      </c>
      <c r="I90" s="50">
        <v>0</v>
      </c>
      <c r="J90" s="9">
        <v>0</v>
      </c>
      <c r="K90" s="127"/>
      <c r="L90" s="126"/>
      <c r="M90" s="9">
        <v>52.344931142410019</v>
      </c>
      <c r="N90" s="9">
        <v>23.612497130623392</v>
      </c>
      <c r="O90" s="9">
        <v>23.489038091497157</v>
      </c>
      <c r="P90" s="9">
        <v>26.012676223293756</v>
      </c>
      <c r="Q90" s="9">
        <v>24.871965478097071</v>
      </c>
      <c r="R90" s="9">
        <v>52.344931142410019</v>
      </c>
      <c r="S90" s="3">
        <v>0</v>
      </c>
      <c r="T90" s="10">
        <v>0</v>
      </c>
    </row>
    <row r="91" spans="1:20" x14ac:dyDescent="0.3">
      <c r="A91" s="14">
        <v>42708.583338194447</v>
      </c>
      <c r="B91" s="47">
        <v>16.32</v>
      </c>
      <c r="C91" s="48">
        <v>432.64319999999998</v>
      </c>
      <c r="D91" s="47">
        <v>0</v>
      </c>
      <c r="E91" s="48">
        <v>0</v>
      </c>
      <c r="F91" s="49">
        <v>16.32</v>
      </c>
      <c r="G91" s="49">
        <v>432.64319999999998</v>
      </c>
      <c r="H91" s="38">
        <v>0</v>
      </c>
      <c r="I91" s="50">
        <v>16.32</v>
      </c>
      <c r="J91" s="9">
        <v>26.509999999999998</v>
      </c>
      <c r="K91" s="127"/>
      <c r="L91" s="126"/>
      <c r="M91" s="9">
        <v>52.344931142410019</v>
      </c>
      <c r="N91" s="9">
        <v>23.612497130623392</v>
      </c>
      <c r="O91" s="9">
        <v>23.489038091497157</v>
      </c>
      <c r="P91" s="9">
        <v>26.012676223293756</v>
      </c>
      <c r="Q91" s="9">
        <v>24.871965478097071</v>
      </c>
      <c r="R91" s="9">
        <v>52.344931142410019</v>
      </c>
      <c r="S91" s="3">
        <v>0</v>
      </c>
      <c r="T91" s="10">
        <v>0</v>
      </c>
    </row>
    <row r="92" spans="1:20" x14ac:dyDescent="0.3">
      <c r="A92" s="14">
        <v>42708.625004918984</v>
      </c>
      <c r="B92" s="47">
        <v>0</v>
      </c>
      <c r="C92" s="48">
        <v>0</v>
      </c>
      <c r="D92" s="47"/>
      <c r="E92" s="48"/>
      <c r="F92" s="49">
        <v>0</v>
      </c>
      <c r="G92" s="49">
        <v>0</v>
      </c>
      <c r="H92" s="38">
        <v>0</v>
      </c>
      <c r="I92" s="50">
        <v>0</v>
      </c>
      <c r="J92" s="9">
        <v>0</v>
      </c>
      <c r="K92" s="127"/>
      <c r="L92" s="126"/>
      <c r="M92" s="9">
        <v>52.344931142410019</v>
      </c>
      <c r="N92" s="9">
        <v>23.612497130623392</v>
      </c>
      <c r="O92" s="9">
        <v>23.489038091497157</v>
      </c>
      <c r="P92" s="9">
        <v>26.012676223293756</v>
      </c>
      <c r="Q92" s="9">
        <v>24.871965478097071</v>
      </c>
      <c r="R92" s="9">
        <v>52.344931142410019</v>
      </c>
      <c r="S92" s="3">
        <v>0</v>
      </c>
      <c r="T92" s="10">
        <v>0</v>
      </c>
    </row>
    <row r="93" spans="1:20" x14ac:dyDescent="0.3">
      <c r="A93" s="14">
        <v>42708.666671643521</v>
      </c>
      <c r="B93" s="47">
        <v>0</v>
      </c>
      <c r="C93" s="48">
        <v>0</v>
      </c>
      <c r="D93" s="47"/>
      <c r="E93" s="48"/>
      <c r="F93" s="49">
        <v>0</v>
      </c>
      <c r="G93" s="49">
        <v>0</v>
      </c>
      <c r="H93" s="38">
        <v>0</v>
      </c>
      <c r="I93" s="50">
        <v>0</v>
      </c>
      <c r="J93" s="9">
        <v>0</v>
      </c>
      <c r="K93" s="127"/>
      <c r="L93" s="126"/>
      <c r="M93" s="9">
        <v>52.344931142410019</v>
      </c>
      <c r="N93" s="9">
        <v>23.612497130623392</v>
      </c>
      <c r="O93" s="9">
        <v>23.489038091497157</v>
      </c>
      <c r="P93" s="9">
        <v>26.012676223293756</v>
      </c>
      <c r="Q93" s="9">
        <v>24.871965478097071</v>
      </c>
      <c r="R93" s="9">
        <v>52.344931142410019</v>
      </c>
      <c r="S93" s="3">
        <v>0</v>
      </c>
      <c r="T93" s="10">
        <v>0</v>
      </c>
    </row>
    <row r="94" spans="1:20" x14ac:dyDescent="0.3">
      <c r="A94" s="14">
        <v>42708.708338368058</v>
      </c>
      <c r="B94" s="47">
        <v>73.509</v>
      </c>
      <c r="C94" s="48">
        <v>2684.5486799999999</v>
      </c>
      <c r="D94" s="47">
        <v>73.510000000000005</v>
      </c>
      <c r="E94" s="48">
        <v>2684.55</v>
      </c>
      <c r="F94" s="49">
        <v>-1.0000000000047748E-3</v>
      </c>
      <c r="G94" s="49">
        <v>-1.3200000003052992E-3</v>
      </c>
      <c r="H94" s="38">
        <v>0</v>
      </c>
      <c r="I94" s="50">
        <v>-1.0000000000047748E-3</v>
      </c>
      <c r="J94" s="9">
        <v>0</v>
      </c>
      <c r="K94" s="127"/>
      <c r="L94" s="126"/>
      <c r="M94" s="9">
        <v>52.344931142410019</v>
      </c>
      <c r="N94" s="9">
        <v>23.612497130623392</v>
      </c>
      <c r="O94" s="9">
        <v>23.489038091497157</v>
      </c>
      <c r="P94" s="9">
        <v>26.012676223293756</v>
      </c>
      <c r="Q94" s="9">
        <v>24.871965478097071</v>
      </c>
      <c r="R94" s="9">
        <v>52.344931142410019</v>
      </c>
      <c r="S94" s="3">
        <v>0</v>
      </c>
      <c r="T94" s="10">
        <v>0</v>
      </c>
    </row>
    <row r="95" spans="1:20" x14ac:dyDescent="0.3">
      <c r="A95" s="14">
        <v>42708.750005092596</v>
      </c>
      <c r="B95" s="47">
        <v>39.729999999999997</v>
      </c>
      <c r="C95" s="48">
        <v>1518.8779</v>
      </c>
      <c r="D95" s="47">
        <v>39.729999999999997</v>
      </c>
      <c r="E95" s="48">
        <v>1518.88</v>
      </c>
      <c r="F95" s="49">
        <v>0</v>
      </c>
      <c r="G95" s="49">
        <v>-2.1000000001549779E-3</v>
      </c>
      <c r="H95" s="38">
        <v>0</v>
      </c>
      <c r="I95" s="50">
        <v>0</v>
      </c>
      <c r="J95" s="9">
        <v>0</v>
      </c>
      <c r="K95" s="127"/>
      <c r="L95" s="126"/>
      <c r="M95" s="9">
        <v>52.344931142410019</v>
      </c>
      <c r="N95" s="9">
        <v>23.612497130623392</v>
      </c>
      <c r="O95" s="9">
        <v>23.489038091497157</v>
      </c>
      <c r="P95" s="9">
        <v>26.012676223293756</v>
      </c>
      <c r="Q95" s="9">
        <v>24.871965478097071</v>
      </c>
      <c r="R95" s="9">
        <v>52.344931142410019</v>
      </c>
      <c r="S95" s="3">
        <v>0</v>
      </c>
      <c r="T95" s="10">
        <v>0</v>
      </c>
    </row>
    <row r="96" spans="1:20" x14ac:dyDescent="0.3">
      <c r="A96" s="14">
        <v>42708.791671817133</v>
      </c>
      <c r="B96" s="47">
        <v>42.094999999999999</v>
      </c>
      <c r="C96" s="48">
        <v>1240.5396499999999</v>
      </c>
      <c r="D96" s="47">
        <v>42.1</v>
      </c>
      <c r="E96" s="48">
        <v>1240.54</v>
      </c>
      <c r="F96" s="49">
        <v>-5.000000000002558E-3</v>
      </c>
      <c r="G96" s="49">
        <v>-3.5000000002582965E-4</v>
      </c>
      <c r="H96" s="38">
        <v>0</v>
      </c>
      <c r="I96" s="50">
        <v>-5.000000000002558E-3</v>
      </c>
      <c r="J96" s="9">
        <v>0</v>
      </c>
      <c r="K96" s="127"/>
      <c r="L96" s="126"/>
      <c r="M96" s="9">
        <v>52.344931142410019</v>
      </c>
      <c r="N96" s="9">
        <v>23.612497130623392</v>
      </c>
      <c r="O96" s="9">
        <v>23.489038091497157</v>
      </c>
      <c r="P96" s="9">
        <v>26.012676223293756</v>
      </c>
      <c r="Q96" s="9">
        <v>24.871965478097071</v>
      </c>
      <c r="R96" s="9">
        <v>52.344931142410019</v>
      </c>
      <c r="S96" s="3">
        <v>0</v>
      </c>
      <c r="T96" s="10">
        <v>0</v>
      </c>
    </row>
    <row r="97" spans="1:20" x14ac:dyDescent="0.3">
      <c r="A97" s="14">
        <v>42708.83333854167</v>
      </c>
      <c r="B97" s="47">
        <v>38.374000000000002</v>
      </c>
      <c r="C97" s="48">
        <v>1193.4313999999999</v>
      </c>
      <c r="D97" s="47">
        <v>38.369999999999997</v>
      </c>
      <c r="E97" s="48">
        <v>1193.43</v>
      </c>
      <c r="F97" s="49">
        <v>4.0000000000048885E-3</v>
      </c>
      <c r="G97" s="49">
        <v>1.3999999998759449E-3</v>
      </c>
      <c r="H97" s="38">
        <v>0</v>
      </c>
      <c r="I97" s="50">
        <v>4.0000000000048885E-3</v>
      </c>
      <c r="J97" s="9">
        <v>0.34999999996855846</v>
      </c>
      <c r="K97" s="127"/>
      <c r="L97" s="126"/>
      <c r="M97" s="9">
        <v>52.344931142410019</v>
      </c>
      <c r="N97" s="9">
        <v>23.612497130623392</v>
      </c>
      <c r="O97" s="9">
        <v>23.489038091497157</v>
      </c>
      <c r="P97" s="9">
        <v>26.012676223293756</v>
      </c>
      <c r="Q97" s="9">
        <v>24.871965478097071</v>
      </c>
      <c r="R97" s="9">
        <v>52.344931142410019</v>
      </c>
      <c r="S97" s="3">
        <v>0</v>
      </c>
      <c r="T97" s="10">
        <v>0</v>
      </c>
    </row>
    <row r="98" spans="1:20" x14ac:dyDescent="0.3">
      <c r="A98" s="14">
        <v>42708.875005266207</v>
      </c>
      <c r="B98" s="47">
        <v>37.512999999999998</v>
      </c>
      <c r="C98" s="48">
        <v>1208.2937300000001</v>
      </c>
      <c r="D98" s="47">
        <v>37.51</v>
      </c>
      <c r="E98" s="48">
        <v>1208.29</v>
      </c>
      <c r="F98" s="49">
        <v>3.0000000000001137E-3</v>
      </c>
      <c r="G98" s="49">
        <v>3.7300000001323497E-3</v>
      </c>
      <c r="H98" s="38">
        <v>0</v>
      </c>
      <c r="I98" s="50">
        <v>3.0000000000001137E-3</v>
      </c>
      <c r="J98" s="9">
        <v>1.2433333333774028</v>
      </c>
      <c r="K98" s="127"/>
      <c r="L98" s="126"/>
      <c r="M98" s="9">
        <v>52.344931142410019</v>
      </c>
      <c r="N98" s="9">
        <v>23.612497130623392</v>
      </c>
      <c r="O98" s="9">
        <v>23.489038091497157</v>
      </c>
      <c r="P98" s="9">
        <v>26.012676223293756</v>
      </c>
      <c r="Q98" s="9">
        <v>24.871965478097071</v>
      </c>
      <c r="R98" s="9">
        <v>52.344931142410019</v>
      </c>
      <c r="S98" s="3">
        <v>0</v>
      </c>
      <c r="T98" s="10">
        <v>0</v>
      </c>
    </row>
    <row r="99" spans="1:20" x14ac:dyDescent="0.3">
      <c r="A99" s="14">
        <v>42708.916671990744</v>
      </c>
      <c r="B99" s="47">
        <v>30.359000000000002</v>
      </c>
      <c r="C99" s="48">
        <v>817.56786999999997</v>
      </c>
      <c r="D99" s="47">
        <v>30.36</v>
      </c>
      <c r="E99" s="48">
        <v>817.57</v>
      </c>
      <c r="F99" s="49">
        <v>-9.9999999999766942E-4</v>
      </c>
      <c r="G99" s="49">
        <v>-2.1300000000792352E-3</v>
      </c>
      <c r="H99" s="38">
        <v>0</v>
      </c>
      <c r="I99" s="50">
        <v>-9.9999999999766942E-4</v>
      </c>
      <c r="J99" s="9">
        <v>0</v>
      </c>
      <c r="K99" s="127"/>
      <c r="L99" s="126"/>
      <c r="M99" s="9">
        <v>52.344931142410019</v>
      </c>
      <c r="N99" s="9">
        <v>23.612497130623392</v>
      </c>
      <c r="O99" s="9">
        <v>23.489038091497157</v>
      </c>
      <c r="P99" s="9">
        <v>26.012676223293756</v>
      </c>
      <c r="Q99" s="9">
        <v>24.871965478097071</v>
      </c>
      <c r="R99" s="9">
        <v>52.344931142410019</v>
      </c>
      <c r="S99" s="3">
        <v>0</v>
      </c>
      <c r="T99" s="10">
        <v>0</v>
      </c>
    </row>
    <row r="100" spans="1:20" x14ac:dyDescent="0.3">
      <c r="A100" s="14">
        <v>42708.958338715274</v>
      </c>
      <c r="B100" s="47">
        <v>56.003999999999998</v>
      </c>
      <c r="C100" s="48">
        <v>1307.6934000000001</v>
      </c>
      <c r="D100" s="47">
        <v>0</v>
      </c>
      <c r="E100" s="48">
        <v>0</v>
      </c>
      <c r="F100" s="49">
        <v>56.003999999999998</v>
      </c>
      <c r="G100" s="49">
        <v>1307.6934000000001</v>
      </c>
      <c r="H100" s="38">
        <v>0</v>
      </c>
      <c r="I100" s="50">
        <v>56.003999999999998</v>
      </c>
      <c r="J100" s="9">
        <v>23.35</v>
      </c>
      <c r="K100" s="127"/>
      <c r="L100" s="126"/>
      <c r="M100" s="9">
        <v>52.344931142410019</v>
      </c>
      <c r="N100" s="9">
        <v>23.612497130623392</v>
      </c>
      <c r="O100" s="9">
        <v>23.489038091497157</v>
      </c>
      <c r="P100" s="9">
        <v>26.012676223293756</v>
      </c>
      <c r="Q100" s="9">
        <v>24.871965478097071</v>
      </c>
      <c r="R100" s="9">
        <v>52.344931142410019</v>
      </c>
      <c r="S100" s="3">
        <v>0</v>
      </c>
      <c r="T100" s="10">
        <v>0</v>
      </c>
    </row>
    <row r="101" spans="1:20" x14ac:dyDescent="0.3">
      <c r="A101" s="14">
        <v>42709.000005439812</v>
      </c>
      <c r="B101" s="47">
        <v>31.870999999999999</v>
      </c>
      <c r="C101" s="48">
        <v>739.40719999999999</v>
      </c>
      <c r="D101" s="47">
        <v>0</v>
      </c>
      <c r="E101" s="48">
        <v>0</v>
      </c>
      <c r="F101" s="49">
        <v>31.870999999999999</v>
      </c>
      <c r="G101" s="49">
        <v>739.40719999999999</v>
      </c>
      <c r="H101" s="38">
        <v>0</v>
      </c>
      <c r="I101" s="50">
        <v>31.870999999999999</v>
      </c>
      <c r="J101" s="9">
        <v>23.2</v>
      </c>
      <c r="K101" s="127"/>
      <c r="L101" s="126"/>
      <c r="M101" s="9">
        <v>52.344931142410019</v>
      </c>
      <c r="N101" s="9">
        <v>23.612497130623392</v>
      </c>
      <c r="O101" s="9">
        <v>23.489038091497157</v>
      </c>
      <c r="P101" s="9">
        <v>26.012676223293756</v>
      </c>
      <c r="Q101" s="9">
        <v>24.871965478097071</v>
      </c>
      <c r="R101" s="9">
        <v>52.344931142410019</v>
      </c>
      <c r="S101" s="3">
        <v>0</v>
      </c>
      <c r="T101" s="10">
        <v>0</v>
      </c>
    </row>
    <row r="102" spans="1:20" x14ac:dyDescent="0.3">
      <c r="A102" s="14">
        <v>42709.041672164349</v>
      </c>
      <c r="B102" s="47">
        <v>26</v>
      </c>
      <c r="C102" s="48">
        <v>598.52</v>
      </c>
      <c r="D102" s="47">
        <v>0</v>
      </c>
      <c r="E102" s="48">
        <v>0</v>
      </c>
      <c r="F102" s="49">
        <v>26</v>
      </c>
      <c r="G102" s="49">
        <v>598.52</v>
      </c>
      <c r="H102" s="38">
        <v>0</v>
      </c>
      <c r="I102" s="50">
        <v>26</v>
      </c>
      <c r="J102" s="9">
        <v>23.02</v>
      </c>
      <c r="K102" s="127"/>
      <c r="L102" s="126"/>
      <c r="M102" s="9">
        <v>52.344931142410019</v>
      </c>
      <c r="N102" s="9">
        <v>23.612497130623392</v>
      </c>
      <c r="O102" s="9">
        <v>23.489038091497157</v>
      </c>
      <c r="P102" s="9">
        <v>26.012676223293756</v>
      </c>
      <c r="Q102" s="9">
        <v>24.871965478097071</v>
      </c>
      <c r="R102" s="9">
        <v>52.344931142410019</v>
      </c>
      <c r="S102" s="3">
        <v>0</v>
      </c>
      <c r="T102" s="10">
        <v>0</v>
      </c>
    </row>
    <row r="103" spans="1:20" x14ac:dyDescent="0.3">
      <c r="A103" s="14">
        <v>42709.083338888886</v>
      </c>
      <c r="B103" s="47">
        <v>28.895</v>
      </c>
      <c r="C103" s="48">
        <v>657.36125000000004</v>
      </c>
      <c r="D103" s="47">
        <v>0</v>
      </c>
      <c r="E103" s="48">
        <v>0</v>
      </c>
      <c r="F103" s="49">
        <v>28.895</v>
      </c>
      <c r="G103" s="49">
        <v>657.36125000000004</v>
      </c>
      <c r="H103" s="38">
        <v>0</v>
      </c>
      <c r="I103" s="50">
        <v>28.895</v>
      </c>
      <c r="J103" s="9">
        <v>22.75</v>
      </c>
      <c r="K103" s="127"/>
      <c r="L103" s="126"/>
      <c r="M103" s="9">
        <v>52.344931142410019</v>
      </c>
      <c r="N103" s="9">
        <v>23.612497130623392</v>
      </c>
      <c r="O103" s="9">
        <v>23.489038091497157</v>
      </c>
      <c r="P103" s="9">
        <v>26.012676223293756</v>
      </c>
      <c r="Q103" s="9">
        <v>24.871965478097071</v>
      </c>
      <c r="R103" s="9">
        <v>52.344931142410019</v>
      </c>
      <c r="S103" s="3">
        <v>0</v>
      </c>
      <c r="T103" s="10">
        <v>0</v>
      </c>
    </row>
    <row r="104" spans="1:20" x14ac:dyDescent="0.3">
      <c r="A104" s="14">
        <v>42709.125005613423</v>
      </c>
      <c r="B104" s="47">
        <v>37.204999999999998</v>
      </c>
      <c r="C104" s="48">
        <v>836.36839999999995</v>
      </c>
      <c r="D104" s="47">
        <v>0</v>
      </c>
      <c r="E104" s="48">
        <v>0</v>
      </c>
      <c r="F104" s="49">
        <v>37.204999999999998</v>
      </c>
      <c r="G104" s="49">
        <v>836.36839999999995</v>
      </c>
      <c r="H104" s="38">
        <v>0</v>
      </c>
      <c r="I104" s="50">
        <v>37.204999999999998</v>
      </c>
      <c r="J104" s="9">
        <v>22.48</v>
      </c>
      <c r="K104" s="127"/>
      <c r="L104" s="126"/>
      <c r="M104" s="9">
        <v>52.344931142410019</v>
      </c>
      <c r="N104" s="9">
        <v>23.612497130623392</v>
      </c>
      <c r="O104" s="9">
        <v>23.489038091497157</v>
      </c>
      <c r="P104" s="9">
        <v>26.012676223293756</v>
      </c>
      <c r="Q104" s="9">
        <v>24.871965478097071</v>
      </c>
      <c r="R104" s="9">
        <v>52.344931142410019</v>
      </c>
      <c r="S104" s="3">
        <v>0</v>
      </c>
      <c r="T104" s="10">
        <v>0</v>
      </c>
    </row>
    <row r="105" spans="1:20" x14ac:dyDescent="0.3">
      <c r="A105" s="14">
        <v>42709.16667233796</v>
      </c>
      <c r="B105" s="47">
        <v>36.305</v>
      </c>
      <c r="C105" s="48">
        <v>819.40385000000003</v>
      </c>
      <c r="D105" s="47">
        <v>0</v>
      </c>
      <c r="E105" s="48">
        <v>0</v>
      </c>
      <c r="F105" s="49">
        <v>36.305</v>
      </c>
      <c r="G105" s="49">
        <v>819.40385000000003</v>
      </c>
      <c r="H105" s="38">
        <v>0</v>
      </c>
      <c r="I105" s="50">
        <v>36.305</v>
      </c>
      <c r="J105" s="9">
        <v>22.57</v>
      </c>
      <c r="K105" s="127"/>
      <c r="L105" s="126"/>
      <c r="M105" s="9">
        <v>52.344931142410019</v>
      </c>
      <c r="N105" s="9">
        <v>23.612497130623392</v>
      </c>
      <c r="O105" s="9">
        <v>23.489038091497157</v>
      </c>
      <c r="P105" s="9">
        <v>26.012676223293756</v>
      </c>
      <c r="Q105" s="9">
        <v>24.871965478097071</v>
      </c>
      <c r="R105" s="9">
        <v>52.344931142410019</v>
      </c>
      <c r="S105" s="3">
        <v>0</v>
      </c>
      <c r="T105" s="10">
        <v>0</v>
      </c>
    </row>
    <row r="106" spans="1:20" x14ac:dyDescent="0.3">
      <c r="A106" s="14">
        <v>42709.208339062498</v>
      </c>
      <c r="B106" s="47">
        <v>7.2949999999999999</v>
      </c>
      <c r="C106" s="48">
        <v>168.30294499999999</v>
      </c>
      <c r="D106" s="47">
        <v>0</v>
      </c>
      <c r="E106" s="48">
        <v>0</v>
      </c>
      <c r="F106" s="49">
        <v>7.2949999999999999</v>
      </c>
      <c r="G106" s="49">
        <v>168.30294499999999</v>
      </c>
      <c r="H106" s="38">
        <v>0</v>
      </c>
      <c r="I106" s="50">
        <v>7.2949999999999999</v>
      </c>
      <c r="J106" s="9">
        <v>23.070999999999998</v>
      </c>
      <c r="K106" s="127"/>
      <c r="L106" s="126"/>
      <c r="M106" s="9">
        <v>52.344931142410019</v>
      </c>
      <c r="N106" s="9">
        <v>23.612497130623392</v>
      </c>
      <c r="O106" s="9">
        <v>23.489038091497157</v>
      </c>
      <c r="P106" s="9">
        <v>26.012676223293756</v>
      </c>
      <c r="Q106" s="9">
        <v>24.871965478097071</v>
      </c>
      <c r="R106" s="9">
        <v>52.344931142410019</v>
      </c>
      <c r="S106" s="3">
        <v>0</v>
      </c>
      <c r="T106" s="10">
        <v>0</v>
      </c>
    </row>
    <row r="107" spans="1:20" x14ac:dyDescent="0.3">
      <c r="A107" s="14">
        <v>42709.250005787035</v>
      </c>
      <c r="B107" s="47">
        <v>91.563000000000002</v>
      </c>
      <c r="C107" s="48">
        <v>2161.8024300000002</v>
      </c>
      <c r="D107" s="47">
        <v>4.1100000000000003</v>
      </c>
      <c r="E107" s="48">
        <v>96.92</v>
      </c>
      <c r="F107" s="49">
        <v>87.453000000000003</v>
      </c>
      <c r="G107" s="49">
        <v>2064.8824300000001</v>
      </c>
      <c r="H107" s="38">
        <v>0</v>
      </c>
      <c r="I107" s="50">
        <v>87.453000000000003</v>
      </c>
      <c r="J107" s="9">
        <v>23.61133900495123</v>
      </c>
      <c r="K107" s="127"/>
      <c r="L107" s="126"/>
      <c r="M107" s="9">
        <v>52.344931142410019</v>
      </c>
      <c r="N107" s="9">
        <v>23.612497130623392</v>
      </c>
      <c r="O107" s="9">
        <v>23.489038091497157</v>
      </c>
      <c r="P107" s="9">
        <v>26.012676223293756</v>
      </c>
      <c r="Q107" s="9">
        <v>24.871965478097071</v>
      </c>
      <c r="R107" s="9">
        <v>52.344931142410019</v>
      </c>
      <c r="S107" s="3">
        <v>0</v>
      </c>
      <c r="T107" s="10">
        <v>0</v>
      </c>
    </row>
    <row r="108" spans="1:20" x14ac:dyDescent="0.3">
      <c r="A108" s="14">
        <v>42709.291672511572</v>
      </c>
      <c r="B108" s="47">
        <v>168.346</v>
      </c>
      <c r="C108" s="48">
        <v>6767.5092000000004</v>
      </c>
      <c r="D108" s="47">
        <v>168.35</v>
      </c>
      <c r="E108" s="48">
        <v>6767.51</v>
      </c>
      <c r="F108" s="49">
        <v>-3.9999999999906777E-3</v>
      </c>
      <c r="G108" s="49">
        <v>-7.9999999979918357E-4</v>
      </c>
      <c r="H108" s="38">
        <v>0</v>
      </c>
      <c r="I108" s="50">
        <v>-3.9999999999906777E-3</v>
      </c>
      <c r="J108" s="9">
        <v>0</v>
      </c>
      <c r="K108" s="127"/>
      <c r="L108" s="126"/>
      <c r="M108" s="9">
        <v>52.344931142410019</v>
      </c>
      <c r="N108" s="9">
        <v>23.612497130623392</v>
      </c>
      <c r="O108" s="9">
        <v>23.489038091497157</v>
      </c>
      <c r="P108" s="9">
        <v>26.012676223293756</v>
      </c>
      <c r="Q108" s="9">
        <v>24.871965478097071</v>
      </c>
      <c r="R108" s="9">
        <v>52.344931142410019</v>
      </c>
      <c r="S108" s="3">
        <v>0</v>
      </c>
      <c r="T108" s="10">
        <v>0</v>
      </c>
    </row>
    <row r="109" spans="1:20" x14ac:dyDescent="0.3">
      <c r="A109" s="14">
        <v>42709.333339236109</v>
      </c>
      <c r="B109" s="47">
        <v>82.497</v>
      </c>
      <c r="C109" s="48">
        <v>3398.05143</v>
      </c>
      <c r="D109" s="47">
        <v>82.5</v>
      </c>
      <c r="E109" s="48">
        <v>3398.05</v>
      </c>
      <c r="F109" s="49">
        <v>-3.0000000000001137E-3</v>
      </c>
      <c r="G109" s="49">
        <v>1.4299999998002022E-3</v>
      </c>
      <c r="H109" s="38">
        <v>0</v>
      </c>
      <c r="I109" s="50">
        <v>-3.0000000000001137E-3</v>
      </c>
      <c r="J109" s="9">
        <v>0</v>
      </c>
      <c r="K109" s="127"/>
      <c r="L109" s="126"/>
      <c r="M109" s="9">
        <v>52.344931142410019</v>
      </c>
      <c r="N109" s="9">
        <v>23.612497130623392</v>
      </c>
      <c r="O109" s="9">
        <v>23.489038091497157</v>
      </c>
      <c r="P109" s="9">
        <v>26.012676223293756</v>
      </c>
      <c r="Q109" s="9">
        <v>24.871965478097071</v>
      </c>
      <c r="R109" s="9">
        <v>52.344931142410019</v>
      </c>
      <c r="S109" s="3">
        <v>0</v>
      </c>
      <c r="T109" s="10">
        <v>0</v>
      </c>
    </row>
    <row r="110" spans="1:20" x14ac:dyDescent="0.3">
      <c r="A110" s="14">
        <v>42709.375005960646</v>
      </c>
      <c r="B110" s="47">
        <v>16.922999999999998</v>
      </c>
      <c r="C110" s="48">
        <v>548.30520000000001</v>
      </c>
      <c r="D110" s="47">
        <v>16.920000000000002</v>
      </c>
      <c r="E110" s="48">
        <v>548.30999999999995</v>
      </c>
      <c r="F110" s="49">
        <v>2.999999999996561E-3</v>
      </c>
      <c r="G110" s="49">
        <v>-4.7999999999319698E-3</v>
      </c>
      <c r="H110" s="38">
        <v>0</v>
      </c>
      <c r="I110" s="50">
        <v>2.999999999996561E-3</v>
      </c>
      <c r="J110" s="9">
        <v>-1.5999999999791574</v>
      </c>
      <c r="K110" s="127"/>
      <c r="L110" s="126"/>
      <c r="M110" s="9">
        <v>52.344931142410019</v>
      </c>
      <c r="N110" s="9">
        <v>23.612497130623392</v>
      </c>
      <c r="O110" s="9">
        <v>23.489038091497157</v>
      </c>
      <c r="P110" s="9">
        <v>26.012676223293756</v>
      </c>
      <c r="Q110" s="9">
        <v>24.871965478097071</v>
      </c>
      <c r="R110" s="9">
        <v>52.344931142410019</v>
      </c>
      <c r="S110" s="3">
        <v>0</v>
      </c>
      <c r="T110" s="10">
        <v>0</v>
      </c>
    </row>
    <row r="111" spans="1:20" x14ac:dyDescent="0.3">
      <c r="A111" s="14">
        <v>42709.416672685184</v>
      </c>
      <c r="B111" s="47">
        <v>5.9409999999999998</v>
      </c>
      <c r="C111" s="48">
        <v>177.39825999999999</v>
      </c>
      <c r="D111" s="47">
        <v>5.94</v>
      </c>
      <c r="E111" s="48">
        <v>177.4</v>
      </c>
      <c r="F111" s="49">
        <v>9.9999999999944578E-4</v>
      </c>
      <c r="G111" s="49">
        <v>-1.7400000000122873E-3</v>
      </c>
      <c r="H111" s="38">
        <v>0</v>
      </c>
      <c r="I111" s="50">
        <v>9.9999999999944578E-4</v>
      </c>
      <c r="J111" s="9">
        <v>-1.7400000000132516</v>
      </c>
      <c r="K111" s="127"/>
      <c r="L111" s="126"/>
      <c r="M111" s="9">
        <v>52.344931142410019</v>
      </c>
      <c r="N111" s="9">
        <v>23.612497130623392</v>
      </c>
      <c r="O111" s="9">
        <v>23.489038091497157</v>
      </c>
      <c r="P111" s="9">
        <v>26.012676223293756</v>
      </c>
      <c r="Q111" s="9">
        <v>24.871965478097071</v>
      </c>
      <c r="R111" s="9">
        <v>52.344931142410019</v>
      </c>
      <c r="S111" s="3">
        <v>0</v>
      </c>
      <c r="T111" s="10">
        <v>0</v>
      </c>
    </row>
    <row r="112" spans="1:20" x14ac:dyDescent="0.3">
      <c r="A112" s="14">
        <v>42709.458339409721</v>
      </c>
      <c r="B112" s="47">
        <v>0</v>
      </c>
      <c r="C112" s="48">
        <v>0</v>
      </c>
      <c r="D112" s="47"/>
      <c r="E112" s="48"/>
      <c r="F112" s="49">
        <v>0</v>
      </c>
      <c r="G112" s="49">
        <v>0</v>
      </c>
      <c r="H112" s="38">
        <v>0</v>
      </c>
      <c r="I112" s="50">
        <v>0</v>
      </c>
      <c r="J112" s="9">
        <v>0</v>
      </c>
      <c r="K112" s="127"/>
      <c r="L112" s="126"/>
      <c r="M112" s="9">
        <v>52.344931142410019</v>
      </c>
      <c r="N112" s="9">
        <v>23.612497130623392</v>
      </c>
      <c r="O112" s="9">
        <v>23.489038091497157</v>
      </c>
      <c r="P112" s="9">
        <v>26.012676223293756</v>
      </c>
      <c r="Q112" s="9">
        <v>24.871965478097071</v>
      </c>
      <c r="R112" s="9">
        <v>52.344931142410019</v>
      </c>
      <c r="S112" s="3">
        <v>0</v>
      </c>
      <c r="T112" s="10">
        <v>0</v>
      </c>
    </row>
    <row r="113" spans="1:20" x14ac:dyDescent="0.3">
      <c r="A113" s="14">
        <v>42709.500006134258</v>
      </c>
      <c r="B113" s="47">
        <v>9.3379999999999992</v>
      </c>
      <c r="C113" s="48">
        <v>260.99709999999999</v>
      </c>
      <c r="D113" s="47">
        <v>9.34</v>
      </c>
      <c r="E113" s="48">
        <v>261</v>
      </c>
      <c r="F113" s="49">
        <v>-2.0000000000006679E-3</v>
      </c>
      <c r="G113" s="49">
        <v>-2.9000000000110049E-3</v>
      </c>
      <c r="H113" s="38">
        <v>0</v>
      </c>
      <c r="I113" s="50">
        <v>-2.0000000000006679E-3</v>
      </c>
      <c r="J113" s="9">
        <v>0</v>
      </c>
      <c r="K113" s="127"/>
      <c r="L113" s="126"/>
      <c r="M113" s="9">
        <v>52.344931142410019</v>
      </c>
      <c r="N113" s="9">
        <v>23.612497130623392</v>
      </c>
      <c r="O113" s="9">
        <v>23.489038091497157</v>
      </c>
      <c r="P113" s="9">
        <v>26.012676223293756</v>
      </c>
      <c r="Q113" s="9">
        <v>24.871965478097071</v>
      </c>
      <c r="R113" s="9">
        <v>52.344931142410019</v>
      </c>
      <c r="S113" s="3">
        <v>0</v>
      </c>
      <c r="T113" s="10">
        <v>0</v>
      </c>
    </row>
    <row r="114" spans="1:20" x14ac:dyDescent="0.3">
      <c r="A114" s="14">
        <v>42709.541672858795</v>
      </c>
      <c r="B114" s="47">
        <v>50.027999999999999</v>
      </c>
      <c r="C114" s="48">
        <v>1300.7280000000001</v>
      </c>
      <c r="D114" s="47">
        <v>1.33</v>
      </c>
      <c r="E114" s="48">
        <v>34.64</v>
      </c>
      <c r="F114" s="49">
        <v>48.698</v>
      </c>
      <c r="G114" s="49">
        <v>1266.088</v>
      </c>
      <c r="H114" s="38">
        <v>0</v>
      </c>
      <c r="I114" s="50">
        <v>48.698</v>
      </c>
      <c r="J114" s="9">
        <v>25.998767916546878</v>
      </c>
      <c r="K114" s="127"/>
      <c r="L114" s="126"/>
      <c r="M114" s="9">
        <v>52.344931142410019</v>
      </c>
      <c r="N114" s="9">
        <v>23.612497130623392</v>
      </c>
      <c r="O114" s="9">
        <v>23.489038091497157</v>
      </c>
      <c r="P114" s="9">
        <v>26.012676223293756</v>
      </c>
      <c r="Q114" s="9">
        <v>24.871965478097071</v>
      </c>
      <c r="R114" s="9">
        <v>52.344931142410019</v>
      </c>
      <c r="S114" s="3">
        <v>0</v>
      </c>
      <c r="T114" s="10">
        <v>0</v>
      </c>
    </row>
    <row r="115" spans="1:20" x14ac:dyDescent="0.3">
      <c r="A115" s="14">
        <v>42709.583339583332</v>
      </c>
      <c r="B115" s="47">
        <v>47.325000000000003</v>
      </c>
      <c r="C115" s="48">
        <v>1235.1824999999999</v>
      </c>
      <c r="D115" s="47">
        <v>23.35</v>
      </c>
      <c r="E115" s="48">
        <v>609.30999999999995</v>
      </c>
      <c r="F115" s="49">
        <v>23.975000000000001</v>
      </c>
      <c r="G115" s="49">
        <v>625.87249999999995</v>
      </c>
      <c r="H115" s="38">
        <v>0</v>
      </c>
      <c r="I115" s="50">
        <v>23.975000000000001</v>
      </c>
      <c r="J115" s="9">
        <v>26.105213764337847</v>
      </c>
      <c r="K115" s="127"/>
      <c r="L115" s="126"/>
      <c r="M115" s="9">
        <v>52.344931142410019</v>
      </c>
      <c r="N115" s="9">
        <v>23.612497130623392</v>
      </c>
      <c r="O115" s="9">
        <v>23.489038091497157</v>
      </c>
      <c r="P115" s="9">
        <v>26.012676223293756</v>
      </c>
      <c r="Q115" s="9">
        <v>24.871965478097071</v>
      </c>
      <c r="R115" s="9">
        <v>52.344931142410019</v>
      </c>
      <c r="S115" s="3">
        <v>0</v>
      </c>
      <c r="T115" s="10">
        <v>0</v>
      </c>
    </row>
    <row r="116" spans="1:20" x14ac:dyDescent="0.3">
      <c r="A116" s="14">
        <v>42709.62500630787</v>
      </c>
      <c r="B116" s="47">
        <v>69.856999999999999</v>
      </c>
      <c r="C116" s="48">
        <v>1786.2434900000001</v>
      </c>
      <c r="D116" s="47">
        <v>0</v>
      </c>
      <c r="E116" s="48">
        <v>0</v>
      </c>
      <c r="F116" s="49">
        <v>69.856999999999999</v>
      </c>
      <c r="G116" s="49">
        <v>1786.2434900000001</v>
      </c>
      <c r="H116" s="38">
        <v>0</v>
      </c>
      <c r="I116" s="50">
        <v>69.856999999999999</v>
      </c>
      <c r="J116" s="9">
        <v>25.57</v>
      </c>
      <c r="K116" s="127"/>
      <c r="L116" s="126"/>
      <c r="M116" s="9">
        <v>52.344931142410019</v>
      </c>
      <c r="N116" s="9">
        <v>23.612497130623392</v>
      </c>
      <c r="O116" s="9">
        <v>23.489038091497157</v>
      </c>
      <c r="P116" s="9">
        <v>26.012676223293756</v>
      </c>
      <c r="Q116" s="9">
        <v>24.871965478097071</v>
      </c>
      <c r="R116" s="9">
        <v>52.344931142410019</v>
      </c>
      <c r="S116" s="3">
        <v>0</v>
      </c>
      <c r="T116" s="10">
        <v>0</v>
      </c>
    </row>
    <row r="117" spans="1:20" x14ac:dyDescent="0.3">
      <c r="A117" s="14">
        <v>42709.666673032407</v>
      </c>
      <c r="B117" s="47">
        <v>19.489999999999998</v>
      </c>
      <c r="C117" s="48">
        <v>512.78189999999995</v>
      </c>
      <c r="D117" s="47">
        <v>19.489999999999998</v>
      </c>
      <c r="E117" s="48">
        <v>512.78</v>
      </c>
      <c r="F117" s="49">
        <v>0</v>
      </c>
      <c r="G117" s="49">
        <v>1.8999999999778083E-3</v>
      </c>
      <c r="H117" s="38">
        <v>0</v>
      </c>
      <c r="I117" s="50">
        <v>0</v>
      </c>
      <c r="J117" s="9">
        <v>0</v>
      </c>
      <c r="K117" s="127"/>
      <c r="L117" s="126"/>
      <c r="M117" s="9">
        <v>52.344931142410019</v>
      </c>
      <c r="N117" s="9">
        <v>23.612497130623392</v>
      </c>
      <c r="O117" s="9">
        <v>23.489038091497157</v>
      </c>
      <c r="P117" s="9">
        <v>26.012676223293756</v>
      </c>
      <c r="Q117" s="9">
        <v>24.871965478097071</v>
      </c>
      <c r="R117" s="9">
        <v>52.344931142410019</v>
      </c>
      <c r="S117" s="3">
        <v>0</v>
      </c>
      <c r="T117" s="10">
        <v>0</v>
      </c>
    </row>
    <row r="118" spans="1:20" x14ac:dyDescent="0.3">
      <c r="A118" s="14">
        <v>42709.708339756944</v>
      </c>
      <c r="B118" s="47">
        <v>0</v>
      </c>
      <c r="C118" s="48">
        <v>0</v>
      </c>
      <c r="D118" s="47"/>
      <c r="E118" s="48"/>
      <c r="F118" s="49">
        <v>0</v>
      </c>
      <c r="G118" s="49">
        <v>0</v>
      </c>
      <c r="H118" s="38">
        <v>0</v>
      </c>
      <c r="I118" s="50">
        <v>0</v>
      </c>
      <c r="J118" s="9">
        <v>0</v>
      </c>
      <c r="K118" s="127"/>
      <c r="L118" s="126"/>
      <c r="M118" s="9">
        <v>52.344931142410019</v>
      </c>
      <c r="N118" s="9">
        <v>23.612497130623392</v>
      </c>
      <c r="O118" s="9">
        <v>23.489038091497157</v>
      </c>
      <c r="P118" s="9">
        <v>26.012676223293756</v>
      </c>
      <c r="Q118" s="9">
        <v>24.871965478097071</v>
      </c>
      <c r="R118" s="9">
        <v>52.344931142410019</v>
      </c>
      <c r="S118" s="3">
        <v>0</v>
      </c>
      <c r="T118" s="10">
        <v>0</v>
      </c>
    </row>
    <row r="119" spans="1:20" x14ac:dyDescent="0.3">
      <c r="A119" s="14">
        <v>42709.750006481481</v>
      </c>
      <c r="B119" s="47">
        <v>0</v>
      </c>
      <c r="C119" s="48">
        <v>0</v>
      </c>
      <c r="D119" s="47"/>
      <c r="E119" s="48"/>
      <c r="F119" s="49">
        <v>0</v>
      </c>
      <c r="G119" s="49">
        <v>0</v>
      </c>
      <c r="H119" s="38">
        <v>0</v>
      </c>
      <c r="I119" s="50">
        <v>0</v>
      </c>
      <c r="J119" s="9">
        <v>0</v>
      </c>
      <c r="K119" s="127"/>
      <c r="L119" s="126"/>
      <c r="M119" s="9">
        <v>52.344931142410019</v>
      </c>
      <c r="N119" s="9">
        <v>23.612497130623392</v>
      </c>
      <c r="O119" s="9">
        <v>23.489038091497157</v>
      </c>
      <c r="P119" s="9">
        <v>26.012676223293756</v>
      </c>
      <c r="Q119" s="9">
        <v>24.871965478097071</v>
      </c>
      <c r="R119" s="9">
        <v>52.344931142410019</v>
      </c>
      <c r="S119" s="3">
        <v>0</v>
      </c>
      <c r="T119" s="10">
        <v>0</v>
      </c>
    </row>
    <row r="120" spans="1:20" x14ac:dyDescent="0.3">
      <c r="A120" s="14">
        <v>42709.791673206018</v>
      </c>
      <c r="B120" s="47">
        <v>0</v>
      </c>
      <c r="C120" s="48">
        <v>0</v>
      </c>
      <c r="D120" s="47"/>
      <c r="E120" s="48"/>
      <c r="F120" s="49">
        <v>0</v>
      </c>
      <c r="G120" s="49">
        <v>0</v>
      </c>
      <c r="H120" s="38">
        <v>0</v>
      </c>
      <c r="I120" s="50">
        <v>0</v>
      </c>
      <c r="J120" s="9">
        <v>0</v>
      </c>
      <c r="K120" s="127"/>
      <c r="L120" s="126"/>
      <c r="M120" s="9">
        <v>52.344931142410019</v>
      </c>
      <c r="N120" s="9">
        <v>23.612497130623392</v>
      </c>
      <c r="O120" s="9">
        <v>23.489038091497157</v>
      </c>
      <c r="P120" s="9">
        <v>26.012676223293756</v>
      </c>
      <c r="Q120" s="9">
        <v>24.871965478097071</v>
      </c>
      <c r="R120" s="9">
        <v>52.344931142410019</v>
      </c>
      <c r="S120" s="3">
        <v>0</v>
      </c>
      <c r="T120" s="10">
        <v>0</v>
      </c>
    </row>
    <row r="121" spans="1:20" x14ac:dyDescent="0.3">
      <c r="A121" s="14">
        <v>42709.833339930556</v>
      </c>
      <c r="B121" s="47">
        <v>0</v>
      </c>
      <c r="C121" s="48">
        <v>0</v>
      </c>
      <c r="D121" s="47"/>
      <c r="E121" s="48"/>
      <c r="F121" s="49">
        <v>0</v>
      </c>
      <c r="G121" s="49">
        <v>0</v>
      </c>
      <c r="H121" s="38">
        <v>0</v>
      </c>
      <c r="I121" s="50">
        <v>0</v>
      </c>
      <c r="J121" s="9">
        <v>0</v>
      </c>
      <c r="K121" s="127"/>
      <c r="L121" s="126"/>
      <c r="M121" s="9">
        <v>52.344931142410019</v>
      </c>
      <c r="N121" s="9">
        <v>23.612497130623392</v>
      </c>
      <c r="O121" s="9">
        <v>23.489038091497157</v>
      </c>
      <c r="P121" s="9">
        <v>26.012676223293756</v>
      </c>
      <c r="Q121" s="9">
        <v>24.871965478097071</v>
      </c>
      <c r="R121" s="9">
        <v>52.344931142410019</v>
      </c>
      <c r="S121" s="3">
        <v>0</v>
      </c>
      <c r="T121" s="10">
        <v>0</v>
      </c>
    </row>
    <row r="122" spans="1:20" x14ac:dyDescent="0.3">
      <c r="A122" s="14">
        <v>42709.875006655093</v>
      </c>
      <c r="B122" s="47">
        <v>0</v>
      </c>
      <c r="C122" s="48">
        <v>0</v>
      </c>
      <c r="D122" s="47"/>
      <c r="E122" s="48"/>
      <c r="F122" s="49">
        <v>0</v>
      </c>
      <c r="G122" s="49">
        <v>0</v>
      </c>
      <c r="H122" s="38">
        <v>0</v>
      </c>
      <c r="I122" s="50">
        <v>0</v>
      </c>
      <c r="J122" s="9">
        <v>0</v>
      </c>
      <c r="K122" s="127"/>
      <c r="L122" s="126"/>
      <c r="M122" s="9">
        <v>52.344931142410019</v>
      </c>
      <c r="N122" s="9">
        <v>23.612497130623392</v>
      </c>
      <c r="O122" s="9">
        <v>23.489038091497157</v>
      </c>
      <c r="P122" s="9">
        <v>26.012676223293756</v>
      </c>
      <c r="Q122" s="9">
        <v>24.871965478097071</v>
      </c>
      <c r="R122" s="9">
        <v>52.344931142410019</v>
      </c>
      <c r="S122" s="3">
        <v>0</v>
      </c>
      <c r="T122" s="10">
        <v>0</v>
      </c>
    </row>
    <row r="123" spans="1:20" x14ac:dyDescent="0.3">
      <c r="A123" s="14">
        <v>42709.91667337963</v>
      </c>
      <c r="B123" s="47">
        <v>0</v>
      </c>
      <c r="C123" s="48">
        <v>0</v>
      </c>
      <c r="D123" s="47"/>
      <c r="E123" s="48"/>
      <c r="F123" s="49">
        <v>0</v>
      </c>
      <c r="G123" s="49">
        <v>0</v>
      </c>
      <c r="H123" s="38">
        <v>0</v>
      </c>
      <c r="I123" s="50">
        <v>0</v>
      </c>
      <c r="J123" s="9">
        <v>0</v>
      </c>
      <c r="K123" s="127"/>
      <c r="L123" s="126"/>
      <c r="M123" s="9">
        <v>52.344931142410019</v>
      </c>
      <c r="N123" s="9">
        <v>23.612497130623392</v>
      </c>
      <c r="O123" s="9">
        <v>23.489038091497157</v>
      </c>
      <c r="P123" s="9">
        <v>26.012676223293756</v>
      </c>
      <c r="Q123" s="9">
        <v>24.871965478097071</v>
      </c>
      <c r="R123" s="9">
        <v>52.344931142410019</v>
      </c>
      <c r="S123" s="3">
        <v>0</v>
      </c>
      <c r="T123" s="10">
        <v>0</v>
      </c>
    </row>
    <row r="124" spans="1:20" x14ac:dyDescent="0.3">
      <c r="A124" s="14">
        <v>42709.958340104167</v>
      </c>
      <c r="B124" s="47">
        <v>0</v>
      </c>
      <c r="C124" s="48">
        <v>0</v>
      </c>
      <c r="D124" s="47"/>
      <c r="E124" s="48"/>
      <c r="F124" s="49">
        <v>0</v>
      </c>
      <c r="G124" s="49">
        <v>0</v>
      </c>
      <c r="H124" s="38">
        <v>0</v>
      </c>
      <c r="I124" s="50">
        <v>0</v>
      </c>
      <c r="J124" s="9">
        <v>0</v>
      </c>
      <c r="K124" s="127"/>
      <c r="L124" s="126"/>
      <c r="M124" s="9">
        <v>52.344931142410019</v>
      </c>
      <c r="N124" s="9">
        <v>23.612497130623392</v>
      </c>
      <c r="O124" s="9">
        <v>23.489038091497157</v>
      </c>
      <c r="P124" s="9">
        <v>26.012676223293756</v>
      </c>
      <c r="Q124" s="9">
        <v>24.871965478097071</v>
      </c>
      <c r="R124" s="9">
        <v>52.344931142410019</v>
      </c>
      <c r="S124" s="3">
        <v>0</v>
      </c>
      <c r="T124" s="10">
        <v>0</v>
      </c>
    </row>
    <row r="125" spans="1:20" x14ac:dyDescent="0.3">
      <c r="A125" s="14">
        <v>42710.000006828704</v>
      </c>
      <c r="B125" s="47">
        <v>0</v>
      </c>
      <c r="C125" s="48">
        <v>0</v>
      </c>
      <c r="D125" s="47"/>
      <c r="E125" s="48"/>
      <c r="F125" s="49">
        <v>0</v>
      </c>
      <c r="G125" s="49">
        <v>0</v>
      </c>
      <c r="H125" s="38">
        <v>0</v>
      </c>
      <c r="I125" s="50">
        <v>0</v>
      </c>
      <c r="J125" s="9">
        <v>0</v>
      </c>
      <c r="K125" s="127"/>
      <c r="L125" s="126"/>
      <c r="M125" s="9">
        <v>52.344931142410019</v>
      </c>
      <c r="N125" s="9">
        <v>23.612497130623392</v>
      </c>
      <c r="O125" s="9">
        <v>23.489038091497157</v>
      </c>
      <c r="P125" s="9">
        <v>26.012676223293756</v>
      </c>
      <c r="Q125" s="9">
        <v>24.871965478097071</v>
      </c>
      <c r="R125" s="9">
        <v>52.344931142410019</v>
      </c>
      <c r="S125" s="3">
        <v>0</v>
      </c>
      <c r="T125" s="10">
        <v>0</v>
      </c>
    </row>
    <row r="126" spans="1:20" x14ac:dyDescent="0.3">
      <c r="A126" s="14">
        <v>42710.041673553242</v>
      </c>
      <c r="B126" s="47">
        <v>0</v>
      </c>
      <c r="C126" s="48">
        <v>0</v>
      </c>
      <c r="D126" s="47"/>
      <c r="E126" s="48"/>
      <c r="F126" s="49">
        <v>0</v>
      </c>
      <c r="G126" s="49">
        <v>0</v>
      </c>
      <c r="H126" s="38">
        <v>0</v>
      </c>
      <c r="I126" s="50">
        <v>0</v>
      </c>
      <c r="J126" s="9">
        <v>0</v>
      </c>
      <c r="K126" s="127"/>
      <c r="L126" s="126"/>
      <c r="M126" s="9">
        <v>52.344931142410019</v>
      </c>
      <c r="N126" s="9">
        <v>23.612497130623392</v>
      </c>
      <c r="O126" s="9">
        <v>23.489038091497157</v>
      </c>
      <c r="P126" s="9">
        <v>26.012676223293756</v>
      </c>
      <c r="Q126" s="9">
        <v>24.871965478097071</v>
      </c>
      <c r="R126" s="9">
        <v>52.344931142410019</v>
      </c>
      <c r="S126" s="3">
        <v>0</v>
      </c>
      <c r="T126" s="10">
        <v>0</v>
      </c>
    </row>
    <row r="127" spans="1:20" x14ac:dyDescent="0.3">
      <c r="A127" s="14">
        <v>42710.083340277779</v>
      </c>
      <c r="B127" s="47">
        <v>25.48</v>
      </c>
      <c r="C127" s="48">
        <v>616.61599999999999</v>
      </c>
      <c r="D127" s="47">
        <v>0</v>
      </c>
      <c r="E127" s="48">
        <v>0</v>
      </c>
      <c r="F127" s="49">
        <v>25.48</v>
      </c>
      <c r="G127" s="49">
        <v>616.61599999999999</v>
      </c>
      <c r="H127" s="38">
        <v>0</v>
      </c>
      <c r="I127" s="50">
        <v>25.48</v>
      </c>
      <c r="J127" s="9">
        <v>24.2</v>
      </c>
      <c r="K127" s="127"/>
      <c r="L127" s="126"/>
      <c r="M127" s="9">
        <v>52.344931142410019</v>
      </c>
      <c r="N127" s="9">
        <v>23.612497130623392</v>
      </c>
      <c r="O127" s="9">
        <v>23.489038091497157</v>
      </c>
      <c r="P127" s="9">
        <v>26.012676223293756</v>
      </c>
      <c r="Q127" s="9">
        <v>24.871965478097071</v>
      </c>
      <c r="R127" s="9">
        <v>52.344931142410019</v>
      </c>
      <c r="S127" s="3">
        <v>0</v>
      </c>
      <c r="T127" s="10">
        <v>0</v>
      </c>
    </row>
    <row r="128" spans="1:20" x14ac:dyDescent="0.3">
      <c r="A128" s="14">
        <v>42710.125007002316</v>
      </c>
      <c r="B128" s="47">
        <v>71.724000000000004</v>
      </c>
      <c r="C128" s="48">
        <v>1703.4449999999999</v>
      </c>
      <c r="D128" s="47">
        <v>5.75</v>
      </c>
      <c r="E128" s="48">
        <v>136.44</v>
      </c>
      <c r="F128" s="49">
        <v>65.974000000000004</v>
      </c>
      <c r="G128" s="49">
        <v>1567.0049999999999</v>
      </c>
      <c r="H128" s="38">
        <v>0</v>
      </c>
      <c r="I128" s="50">
        <v>65.974000000000004</v>
      </c>
      <c r="J128" s="9">
        <v>23.751856792069599</v>
      </c>
      <c r="K128" s="127"/>
      <c r="L128" s="126"/>
      <c r="M128" s="9">
        <v>52.344931142410019</v>
      </c>
      <c r="N128" s="9">
        <v>23.612497130623392</v>
      </c>
      <c r="O128" s="9">
        <v>23.489038091497157</v>
      </c>
      <c r="P128" s="9">
        <v>26.012676223293756</v>
      </c>
      <c r="Q128" s="9">
        <v>24.871965478097071</v>
      </c>
      <c r="R128" s="9">
        <v>52.344931142410019</v>
      </c>
      <c r="S128" s="3">
        <v>0</v>
      </c>
      <c r="T128" s="10">
        <v>0</v>
      </c>
    </row>
    <row r="129" spans="1:20" x14ac:dyDescent="0.3">
      <c r="A129" s="14">
        <v>42710.166673726853</v>
      </c>
      <c r="B129" s="47">
        <v>31.102</v>
      </c>
      <c r="C129" s="48">
        <v>736.18434000000002</v>
      </c>
      <c r="D129" s="47">
        <v>0</v>
      </c>
      <c r="E129" s="48">
        <v>0</v>
      </c>
      <c r="F129" s="49">
        <v>31.102</v>
      </c>
      <c r="G129" s="49">
        <v>736.18434000000002</v>
      </c>
      <c r="H129" s="38">
        <v>0</v>
      </c>
      <c r="I129" s="50">
        <v>31.102</v>
      </c>
      <c r="J129" s="9">
        <v>23.67</v>
      </c>
      <c r="K129" s="127"/>
      <c r="L129" s="126"/>
      <c r="M129" s="9">
        <v>52.344931142410019</v>
      </c>
      <c r="N129" s="9">
        <v>23.612497130623392</v>
      </c>
      <c r="O129" s="9">
        <v>23.489038091497157</v>
      </c>
      <c r="P129" s="9">
        <v>26.012676223293756</v>
      </c>
      <c r="Q129" s="9">
        <v>24.871965478097071</v>
      </c>
      <c r="R129" s="9">
        <v>52.344931142410019</v>
      </c>
      <c r="S129" s="3">
        <v>0</v>
      </c>
      <c r="T129" s="10">
        <v>0</v>
      </c>
    </row>
    <row r="130" spans="1:20" x14ac:dyDescent="0.3">
      <c r="A130" s="14">
        <v>42710.208340451391</v>
      </c>
      <c r="B130" s="47">
        <v>90.314999999999998</v>
      </c>
      <c r="C130" s="48">
        <v>2204.5891499999998</v>
      </c>
      <c r="D130" s="47">
        <v>6.8</v>
      </c>
      <c r="E130" s="48">
        <v>165.99</v>
      </c>
      <c r="F130" s="49">
        <v>83.515000000000001</v>
      </c>
      <c r="G130" s="49">
        <v>2038.5991499999998</v>
      </c>
      <c r="H130" s="38">
        <v>0</v>
      </c>
      <c r="I130" s="50">
        <v>83.515000000000001</v>
      </c>
      <c r="J130" s="9">
        <v>24.409976052206186</v>
      </c>
      <c r="K130" s="127"/>
      <c r="L130" s="126"/>
      <c r="M130" s="9">
        <v>52.344931142410019</v>
      </c>
      <c r="N130" s="9">
        <v>23.612497130623392</v>
      </c>
      <c r="O130" s="9">
        <v>23.489038091497157</v>
      </c>
      <c r="P130" s="9">
        <v>26.012676223293756</v>
      </c>
      <c r="Q130" s="9">
        <v>24.871965478097071</v>
      </c>
      <c r="R130" s="9">
        <v>52.344931142410019</v>
      </c>
      <c r="S130" s="3">
        <v>0</v>
      </c>
      <c r="T130" s="10">
        <v>0</v>
      </c>
    </row>
    <row r="131" spans="1:20" x14ac:dyDescent="0.3">
      <c r="A131" s="14">
        <v>42710.250007175928</v>
      </c>
      <c r="B131" s="47">
        <v>133.374</v>
      </c>
      <c r="C131" s="48">
        <v>3529.0760399999999</v>
      </c>
      <c r="D131" s="47">
        <v>86.69</v>
      </c>
      <c r="E131" s="48">
        <v>2293.8000000000002</v>
      </c>
      <c r="F131" s="49">
        <v>46.683999999999997</v>
      </c>
      <c r="G131" s="49">
        <v>1235.2760399999997</v>
      </c>
      <c r="H131" s="38">
        <v>0</v>
      </c>
      <c r="I131" s="50">
        <v>46.683999999999997</v>
      </c>
      <c r="J131" s="9">
        <v>26.460372718704477</v>
      </c>
      <c r="K131" s="127"/>
      <c r="L131" s="126"/>
      <c r="M131" s="9">
        <v>52.344931142410019</v>
      </c>
      <c r="N131" s="9">
        <v>23.612497130623392</v>
      </c>
      <c r="O131" s="9">
        <v>23.489038091497157</v>
      </c>
      <c r="P131" s="9">
        <v>26.012676223293756</v>
      </c>
      <c r="Q131" s="9">
        <v>24.871965478097071</v>
      </c>
      <c r="R131" s="9">
        <v>52.344931142410019</v>
      </c>
      <c r="S131" s="3">
        <v>0</v>
      </c>
      <c r="T131" s="10">
        <v>0</v>
      </c>
    </row>
    <row r="132" spans="1:20" x14ac:dyDescent="0.3">
      <c r="A132" s="14">
        <v>42710.291673900465</v>
      </c>
      <c r="B132" s="47">
        <v>101.586</v>
      </c>
      <c r="C132" s="48">
        <v>3923.2513199999999</v>
      </c>
      <c r="D132" s="47">
        <v>101.59</v>
      </c>
      <c r="E132" s="48">
        <v>3923.25</v>
      </c>
      <c r="F132" s="49">
        <v>-4.0000000000048885E-3</v>
      </c>
      <c r="G132" s="49">
        <v>1.3199999998505518E-3</v>
      </c>
      <c r="H132" s="38">
        <v>0</v>
      </c>
      <c r="I132" s="50">
        <v>-4.0000000000048885E-3</v>
      </c>
      <c r="J132" s="9">
        <v>0</v>
      </c>
      <c r="K132" s="127"/>
      <c r="L132" s="126"/>
      <c r="M132" s="9">
        <v>52.344931142410019</v>
      </c>
      <c r="N132" s="9">
        <v>23.612497130623392</v>
      </c>
      <c r="O132" s="9">
        <v>23.489038091497157</v>
      </c>
      <c r="P132" s="9">
        <v>26.012676223293756</v>
      </c>
      <c r="Q132" s="9">
        <v>24.871965478097071</v>
      </c>
      <c r="R132" s="9">
        <v>52.344931142410019</v>
      </c>
      <c r="S132" s="3">
        <v>0</v>
      </c>
      <c r="T132" s="10">
        <v>0</v>
      </c>
    </row>
    <row r="133" spans="1:20" x14ac:dyDescent="0.3">
      <c r="A133" s="14">
        <v>42710.333340625002</v>
      </c>
      <c r="B133" s="47">
        <v>4.5330000000000004</v>
      </c>
      <c r="C133" s="48">
        <v>326.289873</v>
      </c>
      <c r="D133" s="47">
        <v>4.53</v>
      </c>
      <c r="E133" s="48">
        <v>326.29000000000002</v>
      </c>
      <c r="F133" s="49">
        <v>3.0000000000001137E-3</v>
      </c>
      <c r="G133" s="49">
        <v>-1.2700000002041634E-4</v>
      </c>
      <c r="H133" s="38">
        <v>0</v>
      </c>
      <c r="I133" s="50">
        <v>3.0000000000001137E-3</v>
      </c>
      <c r="J133" s="9">
        <v>-4.2333333340137176E-2</v>
      </c>
      <c r="K133" s="127"/>
      <c r="L133" s="126"/>
      <c r="M133" s="9">
        <v>52.344931142410019</v>
      </c>
      <c r="N133" s="9">
        <v>23.612497130623392</v>
      </c>
      <c r="O133" s="9">
        <v>23.489038091497157</v>
      </c>
      <c r="P133" s="9">
        <v>26.012676223293756</v>
      </c>
      <c r="Q133" s="9">
        <v>24.871965478097071</v>
      </c>
      <c r="R133" s="9">
        <v>52.344931142410019</v>
      </c>
      <c r="S133" s="3">
        <v>0</v>
      </c>
      <c r="T133" s="10">
        <v>0</v>
      </c>
    </row>
    <row r="134" spans="1:20" x14ac:dyDescent="0.3">
      <c r="A134" s="14">
        <v>42710.375007349539</v>
      </c>
      <c r="B134" s="47">
        <v>0</v>
      </c>
      <c r="C134" s="48">
        <v>0</v>
      </c>
      <c r="D134" s="47"/>
      <c r="E134" s="48"/>
      <c r="F134" s="49">
        <v>0</v>
      </c>
      <c r="G134" s="49">
        <v>0</v>
      </c>
      <c r="H134" s="38">
        <v>0</v>
      </c>
      <c r="I134" s="50">
        <v>0</v>
      </c>
      <c r="J134" s="9">
        <v>0</v>
      </c>
      <c r="K134" s="127"/>
      <c r="L134" s="126"/>
      <c r="M134" s="9">
        <v>52.344931142410019</v>
      </c>
      <c r="N134" s="9">
        <v>23.612497130623392</v>
      </c>
      <c r="O134" s="9">
        <v>23.489038091497157</v>
      </c>
      <c r="P134" s="9">
        <v>26.012676223293756</v>
      </c>
      <c r="Q134" s="9">
        <v>24.871965478097071</v>
      </c>
      <c r="R134" s="9">
        <v>52.344931142410019</v>
      </c>
      <c r="S134" s="3">
        <v>0</v>
      </c>
      <c r="T134" s="10">
        <v>0</v>
      </c>
    </row>
    <row r="135" spans="1:20" x14ac:dyDescent="0.3">
      <c r="A135" s="14">
        <v>42710.416674074077</v>
      </c>
      <c r="B135" s="47">
        <v>0</v>
      </c>
      <c r="C135" s="48">
        <v>0</v>
      </c>
      <c r="D135" s="47"/>
      <c r="E135" s="48"/>
      <c r="F135" s="49">
        <v>0</v>
      </c>
      <c r="G135" s="49">
        <v>0</v>
      </c>
      <c r="H135" s="38">
        <v>0</v>
      </c>
      <c r="I135" s="50">
        <v>0</v>
      </c>
      <c r="J135" s="9">
        <v>0</v>
      </c>
      <c r="K135" s="127"/>
      <c r="L135" s="126"/>
      <c r="M135" s="9">
        <v>52.344931142410019</v>
      </c>
      <c r="N135" s="9">
        <v>23.612497130623392</v>
      </c>
      <c r="O135" s="9">
        <v>23.489038091497157</v>
      </c>
      <c r="P135" s="9">
        <v>26.012676223293756</v>
      </c>
      <c r="Q135" s="9">
        <v>24.871965478097071</v>
      </c>
      <c r="R135" s="9">
        <v>52.344931142410019</v>
      </c>
      <c r="S135" s="3">
        <v>0</v>
      </c>
      <c r="T135" s="10">
        <v>0</v>
      </c>
    </row>
    <row r="136" spans="1:20" x14ac:dyDescent="0.3">
      <c r="A136" s="14">
        <v>42710.458340798614</v>
      </c>
      <c r="B136" s="47">
        <v>0</v>
      </c>
      <c r="C136" s="48">
        <v>0</v>
      </c>
      <c r="D136" s="47"/>
      <c r="E136" s="48"/>
      <c r="F136" s="49">
        <v>0</v>
      </c>
      <c r="G136" s="49">
        <v>0</v>
      </c>
      <c r="H136" s="38">
        <v>0</v>
      </c>
      <c r="I136" s="50">
        <v>0</v>
      </c>
      <c r="J136" s="9">
        <v>0</v>
      </c>
      <c r="K136" s="127"/>
      <c r="L136" s="126"/>
      <c r="M136" s="9">
        <v>52.344931142410019</v>
      </c>
      <c r="N136" s="9">
        <v>23.612497130623392</v>
      </c>
      <c r="O136" s="9">
        <v>23.489038091497157</v>
      </c>
      <c r="P136" s="9">
        <v>26.012676223293756</v>
      </c>
      <c r="Q136" s="9">
        <v>24.871965478097071</v>
      </c>
      <c r="R136" s="9">
        <v>52.344931142410019</v>
      </c>
      <c r="S136" s="3">
        <v>0</v>
      </c>
      <c r="T136" s="10">
        <v>0</v>
      </c>
    </row>
    <row r="137" spans="1:20" x14ac:dyDescent="0.3">
      <c r="A137" s="14">
        <v>42710.500007523151</v>
      </c>
      <c r="B137" s="47">
        <v>0</v>
      </c>
      <c r="C137" s="48">
        <v>0</v>
      </c>
      <c r="D137" s="47"/>
      <c r="E137" s="48"/>
      <c r="F137" s="49">
        <v>0</v>
      </c>
      <c r="G137" s="49">
        <v>0</v>
      </c>
      <c r="H137" s="38">
        <v>0</v>
      </c>
      <c r="I137" s="50">
        <v>0</v>
      </c>
      <c r="J137" s="9">
        <v>0</v>
      </c>
      <c r="K137" s="127"/>
      <c r="L137" s="126"/>
      <c r="M137" s="9">
        <v>52.344931142410019</v>
      </c>
      <c r="N137" s="9">
        <v>23.612497130623392</v>
      </c>
      <c r="O137" s="9">
        <v>23.489038091497157</v>
      </c>
      <c r="P137" s="9">
        <v>26.012676223293756</v>
      </c>
      <c r="Q137" s="9">
        <v>24.871965478097071</v>
      </c>
      <c r="R137" s="9">
        <v>52.344931142410019</v>
      </c>
      <c r="S137" s="3">
        <v>0</v>
      </c>
      <c r="T137" s="10">
        <v>0</v>
      </c>
    </row>
    <row r="138" spans="1:20" x14ac:dyDescent="0.3">
      <c r="A138" s="14">
        <v>42710.541674247688</v>
      </c>
      <c r="B138" s="47">
        <v>0</v>
      </c>
      <c r="C138" s="48">
        <v>0</v>
      </c>
      <c r="D138" s="47"/>
      <c r="E138" s="48"/>
      <c r="F138" s="49">
        <v>0</v>
      </c>
      <c r="G138" s="49">
        <v>0</v>
      </c>
      <c r="H138" s="38">
        <v>0</v>
      </c>
      <c r="I138" s="50">
        <v>0</v>
      </c>
      <c r="J138" s="9">
        <v>0</v>
      </c>
      <c r="K138" s="127"/>
      <c r="L138" s="126"/>
      <c r="M138" s="9">
        <v>52.344931142410019</v>
      </c>
      <c r="N138" s="9">
        <v>23.612497130623392</v>
      </c>
      <c r="O138" s="9">
        <v>23.489038091497157</v>
      </c>
      <c r="P138" s="9">
        <v>26.012676223293756</v>
      </c>
      <c r="Q138" s="9">
        <v>24.871965478097071</v>
      </c>
      <c r="R138" s="9">
        <v>52.344931142410019</v>
      </c>
      <c r="S138" s="3">
        <v>0</v>
      </c>
      <c r="T138" s="10">
        <v>0</v>
      </c>
    </row>
    <row r="139" spans="1:20" x14ac:dyDescent="0.3">
      <c r="A139" s="14">
        <v>42710.583340972225</v>
      </c>
      <c r="B139" s="47">
        <v>0</v>
      </c>
      <c r="C139" s="48">
        <v>0</v>
      </c>
      <c r="D139" s="47"/>
      <c r="E139" s="48"/>
      <c r="F139" s="49">
        <v>0</v>
      </c>
      <c r="G139" s="49">
        <v>0</v>
      </c>
      <c r="H139" s="38">
        <v>0</v>
      </c>
      <c r="I139" s="50">
        <v>0</v>
      </c>
      <c r="J139" s="9">
        <v>0</v>
      </c>
      <c r="K139" s="127"/>
      <c r="L139" s="126"/>
      <c r="M139" s="9">
        <v>52.344931142410019</v>
      </c>
      <c r="N139" s="9">
        <v>23.612497130623392</v>
      </c>
      <c r="O139" s="9">
        <v>23.489038091497157</v>
      </c>
      <c r="P139" s="9">
        <v>26.012676223293756</v>
      </c>
      <c r="Q139" s="9">
        <v>24.871965478097071</v>
      </c>
      <c r="R139" s="9">
        <v>52.344931142410019</v>
      </c>
      <c r="S139" s="3">
        <v>0</v>
      </c>
      <c r="T139" s="10">
        <v>0</v>
      </c>
    </row>
    <row r="140" spans="1:20" x14ac:dyDescent="0.3">
      <c r="A140" s="14">
        <v>42710.625007696763</v>
      </c>
      <c r="B140" s="47">
        <v>10.041</v>
      </c>
      <c r="C140" s="48">
        <v>289.28120999999999</v>
      </c>
      <c r="D140" s="47">
        <v>10.039999999999999</v>
      </c>
      <c r="E140" s="48">
        <v>289.27999999999997</v>
      </c>
      <c r="F140" s="49">
        <v>1.0000000000012221E-3</v>
      </c>
      <c r="G140" s="49">
        <v>1.2100000000145883E-3</v>
      </c>
      <c r="H140" s="38">
        <v>0</v>
      </c>
      <c r="I140" s="50">
        <v>1.0000000000012221E-3</v>
      </c>
      <c r="J140" s="9">
        <v>1.2100000000131095</v>
      </c>
      <c r="K140" s="127"/>
      <c r="L140" s="126"/>
      <c r="M140" s="9">
        <v>52.344931142410019</v>
      </c>
      <c r="N140" s="9">
        <v>23.612497130623392</v>
      </c>
      <c r="O140" s="9">
        <v>23.489038091497157</v>
      </c>
      <c r="P140" s="9">
        <v>26.012676223293756</v>
      </c>
      <c r="Q140" s="9">
        <v>24.871965478097071</v>
      </c>
      <c r="R140" s="9">
        <v>52.344931142410019</v>
      </c>
      <c r="S140" s="3">
        <v>0</v>
      </c>
      <c r="T140" s="10">
        <v>0</v>
      </c>
    </row>
    <row r="141" spans="1:20" x14ac:dyDescent="0.3">
      <c r="A141" s="14">
        <v>42710.6666744213</v>
      </c>
      <c r="B141" s="47">
        <v>0</v>
      </c>
      <c r="C141" s="48">
        <v>0</v>
      </c>
      <c r="D141" s="47"/>
      <c r="E141" s="48"/>
      <c r="F141" s="49">
        <v>0</v>
      </c>
      <c r="G141" s="49">
        <v>0</v>
      </c>
      <c r="H141" s="38">
        <v>0</v>
      </c>
      <c r="I141" s="50">
        <v>0</v>
      </c>
      <c r="J141" s="9">
        <v>0</v>
      </c>
      <c r="K141" s="127"/>
      <c r="L141" s="126"/>
      <c r="M141" s="9">
        <v>52.344931142410019</v>
      </c>
      <c r="N141" s="9">
        <v>23.612497130623392</v>
      </c>
      <c r="O141" s="9">
        <v>23.489038091497157</v>
      </c>
      <c r="P141" s="9">
        <v>26.012676223293756</v>
      </c>
      <c r="Q141" s="9">
        <v>24.871965478097071</v>
      </c>
      <c r="R141" s="9">
        <v>52.344931142410019</v>
      </c>
      <c r="S141" s="3">
        <v>0</v>
      </c>
      <c r="T141" s="10">
        <v>0</v>
      </c>
    </row>
    <row r="142" spans="1:20" x14ac:dyDescent="0.3">
      <c r="A142" s="14">
        <v>42710.70834114583</v>
      </c>
      <c r="B142" s="47">
        <v>0</v>
      </c>
      <c r="C142" s="48">
        <v>0</v>
      </c>
      <c r="D142" s="47"/>
      <c r="E142" s="48"/>
      <c r="F142" s="49">
        <v>0</v>
      </c>
      <c r="G142" s="49">
        <v>0</v>
      </c>
      <c r="H142" s="38">
        <v>0</v>
      </c>
      <c r="I142" s="50">
        <v>0</v>
      </c>
      <c r="J142" s="9">
        <v>0</v>
      </c>
      <c r="K142" s="127"/>
      <c r="L142" s="126"/>
      <c r="M142" s="9">
        <v>52.344931142410019</v>
      </c>
      <c r="N142" s="9">
        <v>23.612497130623392</v>
      </c>
      <c r="O142" s="9">
        <v>23.489038091497157</v>
      </c>
      <c r="P142" s="9">
        <v>26.012676223293756</v>
      </c>
      <c r="Q142" s="9">
        <v>24.871965478097071</v>
      </c>
      <c r="R142" s="9">
        <v>52.344931142410019</v>
      </c>
      <c r="S142" s="3">
        <v>0</v>
      </c>
      <c r="T142" s="10">
        <v>0</v>
      </c>
    </row>
    <row r="143" spans="1:20" x14ac:dyDescent="0.3">
      <c r="A143" s="14">
        <v>42710.750007870367</v>
      </c>
      <c r="B143" s="47">
        <v>0</v>
      </c>
      <c r="C143" s="48">
        <v>0</v>
      </c>
      <c r="D143" s="47"/>
      <c r="E143" s="48"/>
      <c r="F143" s="49">
        <v>0</v>
      </c>
      <c r="G143" s="49">
        <v>0</v>
      </c>
      <c r="H143" s="38">
        <v>0</v>
      </c>
      <c r="I143" s="50">
        <v>0</v>
      </c>
      <c r="J143" s="9">
        <v>0</v>
      </c>
      <c r="K143" s="127"/>
      <c r="L143" s="126"/>
      <c r="M143" s="9">
        <v>52.344931142410019</v>
      </c>
      <c r="N143" s="9">
        <v>23.612497130623392</v>
      </c>
      <c r="O143" s="9">
        <v>23.489038091497157</v>
      </c>
      <c r="P143" s="9">
        <v>26.012676223293756</v>
      </c>
      <c r="Q143" s="9">
        <v>24.871965478097071</v>
      </c>
      <c r="R143" s="9">
        <v>52.344931142410019</v>
      </c>
      <c r="S143" s="3">
        <v>0</v>
      </c>
      <c r="T143" s="10">
        <v>0</v>
      </c>
    </row>
    <row r="144" spans="1:20" x14ac:dyDescent="0.3">
      <c r="A144" s="14">
        <v>42710.791674594904</v>
      </c>
      <c r="B144" s="47">
        <v>0</v>
      </c>
      <c r="C144" s="48">
        <v>0</v>
      </c>
      <c r="D144" s="47"/>
      <c r="E144" s="48"/>
      <c r="F144" s="49">
        <v>0</v>
      </c>
      <c r="G144" s="49">
        <v>0</v>
      </c>
      <c r="H144" s="38">
        <v>0</v>
      </c>
      <c r="I144" s="50">
        <v>0</v>
      </c>
      <c r="J144" s="9">
        <v>0</v>
      </c>
      <c r="K144" s="127"/>
      <c r="L144" s="126"/>
      <c r="M144" s="9">
        <v>52.344931142410019</v>
      </c>
      <c r="N144" s="9">
        <v>23.612497130623392</v>
      </c>
      <c r="O144" s="9">
        <v>23.489038091497157</v>
      </c>
      <c r="P144" s="9">
        <v>26.012676223293756</v>
      </c>
      <c r="Q144" s="9">
        <v>24.871965478097071</v>
      </c>
      <c r="R144" s="9">
        <v>52.344931142410019</v>
      </c>
      <c r="S144" s="3">
        <v>0</v>
      </c>
      <c r="T144" s="10">
        <v>0</v>
      </c>
    </row>
    <row r="145" spans="1:20" x14ac:dyDescent="0.3">
      <c r="A145" s="14">
        <v>42710.833341319441</v>
      </c>
      <c r="B145" s="47">
        <v>0</v>
      </c>
      <c r="C145" s="48">
        <v>0</v>
      </c>
      <c r="D145" s="47"/>
      <c r="E145" s="48"/>
      <c r="F145" s="49">
        <v>0</v>
      </c>
      <c r="G145" s="49">
        <v>0</v>
      </c>
      <c r="H145" s="38">
        <v>0</v>
      </c>
      <c r="I145" s="50">
        <v>0</v>
      </c>
      <c r="J145" s="9">
        <v>0</v>
      </c>
      <c r="K145" s="127"/>
      <c r="L145" s="126"/>
      <c r="M145" s="9">
        <v>52.344931142410019</v>
      </c>
      <c r="N145" s="9">
        <v>23.612497130623392</v>
      </c>
      <c r="O145" s="9">
        <v>23.489038091497157</v>
      </c>
      <c r="P145" s="9">
        <v>26.012676223293756</v>
      </c>
      <c r="Q145" s="9">
        <v>24.871965478097071</v>
      </c>
      <c r="R145" s="9">
        <v>52.344931142410019</v>
      </c>
      <c r="S145" s="3">
        <v>0</v>
      </c>
      <c r="T145" s="10">
        <v>0</v>
      </c>
    </row>
    <row r="146" spans="1:20" x14ac:dyDescent="0.3">
      <c r="A146" s="14">
        <v>42710.875008043979</v>
      </c>
      <c r="B146" s="47">
        <v>0</v>
      </c>
      <c r="C146" s="48">
        <v>0</v>
      </c>
      <c r="D146" s="47"/>
      <c r="E146" s="48"/>
      <c r="F146" s="49">
        <v>0</v>
      </c>
      <c r="G146" s="49">
        <v>0</v>
      </c>
      <c r="H146" s="38">
        <v>0</v>
      </c>
      <c r="I146" s="50">
        <v>0</v>
      </c>
      <c r="J146" s="9">
        <v>0</v>
      </c>
      <c r="K146" s="127"/>
      <c r="L146" s="126"/>
      <c r="M146" s="9">
        <v>52.344931142410019</v>
      </c>
      <c r="N146" s="9">
        <v>23.612497130623392</v>
      </c>
      <c r="O146" s="9">
        <v>23.489038091497157</v>
      </c>
      <c r="P146" s="9">
        <v>26.012676223293756</v>
      </c>
      <c r="Q146" s="9">
        <v>24.871965478097071</v>
      </c>
      <c r="R146" s="9">
        <v>52.344931142410019</v>
      </c>
      <c r="S146" s="3">
        <v>0</v>
      </c>
      <c r="T146" s="10">
        <v>0</v>
      </c>
    </row>
    <row r="147" spans="1:20" x14ac:dyDescent="0.3">
      <c r="A147" s="14">
        <v>42710.916674768516</v>
      </c>
      <c r="B147" s="47">
        <v>0</v>
      </c>
      <c r="C147" s="48">
        <v>0</v>
      </c>
      <c r="D147" s="47"/>
      <c r="E147" s="48"/>
      <c r="F147" s="49">
        <v>0</v>
      </c>
      <c r="G147" s="49">
        <v>0</v>
      </c>
      <c r="H147" s="38">
        <v>0</v>
      </c>
      <c r="I147" s="50">
        <v>0</v>
      </c>
      <c r="J147" s="9">
        <v>0</v>
      </c>
      <c r="K147" s="127"/>
      <c r="L147" s="126"/>
      <c r="M147" s="9">
        <v>52.344931142410019</v>
      </c>
      <c r="N147" s="9">
        <v>23.612497130623392</v>
      </c>
      <c r="O147" s="9">
        <v>23.489038091497157</v>
      </c>
      <c r="P147" s="9">
        <v>26.012676223293756</v>
      </c>
      <c r="Q147" s="9">
        <v>24.871965478097071</v>
      </c>
      <c r="R147" s="9">
        <v>52.344931142410019</v>
      </c>
      <c r="S147" s="3">
        <v>0</v>
      </c>
      <c r="T147" s="10">
        <v>0</v>
      </c>
    </row>
    <row r="148" spans="1:20" x14ac:dyDescent="0.3">
      <c r="A148" s="14">
        <v>42710.958341493053</v>
      </c>
      <c r="B148" s="47">
        <v>1.2629999999999999</v>
      </c>
      <c r="C148" s="48">
        <v>33.320466000000003</v>
      </c>
      <c r="D148" s="47">
        <v>0</v>
      </c>
      <c r="E148" s="48">
        <v>0</v>
      </c>
      <c r="F148" s="49">
        <v>1.2629999999999999</v>
      </c>
      <c r="G148" s="49">
        <v>33.320466000000003</v>
      </c>
      <c r="H148" s="38">
        <v>0</v>
      </c>
      <c r="I148" s="50">
        <v>1.2629999999999999</v>
      </c>
      <c r="J148" s="9">
        <v>26.382000000000005</v>
      </c>
      <c r="K148" s="127"/>
      <c r="L148" s="126"/>
      <c r="M148" s="9">
        <v>52.344931142410019</v>
      </c>
      <c r="N148" s="9">
        <v>23.612497130623392</v>
      </c>
      <c r="O148" s="9">
        <v>23.489038091497157</v>
      </c>
      <c r="P148" s="9">
        <v>26.012676223293756</v>
      </c>
      <c r="Q148" s="9">
        <v>24.871965478097071</v>
      </c>
      <c r="R148" s="9">
        <v>52.344931142410019</v>
      </c>
      <c r="S148" s="3">
        <v>0</v>
      </c>
      <c r="T148" s="10">
        <v>0</v>
      </c>
    </row>
    <row r="149" spans="1:20" x14ac:dyDescent="0.3">
      <c r="A149" s="14">
        <v>42711.00000821759</v>
      </c>
      <c r="B149" s="47">
        <v>0</v>
      </c>
      <c r="C149" s="48">
        <v>0</v>
      </c>
      <c r="D149" s="47"/>
      <c r="E149" s="48"/>
      <c r="F149" s="49">
        <v>0</v>
      </c>
      <c r="G149" s="49">
        <v>0</v>
      </c>
      <c r="H149" s="38">
        <v>0</v>
      </c>
      <c r="I149" s="50">
        <v>0</v>
      </c>
      <c r="J149" s="9">
        <v>0</v>
      </c>
      <c r="K149" s="127"/>
      <c r="L149" s="126"/>
      <c r="M149" s="9">
        <v>52.344931142410019</v>
      </c>
      <c r="N149" s="9">
        <v>23.612497130623392</v>
      </c>
      <c r="O149" s="9">
        <v>23.489038091497157</v>
      </c>
      <c r="P149" s="9">
        <v>26.012676223293756</v>
      </c>
      <c r="Q149" s="9">
        <v>24.871965478097071</v>
      </c>
      <c r="R149" s="9">
        <v>52.344931142410019</v>
      </c>
      <c r="S149" s="3">
        <v>0</v>
      </c>
      <c r="T149" s="10">
        <v>0</v>
      </c>
    </row>
    <row r="150" spans="1:20" x14ac:dyDescent="0.3">
      <c r="A150" s="14">
        <v>42711.041674942127</v>
      </c>
      <c r="B150" s="47">
        <v>0</v>
      </c>
      <c r="C150" s="48">
        <v>0</v>
      </c>
      <c r="D150" s="47"/>
      <c r="E150" s="48"/>
      <c r="F150" s="49">
        <v>0</v>
      </c>
      <c r="G150" s="49">
        <v>0</v>
      </c>
      <c r="H150" s="38">
        <v>0</v>
      </c>
      <c r="I150" s="50">
        <v>0</v>
      </c>
      <c r="J150" s="9">
        <v>0</v>
      </c>
      <c r="K150" s="127"/>
      <c r="L150" s="126"/>
      <c r="M150" s="9">
        <v>52.344931142410019</v>
      </c>
      <c r="N150" s="9">
        <v>23.612497130623392</v>
      </c>
      <c r="O150" s="9">
        <v>23.489038091497157</v>
      </c>
      <c r="P150" s="9">
        <v>26.012676223293756</v>
      </c>
      <c r="Q150" s="9">
        <v>24.871965478097071</v>
      </c>
      <c r="R150" s="9">
        <v>52.344931142410019</v>
      </c>
      <c r="S150" s="3">
        <v>0</v>
      </c>
      <c r="T150" s="10">
        <v>0</v>
      </c>
    </row>
    <row r="151" spans="1:20" x14ac:dyDescent="0.3">
      <c r="A151" s="14">
        <v>42711.083341666665</v>
      </c>
      <c r="B151" s="47">
        <v>0</v>
      </c>
      <c r="C151" s="48">
        <v>0</v>
      </c>
      <c r="D151" s="47"/>
      <c r="E151" s="48"/>
      <c r="F151" s="49">
        <v>0</v>
      </c>
      <c r="G151" s="49">
        <v>0</v>
      </c>
      <c r="H151" s="38">
        <v>0</v>
      </c>
      <c r="I151" s="50">
        <v>0</v>
      </c>
      <c r="J151" s="9">
        <v>0</v>
      </c>
      <c r="K151" s="127"/>
      <c r="L151" s="126"/>
      <c r="M151" s="9">
        <v>52.344931142410019</v>
      </c>
      <c r="N151" s="9">
        <v>23.612497130623392</v>
      </c>
      <c r="O151" s="9">
        <v>23.489038091497157</v>
      </c>
      <c r="P151" s="9">
        <v>26.012676223293756</v>
      </c>
      <c r="Q151" s="9">
        <v>24.871965478097071</v>
      </c>
      <c r="R151" s="9">
        <v>52.344931142410019</v>
      </c>
      <c r="S151" s="3">
        <v>0</v>
      </c>
      <c r="T151" s="10">
        <v>0</v>
      </c>
    </row>
    <row r="152" spans="1:20" x14ac:dyDescent="0.3">
      <c r="A152" s="14">
        <v>42711.125008391202</v>
      </c>
      <c r="B152" s="47">
        <v>0</v>
      </c>
      <c r="C152" s="48">
        <v>0</v>
      </c>
      <c r="D152" s="47"/>
      <c r="E152" s="48"/>
      <c r="F152" s="49">
        <v>0</v>
      </c>
      <c r="G152" s="49">
        <v>0</v>
      </c>
      <c r="H152" s="38">
        <v>0</v>
      </c>
      <c r="I152" s="50">
        <v>0</v>
      </c>
      <c r="J152" s="9">
        <v>0</v>
      </c>
      <c r="K152" s="127"/>
      <c r="L152" s="126"/>
      <c r="M152" s="9">
        <v>52.344931142410019</v>
      </c>
      <c r="N152" s="9">
        <v>23.612497130623392</v>
      </c>
      <c r="O152" s="9">
        <v>23.489038091497157</v>
      </c>
      <c r="P152" s="9">
        <v>26.012676223293756</v>
      </c>
      <c r="Q152" s="9">
        <v>24.871965478097071</v>
      </c>
      <c r="R152" s="9">
        <v>52.344931142410019</v>
      </c>
      <c r="S152" s="3">
        <v>0</v>
      </c>
      <c r="T152" s="10">
        <v>0</v>
      </c>
    </row>
    <row r="153" spans="1:20" x14ac:dyDescent="0.3">
      <c r="A153" s="14">
        <v>42711.166675115739</v>
      </c>
      <c r="B153" s="47">
        <v>0</v>
      </c>
      <c r="C153" s="48">
        <v>0</v>
      </c>
      <c r="D153" s="47"/>
      <c r="E153" s="48"/>
      <c r="F153" s="49">
        <v>0</v>
      </c>
      <c r="G153" s="49">
        <v>0</v>
      </c>
      <c r="H153" s="38">
        <v>0</v>
      </c>
      <c r="I153" s="50">
        <v>0</v>
      </c>
      <c r="J153" s="9">
        <v>0</v>
      </c>
      <c r="K153" s="127"/>
      <c r="L153" s="126"/>
      <c r="M153" s="9">
        <v>52.344931142410019</v>
      </c>
      <c r="N153" s="9">
        <v>23.612497130623392</v>
      </c>
      <c r="O153" s="9">
        <v>23.489038091497157</v>
      </c>
      <c r="P153" s="9">
        <v>26.012676223293756</v>
      </c>
      <c r="Q153" s="9">
        <v>24.871965478097071</v>
      </c>
      <c r="R153" s="9">
        <v>52.344931142410019</v>
      </c>
      <c r="S153" s="3">
        <v>0</v>
      </c>
      <c r="T153" s="10">
        <v>0</v>
      </c>
    </row>
    <row r="154" spans="1:20" x14ac:dyDescent="0.3">
      <c r="A154" s="14">
        <v>42711.208341840276</v>
      </c>
      <c r="B154" s="47">
        <v>72.206999999999994</v>
      </c>
      <c r="C154" s="48">
        <v>1692.53208</v>
      </c>
      <c r="D154" s="47">
        <v>0</v>
      </c>
      <c r="E154" s="48">
        <v>0</v>
      </c>
      <c r="F154" s="49">
        <v>72.206999999999994</v>
      </c>
      <c r="G154" s="49">
        <v>1692.53208</v>
      </c>
      <c r="H154" s="38">
        <v>0</v>
      </c>
      <c r="I154" s="50">
        <v>72.206999999999994</v>
      </c>
      <c r="J154" s="9">
        <v>23.44</v>
      </c>
      <c r="K154" s="127"/>
      <c r="L154" s="126"/>
      <c r="M154" s="9">
        <v>52.344931142410019</v>
      </c>
      <c r="N154" s="9">
        <v>23.612497130623392</v>
      </c>
      <c r="O154" s="9">
        <v>23.489038091497157</v>
      </c>
      <c r="P154" s="9">
        <v>26.012676223293756</v>
      </c>
      <c r="Q154" s="9">
        <v>24.871965478097071</v>
      </c>
      <c r="R154" s="9">
        <v>52.344931142410019</v>
      </c>
      <c r="S154" s="3">
        <v>0</v>
      </c>
      <c r="T154" s="10">
        <v>0</v>
      </c>
    </row>
    <row r="155" spans="1:20" x14ac:dyDescent="0.3">
      <c r="A155" s="14">
        <v>42711.250008564813</v>
      </c>
      <c r="B155" s="47">
        <v>41.171999999999997</v>
      </c>
      <c r="C155" s="48">
        <v>989.36315999999999</v>
      </c>
      <c r="D155" s="47">
        <v>21.2</v>
      </c>
      <c r="E155" s="48">
        <v>509.44</v>
      </c>
      <c r="F155" s="49">
        <v>19.971999999999998</v>
      </c>
      <c r="G155" s="49">
        <v>479.92316</v>
      </c>
      <c r="H155" s="38">
        <v>0</v>
      </c>
      <c r="I155" s="50">
        <v>19.971999999999998</v>
      </c>
      <c r="J155" s="9">
        <v>24.029799719607453</v>
      </c>
      <c r="K155" s="127"/>
      <c r="L155" s="126"/>
      <c r="M155" s="9">
        <v>52.344931142410019</v>
      </c>
      <c r="N155" s="9">
        <v>23.612497130623392</v>
      </c>
      <c r="O155" s="9">
        <v>23.489038091497157</v>
      </c>
      <c r="P155" s="9">
        <v>26.012676223293756</v>
      </c>
      <c r="Q155" s="9">
        <v>24.871965478097071</v>
      </c>
      <c r="R155" s="9">
        <v>52.344931142410019</v>
      </c>
      <c r="S155" s="3">
        <v>0</v>
      </c>
      <c r="T155" s="10">
        <v>0</v>
      </c>
    </row>
    <row r="156" spans="1:20" x14ac:dyDescent="0.3">
      <c r="A156" s="14">
        <v>42711.291675289351</v>
      </c>
      <c r="B156" s="47">
        <v>120.31399999999999</v>
      </c>
      <c r="C156" s="48">
        <v>3090.8666600000001</v>
      </c>
      <c r="D156" s="47">
        <v>0</v>
      </c>
      <c r="E156" s="48">
        <v>0</v>
      </c>
      <c r="F156" s="49">
        <v>120.31399999999999</v>
      </c>
      <c r="G156" s="49">
        <v>3090.8666600000001</v>
      </c>
      <c r="H156" s="38">
        <v>0</v>
      </c>
      <c r="I156" s="50">
        <v>120.31399999999999</v>
      </c>
      <c r="J156" s="9">
        <v>25.69</v>
      </c>
      <c r="K156" s="127"/>
      <c r="L156" s="126"/>
      <c r="M156" s="9">
        <v>52.344931142410019</v>
      </c>
      <c r="N156" s="9">
        <v>23.612497130623392</v>
      </c>
      <c r="O156" s="9">
        <v>23.489038091497157</v>
      </c>
      <c r="P156" s="9">
        <v>26.012676223293756</v>
      </c>
      <c r="Q156" s="9">
        <v>24.871965478097071</v>
      </c>
      <c r="R156" s="9">
        <v>52.344931142410019</v>
      </c>
      <c r="S156" s="3">
        <v>0</v>
      </c>
      <c r="T156" s="10">
        <v>0</v>
      </c>
    </row>
    <row r="157" spans="1:20" x14ac:dyDescent="0.3">
      <c r="A157" s="14">
        <v>42711.333342013888</v>
      </c>
      <c r="B157" s="47">
        <v>22.183</v>
      </c>
      <c r="C157" s="48">
        <v>680.79627000000005</v>
      </c>
      <c r="D157" s="47">
        <v>22.18</v>
      </c>
      <c r="E157" s="48">
        <v>680.8</v>
      </c>
      <c r="F157" s="49">
        <v>3.0000000000001137E-3</v>
      </c>
      <c r="G157" s="49">
        <v>-3.729999999904976E-3</v>
      </c>
      <c r="H157" s="38">
        <v>0</v>
      </c>
      <c r="I157" s="50">
        <v>3.0000000000001137E-3</v>
      </c>
      <c r="J157" s="9">
        <v>-1.2433333333016114</v>
      </c>
      <c r="K157" s="127"/>
      <c r="L157" s="126"/>
      <c r="M157" s="9">
        <v>52.344931142410019</v>
      </c>
      <c r="N157" s="9">
        <v>23.612497130623392</v>
      </c>
      <c r="O157" s="9">
        <v>23.489038091497157</v>
      </c>
      <c r="P157" s="9">
        <v>26.012676223293756</v>
      </c>
      <c r="Q157" s="9">
        <v>24.871965478097071</v>
      </c>
      <c r="R157" s="9">
        <v>52.344931142410019</v>
      </c>
      <c r="S157" s="3">
        <v>0</v>
      </c>
      <c r="T157" s="10">
        <v>0</v>
      </c>
    </row>
    <row r="158" spans="1:20" x14ac:dyDescent="0.3">
      <c r="A158" s="14">
        <v>42711.375008738425</v>
      </c>
      <c r="B158" s="47">
        <v>7.2969999999999997</v>
      </c>
      <c r="C158" s="48">
        <v>224.38274999999999</v>
      </c>
      <c r="D158" s="47">
        <v>7.3</v>
      </c>
      <c r="E158" s="48">
        <v>224.38</v>
      </c>
      <c r="F158" s="49">
        <v>-3.0000000000001137E-3</v>
      </c>
      <c r="G158" s="49">
        <v>2.7499999999918145E-3</v>
      </c>
      <c r="H158" s="38">
        <v>0</v>
      </c>
      <c r="I158" s="50">
        <v>-3.0000000000001137E-3</v>
      </c>
      <c r="J158" s="9">
        <v>0</v>
      </c>
      <c r="K158" s="127"/>
      <c r="L158" s="126"/>
      <c r="M158" s="9">
        <v>52.344931142410019</v>
      </c>
      <c r="N158" s="9">
        <v>23.612497130623392</v>
      </c>
      <c r="O158" s="9">
        <v>23.489038091497157</v>
      </c>
      <c r="P158" s="9">
        <v>26.012676223293756</v>
      </c>
      <c r="Q158" s="9">
        <v>24.871965478097071</v>
      </c>
      <c r="R158" s="9">
        <v>52.344931142410019</v>
      </c>
      <c r="S158" s="3">
        <v>0</v>
      </c>
      <c r="T158" s="10">
        <v>0</v>
      </c>
    </row>
    <row r="159" spans="1:20" x14ac:dyDescent="0.3">
      <c r="A159" s="14">
        <v>42711.416675462962</v>
      </c>
      <c r="B159" s="47">
        <v>60.902999999999999</v>
      </c>
      <c r="C159" s="48">
        <v>1567.0341900000001</v>
      </c>
      <c r="D159" s="47">
        <v>0</v>
      </c>
      <c r="E159" s="48">
        <v>0</v>
      </c>
      <c r="F159" s="49">
        <v>60.902999999999999</v>
      </c>
      <c r="G159" s="49">
        <v>1567.0341900000001</v>
      </c>
      <c r="H159" s="38">
        <v>0</v>
      </c>
      <c r="I159" s="50">
        <v>60.902999999999999</v>
      </c>
      <c r="J159" s="9">
        <v>25.73</v>
      </c>
      <c r="K159" s="127"/>
      <c r="L159" s="126"/>
      <c r="M159" s="9">
        <v>52.344931142410019</v>
      </c>
      <c r="N159" s="9">
        <v>23.612497130623392</v>
      </c>
      <c r="O159" s="9">
        <v>23.489038091497157</v>
      </c>
      <c r="P159" s="9">
        <v>26.012676223293756</v>
      </c>
      <c r="Q159" s="9">
        <v>24.871965478097071</v>
      </c>
      <c r="R159" s="9">
        <v>52.344931142410019</v>
      </c>
      <c r="S159" s="3">
        <v>0</v>
      </c>
      <c r="T159" s="10">
        <v>0</v>
      </c>
    </row>
    <row r="160" spans="1:20" x14ac:dyDescent="0.3">
      <c r="A160" s="14">
        <v>42711.4583421875</v>
      </c>
      <c r="B160" s="47">
        <v>106.58199999999999</v>
      </c>
      <c r="C160" s="48">
        <v>2683.7347599999998</v>
      </c>
      <c r="D160" s="47">
        <v>0</v>
      </c>
      <c r="E160" s="48">
        <v>0</v>
      </c>
      <c r="F160" s="49">
        <v>106.58199999999999</v>
      </c>
      <c r="G160" s="49">
        <v>2683.7347599999998</v>
      </c>
      <c r="H160" s="38">
        <v>0</v>
      </c>
      <c r="I160" s="50">
        <v>106.58199999999999</v>
      </c>
      <c r="J160" s="9">
        <v>25.18</v>
      </c>
      <c r="K160" s="127"/>
      <c r="L160" s="126"/>
      <c r="M160" s="9">
        <v>52.344931142410019</v>
      </c>
      <c r="N160" s="9">
        <v>23.612497130623392</v>
      </c>
      <c r="O160" s="9">
        <v>23.489038091497157</v>
      </c>
      <c r="P160" s="9">
        <v>26.012676223293756</v>
      </c>
      <c r="Q160" s="9">
        <v>24.871965478097071</v>
      </c>
      <c r="R160" s="9">
        <v>52.344931142410019</v>
      </c>
      <c r="S160" s="3">
        <v>0</v>
      </c>
      <c r="T160" s="10">
        <v>0</v>
      </c>
    </row>
    <row r="161" spans="1:20" x14ac:dyDescent="0.3">
      <c r="A161" s="14">
        <v>42711.500008912037</v>
      </c>
      <c r="B161" s="47">
        <v>118.828</v>
      </c>
      <c r="C161" s="48">
        <v>3007.5366800000002</v>
      </c>
      <c r="D161" s="47">
        <v>0</v>
      </c>
      <c r="E161" s="48">
        <v>0</v>
      </c>
      <c r="F161" s="49">
        <v>118.828</v>
      </c>
      <c r="G161" s="49">
        <v>3007.5366800000002</v>
      </c>
      <c r="H161" s="38">
        <v>0</v>
      </c>
      <c r="I161" s="50">
        <v>118.828</v>
      </c>
      <c r="J161" s="9">
        <v>25.310000000000002</v>
      </c>
      <c r="K161" s="127"/>
      <c r="L161" s="126"/>
      <c r="M161" s="9">
        <v>52.344931142410019</v>
      </c>
      <c r="N161" s="9">
        <v>23.612497130623392</v>
      </c>
      <c r="O161" s="9">
        <v>23.489038091497157</v>
      </c>
      <c r="P161" s="9">
        <v>26.012676223293756</v>
      </c>
      <c r="Q161" s="9">
        <v>24.871965478097071</v>
      </c>
      <c r="R161" s="9">
        <v>52.344931142410019</v>
      </c>
      <c r="S161" s="3">
        <v>0</v>
      </c>
      <c r="T161" s="10">
        <v>0</v>
      </c>
    </row>
    <row r="162" spans="1:20" x14ac:dyDescent="0.3">
      <c r="A162" s="14">
        <v>42711.541675636574</v>
      </c>
      <c r="B162" s="47">
        <v>110.441</v>
      </c>
      <c r="C162" s="48">
        <v>2916.7468100000001</v>
      </c>
      <c r="D162" s="47">
        <v>60.89</v>
      </c>
      <c r="E162" s="48">
        <v>1607.97</v>
      </c>
      <c r="F162" s="49">
        <v>49.551000000000002</v>
      </c>
      <c r="G162" s="49">
        <v>1308.7768100000001</v>
      </c>
      <c r="H162" s="38">
        <v>0</v>
      </c>
      <c r="I162" s="50">
        <v>49.551000000000002</v>
      </c>
      <c r="J162" s="9">
        <v>26.412722447579263</v>
      </c>
      <c r="K162" s="127"/>
      <c r="L162" s="126"/>
      <c r="M162" s="9">
        <v>52.344931142410019</v>
      </c>
      <c r="N162" s="9">
        <v>23.612497130623392</v>
      </c>
      <c r="O162" s="9">
        <v>23.489038091497157</v>
      </c>
      <c r="P162" s="9">
        <v>26.012676223293756</v>
      </c>
      <c r="Q162" s="9">
        <v>24.871965478097071</v>
      </c>
      <c r="R162" s="9">
        <v>52.344931142410019</v>
      </c>
      <c r="S162" s="3">
        <v>0</v>
      </c>
      <c r="T162" s="10">
        <v>0</v>
      </c>
    </row>
    <row r="163" spans="1:20" x14ac:dyDescent="0.3">
      <c r="A163" s="14">
        <v>42711.583342361111</v>
      </c>
      <c r="B163" s="47">
        <v>108.78100000000001</v>
      </c>
      <c r="C163" s="48">
        <v>2798.9351299999998</v>
      </c>
      <c r="D163" s="47">
        <v>10.88</v>
      </c>
      <c r="E163" s="48">
        <v>279.92</v>
      </c>
      <c r="F163" s="49">
        <v>97.90100000000001</v>
      </c>
      <c r="G163" s="49">
        <v>2519.0151299999998</v>
      </c>
      <c r="H163" s="38">
        <v>0</v>
      </c>
      <c r="I163" s="50">
        <v>97.90100000000001</v>
      </c>
      <c r="J163" s="9">
        <v>25.730228802565851</v>
      </c>
      <c r="K163" s="127"/>
      <c r="L163" s="126"/>
      <c r="M163" s="9">
        <v>52.344931142410019</v>
      </c>
      <c r="N163" s="9">
        <v>23.612497130623392</v>
      </c>
      <c r="O163" s="9">
        <v>23.489038091497157</v>
      </c>
      <c r="P163" s="9">
        <v>26.012676223293756</v>
      </c>
      <c r="Q163" s="9">
        <v>24.871965478097071</v>
      </c>
      <c r="R163" s="9">
        <v>52.344931142410019</v>
      </c>
      <c r="S163" s="3">
        <v>0</v>
      </c>
      <c r="T163" s="10">
        <v>0</v>
      </c>
    </row>
    <row r="164" spans="1:20" x14ac:dyDescent="0.3">
      <c r="A164" s="14">
        <v>42711.625009085648</v>
      </c>
      <c r="B164" s="47">
        <v>158.75</v>
      </c>
      <c r="C164" s="48">
        <v>3935.4124999999999</v>
      </c>
      <c r="D164" s="47">
        <v>20.23</v>
      </c>
      <c r="E164" s="48">
        <v>501.54</v>
      </c>
      <c r="F164" s="49">
        <v>138.52000000000001</v>
      </c>
      <c r="G164" s="49">
        <v>3433.8724999999999</v>
      </c>
      <c r="H164" s="38">
        <v>0</v>
      </c>
      <c r="I164" s="50">
        <v>138.52000000000001</v>
      </c>
      <c r="J164" s="9">
        <v>24.789723505630953</v>
      </c>
      <c r="K164" s="127"/>
      <c r="L164" s="126"/>
      <c r="M164" s="9">
        <v>52.344931142410019</v>
      </c>
      <c r="N164" s="9">
        <v>23.612497130623392</v>
      </c>
      <c r="O164" s="9">
        <v>23.489038091497157</v>
      </c>
      <c r="P164" s="9">
        <v>26.012676223293756</v>
      </c>
      <c r="Q164" s="9">
        <v>24.871965478097071</v>
      </c>
      <c r="R164" s="9">
        <v>52.344931142410019</v>
      </c>
      <c r="S164" s="3">
        <v>0</v>
      </c>
      <c r="T164" s="10">
        <v>0</v>
      </c>
    </row>
    <row r="165" spans="1:20" x14ac:dyDescent="0.3">
      <c r="A165" s="14">
        <v>42711.666675810186</v>
      </c>
      <c r="B165" s="47">
        <v>86.503</v>
      </c>
      <c r="C165" s="48">
        <v>2078.6670899999999</v>
      </c>
      <c r="D165" s="47">
        <v>86.5</v>
      </c>
      <c r="E165" s="48">
        <v>2078.67</v>
      </c>
      <c r="F165" s="49">
        <v>3.0000000000001137E-3</v>
      </c>
      <c r="G165" s="49">
        <v>-2.9100000001562876E-3</v>
      </c>
      <c r="H165" s="38">
        <v>0</v>
      </c>
      <c r="I165" s="50">
        <v>3.0000000000001137E-3</v>
      </c>
      <c r="J165" s="9">
        <v>-0.97000000005205911</v>
      </c>
      <c r="K165" s="127"/>
      <c r="L165" s="126"/>
      <c r="M165" s="9">
        <v>52.344931142410019</v>
      </c>
      <c r="N165" s="9">
        <v>23.612497130623392</v>
      </c>
      <c r="O165" s="9">
        <v>23.489038091497157</v>
      </c>
      <c r="P165" s="9">
        <v>26.012676223293756</v>
      </c>
      <c r="Q165" s="9">
        <v>24.871965478097071</v>
      </c>
      <c r="R165" s="9">
        <v>52.344931142410019</v>
      </c>
      <c r="S165" s="3">
        <v>0</v>
      </c>
      <c r="T165" s="10">
        <v>0</v>
      </c>
    </row>
    <row r="166" spans="1:20" x14ac:dyDescent="0.3">
      <c r="A166" s="14">
        <v>42711.708342534723</v>
      </c>
      <c r="B166" s="47">
        <v>0</v>
      </c>
      <c r="C166" s="48">
        <v>0</v>
      </c>
      <c r="D166" s="47">
        <v>0</v>
      </c>
      <c r="E166" s="48">
        <v>0</v>
      </c>
      <c r="F166" s="49">
        <v>0</v>
      </c>
      <c r="G166" s="49">
        <v>0</v>
      </c>
      <c r="H166" s="38">
        <v>0</v>
      </c>
      <c r="I166" s="50">
        <v>0</v>
      </c>
      <c r="J166" s="9">
        <v>0</v>
      </c>
      <c r="K166" s="127"/>
      <c r="L166" s="126"/>
      <c r="M166" s="9">
        <v>52.344931142410019</v>
      </c>
      <c r="N166" s="9">
        <v>23.612497130623392</v>
      </c>
      <c r="O166" s="9">
        <v>23.489038091497157</v>
      </c>
      <c r="P166" s="9">
        <v>26.012676223293756</v>
      </c>
      <c r="Q166" s="9">
        <v>24.871965478097071</v>
      </c>
      <c r="R166" s="9">
        <v>52.344931142410019</v>
      </c>
      <c r="S166" s="3">
        <v>0</v>
      </c>
      <c r="T166" s="10">
        <v>0</v>
      </c>
    </row>
    <row r="167" spans="1:20" x14ac:dyDescent="0.3">
      <c r="A167" s="14">
        <v>42711.75000925926</v>
      </c>
      <c r="B167" s="47">
        <v>0</v>
      </c>
      <c r="C167" s="48">
        <v>0</v>
      </c>
      <c r="D167" s="47">
        <v>0</v>
      </c>
      <c r="E167" s="48">
        <v>0</v>
      </c>
      <c r="F167" s="49">
        <v>0</v>
      </c>
      <c r="G167" s="49">
        <v>0</v>
      </c>
      <c r="H167" s="38">
        <v>0</v>
      </c>
      <c r="I167" s="50">
        <v>0</v>
      </c>
      <c r="J167" s="9">
        <v>0</v>
      </c>
      <c r="K167" s="127"/>
      <c r="L167" s="126"/>
      <c r="M167" s="9">
        <v>52.344931142410019</v>
      </c>
      <c r="N167" s="9">
        <v>23.612497130623392</v>
      </c>
      <c r="O167" s="9">
        <v>23.489038091497157</v>
      </c>
      <c r="P167" s="9">
        <v>26.012676223293756</v>
      </c>
      <c r="Q167" s="9">
        <v>24.871965478097071</v>
      </c>
      <c r="R167" s="9">
        <v>52.344931142410019</v>
      </c>
      <c r="S167" s="3">
        <v>0</v>
      </c>
      <c r="T167" s="10">
        <v>0</v>
      </c>
    </row>
    <row r="168" spans="1:20" x14ac:dyDescent="0.3">
      <c r="A168" s="14">
        <v>42711.791675983797</v>
      </c>
      <c r="B168" s="47">
        <v>1.825</v>
      </c>
      <c r="C168" s="48">
        <v>63.239899999999999</v>
      </c>
      <c r="D168" s="47">
        <v>1.83</v>
      </c>
      <c r="E168" s="48">
        <v>63.24</v>
      </c>
      <c r="F168" s="49">
        <v>-5.0000000000001155E-3</v>
      </c>
      <c r="G168" s="49">
        <v>-1.0000000000331966E-4</v>
      </c>
      <c r="H168" s="38">
        <v>0</v>
      </c>
      <c r="I168" s="50">
        <v>-5.0000000000001155E-3</v>
      </c>
      <c r="J168" s="9">
        <v>0</v>
      </c>
      <c r="K168" s="127"/>
      <c r="L168" s="126"/>
      <c r="M168" s="9">
        <v>52.344931142410019</v>
      </c>
      <c r="N168" s="9">
        <v>23.612497130623392</v>
      </c>
      <c r="O168" s="9">
        <v>23.489038091497157</v>
      </c>
      <c r="P168" s="9">
        <v>26.012676223293756</v>
      </c>
      <c r="Q168" s="9">
        <v>24.871965478097071</v>
      </c>
      <c r="R168" s="9">
        <v>52.344931142410019</v>
      </c>
      <c r="S168" s="3">
        <v>0</v>
      </c>
      <c r="T168" s="10">
        <v>0</v>
      </c>
    </row>
    <row r="169" spans="1:20" x14ac:dyDescent="0.3">
      <c r="A169" s="14">
        <v>42711.833342708334</v>
      </c>
      <c r="B169" s="47">
        <v>21.4</v>
      </c>
      <c r="C169" s="48">
        <v>626.37800000000004</v>
      </c>
      <c r="D169" s="47">
        <v>21.4</v>
      </c>
      <c r="E169" s="48">
        <v>626.38</v>
      </c>
      <c r="F169" s="49">
        <v>0</v>
      </c>
      <c r="G169" s="49">
        <v>-1.9999999999527063E-3</v>
      </c>
      <c r="H169" s="38">
        <v>0</v>
      </c>
      <c r="I169" s="50">
        <v>0</v>
      </c>
      <c r="J169" s="9">
        <v>0</v>
      </c>
      <c r="K169" s="127"/>
      <c r="L169" s="126"/>
      <c r="M169" s="9">
        <v>52.344931142410019</v>
      </c>
      <c r="N169" s="9">
        <v>23.612497130623392</v>
      </c>
      <c r="O169" s="9">
        <v>23.489038091497157</v>
      </c>
      <c r="P169" s="9">
        <v>26.012676223293756</v>
      </c>
      <c r="Q169" s="9">
        <v>24.871965478097071</v>
      </c>
      <c r="R169" s="9">
        <v>52.344931142410019</v>
      </c>
      <c r="S169" s="3">
        <v>0</v>
      </c>
      <c r="T169" s="10">
        <v>0</v>
      </c>
    </row>
    <row r="170" spans="1:20" x14ac:dyDescent="0.3">
      <c r="A170" s="14">
        <v>42711.875009432872</v>
      </c>
      <c r="B170" s="47">
        <v>32.854999999999997</v>
      </c>
      <c r="C170" s="48">
        <v>997.14925000000005</v>
      </c>
      <c r="D170" s="47">
        <v>32.86</v>
      </c>
      <c r="E170" s="48">
        <v>997.15</v>
      </c>
      <c r="F170" s="49">
        <v>-5.000000000002558E-3</v>
      </c>
      <c r="G170" s="49">
        <v>-7.4999999992542143E-4</v>
      </c>
      <c r="H170" s="38">
        <v>0</v>
      </c>
      <c r="I170" s="50">
        <v>-5.000000000002558E-3</v>
      </c>
      <c r="J170" s="9">
        <v>0</v>
      </c>
      <c r="K170" s="127"/>
      <c r="L170" s="126"/>
      <c r="M170" s="9">
        <v>52.344931142410019</v>
      </c>
      <c r="N170" s="9">
        <v>23.612497130623392</v>
      </c>
      <c r="O170" s="9">
        <v>23.489038091497157</v>
      </c>
      <c r="P170" s="9">
        <v>26.012676223293756</v>
      </c>
      <c r="Q170" s="9">
        <v>24.871965478097071</v>
      </c>
      <c r="R170" s="9">
        <v>52.344931142410019</v>
      </c>
      <c r="S170" s="3">
        <v>0</v>
      </c>
      <c r="T170" s="10">
        <v>0</v>
      </c>
    </row>
    <row r="171" spans="1:20" x14ac:dyDescent="0.3">
      <c r="A171" s="14">
        <v>42711.916676157409</v>
      </c>
      <c r="B171" s="47">
        <v>41.545999999999999</v>
      </c>
      <c r="C171" s="48">
        <v>1182.3991599999999</v>
      </c>
      <c r="D171" s="47">
        <v>41.55</v>
      </c>
      <c r="E171" s="48">
        <v>1182.4000000000001</v>
      </c>
      <c r="F171" s="49">
        <v>-3.9999999999977831E-3</v>
      </c>
      <c r="G171" s="49">
        <v>-8.4000000015294063E-4</v>
      </c>
      <c r="H171" s="38">
        <v>0</v>
      </c>
      <c r="I171" s="50">
        <v>-3.9999999999977831E-3</v>
      </c>
      <c r="J171" s="9">
        <v>0</v>
      </c>
      <c r="K171" s="127"/>
      <c r="L171" s="126"/>
      <c r="M171" s="9">
        <v>52.344931142410019</v>
      </c>
      <c r="N171" s="9">
        <v>23.612497130623392</v>
      </c>
      <c r="O171" s="9">
        <v>23.489038091497157</v>
      </c>
      <c r="P171" s="9">
        <v>26.012676223293756</v>
      </c>
      <c r="Q171" s="9">
        <v>24.871965478097071</v>
      </c>
      <c r="R171" s="9">
        <v>52.344931142410019</v>
      </c>
      <c r="S171" s="3">
        <v>0</v>
      </c>
      <c r="T171" s="10">
        <v>0</v>
      </c>
    </row>
    <row r="172" spans="1:20" x14ac:dyDescent="0.3">
      <c r="A172" s="14">
        <v>42711.958342881946</v>
      </c>
      <c r="B172" s="47">
        <v>76.811999999999998</v>
      </c>
      <c r="C172" s="48">
        <v>2047.0398</v>
      </c>
      <c r="D172" s="47">
        <v>0</v>
      </c>
      <c r="E172" s="48">
        <v>0</v>
      </c>
      <c r="F172" s="49">
        <v>76.811999999999998</v>
      </c>
      <c r="G172" s="49">
        <v>2047.0398</v>
      </c>
      <c r="H172" s="38">
        <v>0</v>
      </c>
      <c r="I172" s="50">
        <v>76.811999999999998</v>
      </c>
      <c r="J172" s="9">
        <v>26.650000000000002</v>
      </c>
      <c r="K172" s="127"/>
      <c r="L172" s="126"/>
      <c r="M172" s="9">
        <v>52.344931142410019</v>
      </c>
      <c r="N172" s="9">
        <v>23.612497130623392</v>
      </c>
      <c r="O172" s="9">
        <v>23.489038091497157</v>
      </c>
      <c r="P172" s="9">
        <v>26.012676223293756</v>
      </c>
      <c r="Q172" s="9">
        <v>24.871965478097071</v>
      </c>
      <c r="R172" s="9">
        <v>52.344931142410019</v>
      </c>
      <c r="S172" s="3">
        <v>0</v>
      </c>
      <c r="T172" s="10">
        <v>0</v>
      </c>
    </row>
    <row r="173" spans="1:20" x14ac:dyDescent="0.3">
      <c r="A173" s="14">
        <v>42712.000009606483</v>
      </c>
      <c r="B173" s="47">
        <v>90.537000000000006</v>
      </c>
      <c r="C173" s="48">
        <v>2185.5631800000001</v>
      </c>
      <c r="D173" s="47">
        <v>0</v>
      </c>
      <c r="E173" s="48">
        <v>0</v>
      </c>
      <c r="F173" s="49">
        <v>90.537000000000006</v>
      </c>
      <c r="G173" s="49">
        <v>2185.5631800000001</v>
      </c>
      <c r="H173" s="38">
        <v>0</v>
      </c>
      <c r="I173" s="50">
        <v>90.537000000000006</v>
      </c>
      <c r="J173" s="9">
        <v>24.14</v>
      </c>
      <c r="K173" s="127"/>
      <c r="L173" s="126"/>
      <c r="M173" s="9">
        <v>52.344931142410019</v>
      </c>
      <c r="N173" s="9">
        <v>23.612497130623392</v>
      </c>
      <c r="O173" s="9">
        <v>23.489038091497157</v>
      </c>
      <c r="P173" s="9">
        <v>26.012676223293756</v>
      </c>
      <c r="Q173" s="9">
        <v>24.871965478097071</v>
      </c>
      <c r="R173" s="9">
        <v>52.344931142410019</v>
      </c>
      <c r="S173" s="3">
        <v>0</v>
      </c>
      <c r="T173" s="10">
        <v>0</v>
      </c>
    </row>
    <row r="174" spans="1:20" x14ac:dyDescent="0.3">
      <c r="A174" s="14">
        <v>42712.04167633102</v>
      </c>
      <c r="B174" s="47">
        <v>17.728000000000002</v>
      </c>
      <c r="C174" s="48">
        <v>443.73183999999998</v>
      </c>
      <c r="D174" s="47">
        <v>0</v>
      </c>
      <c r="E174" s="48">
        <v>0</v>
      </c>
      <c r="F174" s="49">
        <v>17.728000000000002</v>
      </c>
      <c r="G174" s="49">
        <v>443.73183999999998</v>
      </c>
      <c r="H174" s="38">
        <v>0</v>
      </c>
      <c r="I174" s="50">
        <v>17.728000000000002</v>
      </c>
      <c r="J174" s="9">
        <v>25.029999999999998</v>
      </c>
      <c r="K174" s="127"/>
      <c r="L174" s="126"/>
      <c r="M174" s="9">
        <v>52.344931142410019</v>
      </c>
      <c r="N174" s="9">
        <v>23.612497130623392</v>
      </c>
      <c r="O174" s="9">
        <v>23.489038091497157</v>
      </c>
      <c r="P174" s="9">
        <v>26.012676223293756</v>
      </c>
      <c r="Q174" s="9">
        <v>24.871965478097071</v>
      </c>
      <c r="R174" s="9">
        <v>52.344931142410019</v>
      </c>
      <c r="S174" s="3">
        <v>0</v>
      </c>
      <c r="T174" s="10">
        <v>0</v>
      </c>
    </row>
    <row r="175" spans="1:20" x14ac:dyDescent="0.3">
      <c r="A175" s="14">
        <v>42712.083343055558</v>
      </c>
      <c r="B175" s="47">
        <v>13.295</v>
      </c>
      <c r="C175" s="48">
        <v>318.41525000000001</v>
      </c>
      <c r="D175" s="47">
        <v>0</v>
      </c>
      <c r="E175" s="48">
        <v>0</v>
      </c>
      <c r="F175" s="49">
        <v>13.295</v>
      </c>
      <c r="G175" s="49">
        <v>318.41525000000001</v>
      </c>
      <c r="H175" s="38">
        <v>0</v>
      </c>
      <c r="I175" s="50">
        <v>13.295</v>
      </c>
      <c r="J175" s="9">
        <v>23.950000000000003</v>
      </c>
      <c r="K175" s="127"/>
      <c r="L175" s="126"/>
      <c r="M175" s="9">
        <v>52.344931142410019</v>
      </c>
      <c r="N175" s="9">
        <v>23.612497130623392</v>
      </c>
      <c r="O175" s="9">
        <v>23.489038091497157</v>
      </c>
      <c r="P175" s="9">
        <v>26.012676223293756</v>
      </c>
      <c r="Q175" s="9">
        <v>24.871965478097071</v>
      </c>
      <c r="R175" s="9">
        <v>52.344931142410019</v>
      </c>
      <c r="S175" s="3">
        <v>0</v>
      </c>
      <c r="T175" s="10">
        <v>0</v>
      </c>
    </row>
    <row r="176" spans="1:20" x14ac:dyDescent="0.3">
      <c r="A176" s="14">
        <v>42712.125009780095</v>
      </c>
      <c r="B176" s="47">
        <v>16.8</v>
      </c>
      <c r="C176" s="48">
        <v>394.8</v>
      </c>
      <c r="D176" s="47">
        <v>0</v>
      </c>
      <c r="E176" s="48">
        <v>0</v>
      </c>
      <c r="F176" s="49">
        <v>16.8</v>
      </c>
      <c r="G176" s="49">
        <v>394.8</v>
      </c>
      <c r="H176" s="38">
        <v>0</v>
      </c>
      <c r="I176" s="50">
        <v>16.8</v>
      </c>
      <c r="J176" s="9">
        <v>23.5</v>
      </c>
      <c r="K176" s="127"/>
      <c r="L176" s="126"/>
      <c r="M176" s="9">
        <v>52.344931142410019</v>
      </c>
      <c r="N176" s="9">
        <v>23.612497130623392</v>
      </c>
      <c r="O176" s="9">
        <v>23.489038091497157</v>
      </c>
      <c r="P176" s="9">
        <v>26.012676223293756</v>
      </c>
      <c r="Q176" s="9">
        <v>24.871965478097071</v>
      </c>
      <c r="R176" s="9">
        <v>52.344931142410019</v>
      </c>
      <c r="S176" s="3">
        <v>0</v>
      </c>
      <c r="T176" s="10">
        <v>0</v>
      </c>
    </row>
    <row r="177" spans="1:20" x14ac:dyDescent="0.3">
      <c r="A177" s="14">
        <v>42712.166676504632</v>
      </c>
      <c r="B177" s="47">
        <v>24.706</v>
      </c>
      <c r="C177" s="48">
        <v>579.60275999999999</v>
      </c>
      <c r="D177" s="47">
        <v>0</v>
      </c>
      <c r="E177" s="48">
        <v>0</v>
      </c>
      <c r="F177" s="49">
        <v>24.706</v>
      </c>
      <c r="G177" s="49">
        <v>579.60275999999999</v>
      </c>
      <c r="H177" s="38">
        <v>0</v>
      </c>
      <c r="I177" s="50">
        <v>24.706</v>
      </c>
      <c r="J177" s="9">
        <v>23.46</v>
      </c>
      <c r="K177" s="127"/>
      <c r="L177" s="126"/>
      <c r="M177" s="9">
        <v>52.344931142410019</v>
      </c>
      <c r="N177" s="9">
        <v>23.612497130623392</v>
      </c>
      <c r="O177" s="9">
        <v>23.489038091497157</v>
      </c>
      <c r="P177" s="9">
        <v>26.012676223293756</v>
      </c>
      <c r="Q177" s="9">
        <v>24.871965478097071</v>
      </c>
      <c r="R177" s="9">
        <v>52.344931142410019</v>
      </c>
      <c r="S177" s="3">
        <v>0</v>
      </c>
      <c r="T177" s="10">
        <v>0</v>
      </c>
    </row>
    <row r="178" spans="1:20" x14ac:dyDescent="0.3">
      <c r="A178" s="14">
        <v>42712.208343229169</v>
      </c>
      <c r="B178" s="47">
        <v>110.64</v>
      </c>
      <c r="C178" s="48">
        <v>2572.38</v>
      </c>
      <c r="D178" s="47">
        <v>0</v>
      </c>
      <c r="E178" s="48">
        <v>0</v>
      </c>
      <c r="F178" s="49">
        <v>110.64</v>
      </c>
      <c r="G178" s="49">
        <v>2572.38</v>
      </c>
      <c r="H178" s="38">
        <v>0</v>
      </c>
      <c r="I178" s="50">
        <v>110.64</v>
      </c>
      <c r="J178" s="9">
        <v>23.25</v>
      </c>
      <c r="K178" s="127"/>
      <c r="L178" s="126"/>
      <c r="M178" s="9">
        <v>52.344931142410019</v>
      </c>
      <c r="N178" s="9">
        <v>23.612497130623392</v>
      </c>
      <c r="O178" s="9">
        <v>23.489038091497157</v>
      </c>
      <c r="P178" s="9">
        <v>26.012676223293756</v>
      </c>
      <c r="Q178" s="9">
        <v>24.871965478097071</v>
      </c>
      <c r="R178" s="9">
        <v>52.344931142410019</v>
      </c>
      <c r="S178" s="3">
        <v>0</v>
      </c>
      <c r="T178" s="10">
        <v>0</v>
      </c>
    </row>
    <row r="179" spans="1:20" x14ac:dyDescent="0.3">
      <c r="A179" s="14">
        <v>42712.250009953706</v>
      </c>
      <c r="B179" s="47">
        <v>179.971</v>
      </c>
      <c r="C179" s="48">
        <v>4772.8309200000003</v>
      </c>
      <c r="D179" s="47">
        <v>93.6</v>
      </c>
      <c r="E179" s="48">
        <v>2482.27</v>
      </c>
      <c r="F179" s="49">
        <v>86.371000000000009</v>
      </c>
      <c r="G179" s="49">
        <v>2290.5609200000004</v>
      </c>
      <c r="H179" s="38">
        <v>0</v>
      </c>
      <c r="I179" s="50">
        <v>86.371000000000009</v>
      </c>
      <c r="J179" s="9">
        <v>26.520023155920391</v>
      </c>
      <c r="K179" s="127"/>
      <c r="L179" s="126"/>
      <c r="M179" s="9">
        <v>52.344931142410019</v>
      </c>
      <c r="N179" s="9">
        <v>23.612497130623392</v>
      </c>
      <c r="O179" s="9">
        <v>23.489038091497157</v>
      </c>
      <c r="P179" s="9">
        <v>26.012676223293756</v>
      </c>
      <c r="Q179" s="9">
        <v>24.871965478097071</v>
      </c>
      <c r="R179" s="9">
        <v>52.344931142410019</v>
      </c>
      <c r="S179" s="3">
        <v>0</v>
      </c>
      <c r="T179" s="10">
        <v>0</v>
      </c>
    </row>
    <row r="180" spans="1:20" x14ac:dyDescent="0.3">
      <c r="A180" s="14">
        <v>42712.291676678244</v>
      </c>
      <c r="B180" s="47">
        <v>152.03200000000001</v>
      </c>
      <c r="C180" s="48">
        <v>4190.0019199999997</v>
      </c>
      <c r="D180" s="47">
        <v>55.2</v>
      </c>
      <c r="E180" s="48">
        <v>1521.31</v>
      </c>
      <c r="F180" s="49">
        <v>96.832000000000008</v>
      </c>
      <c r="G180" s="49">
        <v>2668.6919199999998</v>
      </c>
      <c r="H180" s="38">
        <v>0</v>
      </c>
      <c r="I180" s="50">
        <v>96.832000000000008</v>
      </c>
      <c r="J180" s="9">
        <v>27.560020654329143</v>
      </c>
      <c r="K180" s="127"/>
      <c r="L180" s="126"/>
      <c r="M180" s="9">
        <v>52.344931142410019</v>
      </c>
      <c r="N180" s="9">
        <v>23.612497130623392</v>
      </c>
      <c r="O180" s="9">
        <v>23.489038091497157</v>
      </c>
      <c r="P180" s="9">
        <v>26.012676223293756</v>
      </c>
      <c r="Q180" s="9">
        <v>24.871965478097071</v>
      </c>
      <c r="R180" s="9">
        <v>52.344931142410019</v>
      </c>
      <c r="S180" s="3">
        <v>0</v>
      </c>
      <c r="T180" s="10">
        <v>0</v>
      </c>
    </row>
    <row r="181" spans="1:20" x14ac:dyDescent="0.3">
      <c r="A181" s="14">
        <v>42712.333343402781</v>
      </c>
      <c r="B181" s="47">
        <v>18.731999999999999</v>
      </c>
      <c r="C181" s="48">
        <v>623.40096000000005</v>
      </c>
      <c r="D181" s="47">
        <v>18.73</v>
      </c>
      <c r="E181" s="48">
        <v>623.4</v>
      </c>
      <c r="F181" s="49">
        <v>1.9999999999988916E-3</v>
      </c>
      <c r="G181" s="49">
        <v>9.6000000007734343E-4</v>
      </c>
      <c r="H181" s="38">
        <v>0</v>
      </c>
      <c r="I181" s="50">
        <v>1.9999999999988916E-3</v>
      </c>
      <c r="J181" s="9">
        <v>0.48000000003893772</v>
      </c>
      <c r="K181" s="127"/>
      <c r="L181" s="126"/>
      <c r="M181" s="9">
        <v>52.344931142410019</v>
      </c>
      <c r="N181" s="9">
        <v>23.612497130623392</v>
      </c>
      <c r="O181" s="9">
        <v>23.489038091497157</v>
      </c>
      <c r="P181" s="9">
        <v>26.012676223293756</v>
      </c>
      <c r="Q181" s="9">
        <v>24.871965478097071</v>
      </c>
      <c r="R181" s="9">
        <v>52.344931142410019</v>
      </c>
      <c r="S181" s="3">
        <v>0</v>
      </c>
      <c r="T181" s="10">
        <v>0</v>
      </c>
    </row>
    <row r="182" spans="1:20" x14ac:dyDescent="0.3">
      <c r="A182" s="14">
        <v>42712.375010127318</v>
      </c>
      <c r="B182" s="47">
        <v>0</v>
      </c>
      <c r="C182" s="48">
        <v>0</v>
      </c>
      <c r="D182" s="47"/>
      <c r="E182" s="48"/>
      <c r="F182" s="49">
        <v>0</v>
      </c>
      <c r="G182" s="49">
        <v>0</v>
      </c>
      <c r="H182" s="38">
        <v>0</v>
      </c>
      <c r="I182" s="50">
        <v>0</v>
      </c>
      <c r="J182" s="9">
        <v>0</v>
      </c>
      <c r="K182" s="127"/>
      <c r="L182" s="126"/>
      <c r="M182" s="9">
        <v>52.344931142410019</v>
      </c>
      <c r="N182" s="9">
        <v>23.612497130623392</v>
      </c>
      <c r="O182" s="9">
        <v>23.489038091497157</v>
      </c>
      <c r="P182" s="9">
        <v>26.012676223293756</v>
      </c>
      <c r="Q182" s="9">
        <v>24.871965478097071</v>
      </c>
      <c r="R182" s="9">
        <v>52.344931142410019</v>
      </c>
      <c r="S182" s="3">
        <v>0</v>
      </c>
      <c r="T182" s="10">
        <v>0</v>
      </c>
    </row>
    <row r="183" spans="1:20" x14ac:dyDescent="0.3">
      <c r="A183" s="14">
        <v>42712.416676851855</v>
      </c>
      <c r="B183" s="47">
        <v>0</v>
      </c>
      <c r="C183" s="48">
        <v>0</v>
      </c>
      <c r="D183" s="47"/>
      <c r="E183" s="48"/>
      <c r="F183" s="49">
        <v>0</v>
      </c>
      <c r="G183" s="49">
        <v>0</v>
      </c>
      <c r="H183" s="38">
        <v>0</v>
      </c>
      <c r="I183" s="50">
        <v>0</v>
      </c>
      <c r="J183" s="9">
        <v>0</v>
      </c>
      <c r="K183" s="127"/>
      <c r="L183" s="126"/>
      <c r="M183" s="9">
        <v>52.344931142410019</v>
      </c>
      <c r="N183" s="9">
        <v>23.612497130623392</v>
      </c>
      <c r="O183" s="9">
        <v>23.489038091497157</v>
      </c>
      <c r="P183" s="9">
        <v>26.012676223293756</v>
      </c>
      <c r="Q183" s="9">
        <v>24.871965478097071</v>
      </c>
      <c r="R183" s="9">
        <v>52.344931142410019</v>
      </c>
      <c r="S183" s="3">
        <v>0</v>
      </c>
      <c r="T183" s="10">
        <v>0</v>
      </c>
    </row>
    <row r="184" spans="1:20" x14ac:dyDescent="0.3">
      <c r="A184" s="14">
        <v>42712.458343576393</v>
      </c>
      <c r="B184" s="47">
        <v>0</v>
      </c>
      <c r="C184" s="48">
        <v>0</v>
      </c>
      <c r="D184" s="47"/>
      <c r="E184" s="48"/>
      <c r="F184" s="49">
        <v>0</v>
      </c>
      <c r="G184" s="49">
        <v>0</v>
      </c>
      <c r="H184" s="38">
        <v>0</v>
      </c>
      <c r="I184" s="50">
        <v>0</v>
      </c>
      <c r="J184" s="9">
        <v>0</v>
      </c>
      <c r="K184" s="127"/>
      <c r="L184" s="126"/>
      <c r="M184" s="9">
        <v>52.344931142410019</v>
      </c>
      <c r="N184" s="9">
        <v>23.612497130623392</v>
      </c>
      <c r="O184" s="9">
        <v>23.489038091497157</v>
      </c>
      <c r="P184" s="9">
        <v>26.012676223293756</v>
      </c>
      <c r="Q184" s="9">
        <v>24.871965478097071</v>
      </c>
      <c r="R184" s="9">
        <v>52.344931142410019</v>
      </c>
      <c r="S184" s="3">
        <v>0</v>
      </c>
      <c r="T184" s="10">
        <v>0</v>
      </c>
    </row>
    <row r="185" spans="1:20" x14ac:dyDescent="0.3">
      <c r="A185" s="14">
        <v>42712.500010300922</v>
      </c>
      <c r="B185" s="47">
        <v>0</v>
      </c>
      <c r="C185" s="48">
        <v>0</v>
      </c>
      <c r="D185" s="47"/>
      <c r="E185" s="48"/>
      <c r="F185" s="49">
        <v>0</v>
      </c>
      <c r="G185" s="49">
        <v>0</v>
      </c>
      <c r="H185" s="38">
        <v>0</v>
      </c>
      <c r="I185" s="50">
        <v>0</v>
      </c>
      <c r="J185" s="9">
        <v>0</v>
      </c>
      <c r="K185" s="127"/>
      <c r="L185" s="126"/>
      <c r="M185" s="9">
        <v>52.344931142410019</v>
      </c>
      <c r="N185" s="9">
        <v>23.612497130623392</v>
      </c>
      <c r="O185" s="9">
        <v>23.489038091497157</v>
      </c>
      <c r="P185" s="9">
        <v>26.012676223293756</v>
      </c>
      <c r="Q185" s="9">
        <v>24.871965478097071</v>
      </c>
      <c r="R185" s="9">
        <v>52.344931142410019</v>
      </c>
      <c r="S185" s="3">
        <v>0</v>
      </c>
      <c r="T185" s="10">
        <v>0</v>
      </c>
    </row>
    <row r="186" spans="1:20" x14ac:dyDescent="0.3">
      <c r="A186" s="14">
        <v>42712.54167702546</v>
      </c>
      <c r="B186" s="47">
        <v>0</v>
      </c>
      <c r="C186" s="48">
        <v>0</v>
      </c>
      <c r="D186" s="47"/>
      <c r="E186" s="48"/>
      <c r="F186" s="49">
        <v>0</v>
      </c>
      <c r="G186" s="49">
        <v>0</v>
      </c>
      <c r="H186" s="38">
        <v>0</v>
      </c>
      <c r="I186" s="50">
        <v>0</v>
      </c>
      <c r="J186" s="9">
        <v>0</v>
      </c>
      <c r="K186" s="127"/>
      <c r="L186" s="126"/>
      <c r="M186" s="9">
        <v>52.344931142410019</v>
      </c>
      <c r="N186" s="9">
        <v>23.612497130623392</v>
      </c>
      <c r="O186" s="9">
        <v>23.489038091497157</v>
      </c>
      <c r="P186" s="9">
        <v>26.012676223293756</v>
      </c>
      <c r="Q186" s="9">
        <v>24.871965478097071</v>
      </c>
      <c r="R186" s="9">
        <v>52.344931142410019</v>
      </c>
      <c r="S186" s="3">
        <v>0</v>
      </c>
      <c r="T186" s="10">
        <v>0</v>
      </c>
    </row>
    <row r="187" spans="1:20" x14ac:dyDescent="0.3">
      <c r="A187" s="14">
        <v>42712.583343749997</v>
      </c>
      <c r="B187" s="47">
        <v>0</v>
      </c>
      <c r="C187" s="48">
        <v>0</v>
      </c>
      <c r="D187" s="47"/>
      <c r="E187" s="48"/>
      <c r="F187" s="49">
        <v>0</v>
      </c>
      <c r="G187" s="49">
        <v>0</v>
      </c>
      <c r="H187" s="38">
        <v>0</v>
      </c>
      <c r="I187" s="50">
        <v>0</v>
      </c>
      <c r="J187" s="9">
        <v>0</v>
      </c>
      <c r="K187" s="127"/>
      <c r="L187" s="126"/>
      <c r="M187" s="9">
        <v>52.344931142410019</v>
      </c>
      <c r="N187" s="9">
        <v>23.612497130623392</v>
      </c>
      <c r="O187" s="9">
        <v>23.489038091497157</v>
      </c>
      <c r="P187" s="9">
        <v>26.012676223293756</v>
      </c>
      <c r="Q187" s="9">
        <v>24.871965478097071</v>
      </c>
      <c r="R187" s="9">
        <v>52.344931142410019</v>
      </c>
      <c r="S187" s="3">
        <v>0</v>
      </c>
      <c r="T187" s="10">
        <v>0</v>
      </c>
    </row>
    <row r="188" spans="1:20" x14ac:dyDescent="0.3">
      <c r="A188" s="14">
        <v>42712.625010474534</v>
      </c>
      <c r="B188" s="47">
        <v>0</v>
      </c>
      <c r="C188" s="48">
        <v>0</v>
      </c>
      <c r="D188" s="47"/>
      <c r="E188" s="48"/>
      <c r="F188" s="49">
        <v>0</v>
      </c>
      <c r="G188" s="49">
        <v>0</v>
      </c>
      <c r="H188" s="38">
        <v>0</v>
      </c>
      <c r="I188" s="50">
        <v>0</v>
      </c>
      <c r="J188" s="9">
        <v>0</v>
      </c>
      <c r="K188" s="127"/>
      <c r="L188" s="126"/>
      <c r="M188" s="9">
        <v>52.344931142410019</v>
      </c>
      <c r="N188" s="9">
        <v>23.612497130623392</v>
      </c>
      <c r="O188" s="9">
        <v>23.489038091497157</v>
      </c>
      <c r="P188" s="9">
        <v>26.012676223293756</v>
      </c>
      <c r="Q188" s="9">
        <v>24.871965478097071</v>
      </c>
      <c r="R188" s="9">
        <v>52.344931142410019</v>
      </c>
      <c r="S188" s="3">
        <v>0</v>
      </c>
      <c r="T188" s="10">
        <v>0</v>
      </c>
    </row>
    <row r="189" spans="1:20" x14ac:dyDescent="0.3">
      <c r="A189" s="14">
        <v>42712.666677199071</v>
      </c>
      <c r="B189" s="47">
        <v>0</v>
      </c>
      <c r="C189" s="48">
        <v>0</v>
      </c>
      <c r="D189" s="47"/>
      <c r="E189" s="48"/>
      <c r="F189" s="49">
        <v>0</v>
      </c>
      <c r="G189" s="49">
        <v>0</v>
      </c>
      <c r="H189" s="38">
        <v>0</v>
      </c>
      <c r="I189" s="50">
        <v>0</v>
      </c>
      <c r="J189" s="9">
        <v>0</v>
      </c>
      <c r="K189" s="127"/>
      <c r="L189" s="126"/>
      <c r="M189" s="9">
        <v>52.344931142410019</v>
      </c>
      <c r="N189" s="9">
        <v>23.612497130623392</v>
      </c>
      <c r="O189" s="9">
        <v>23.489038091497157</v>
      </c>
      <c r="P189" s="9">
        <v>26.012676223293756</v>
      </c>
      <c r="Q189" s="9">
        <v>24.871965478097071</v>
      </c>
      <c r="R189" s="9">
        <v>52.344931142410019</v>
      </c>
      <c r="S189" s="3">
        <v>0</v>
      </c>
      <c r="T189" s="10">
        <v>0</v>
      </c>
    </row>
    <row r="190" spans="1:20" x14ac:dyDescent="0.3">
      <c r="A190" s="14">
        <v>42712.708343923608</v>
      </c>
      <c r="B190" s="47">
        <v>15.653</v>
      </c>
      <c r="C190" s="48">
        <v>480.86016000000001</v>
      </c>
      <c r="D190" s="47">
        <v>15.65</v>
      </c>
      <c r="E190" s="48">
        <v>480.86</v>
      </c>
      <c r="F190" s="49">
        <v>3.0000000000001137E-3</v>
      </c>
      <c r="G190" s="49">
        <v>1.5999999999394277E-4</v>
      </c>
      <c r="H190" s="38">
        <v>0</v>
      </c>
      <c r="I190" s="50">
        <v>3.0000000000001137E-3</v>
      </c>
      <c r="J190" s="9">
        <v>5.3333333331312231E-2</v>
      </c>
      <c r="K190" s="127"/>
      <c r="L190" s="126"/>
      <c r="M190" s="9">
        <v>52.344931142410019</v>
      </c>
      <c r="N190" s="9">
        <v>23.612497130623392</v>
      </c>
      <c r="O190" s="9">
        <v>23.489038091497157</v>
      </c>
      <c r="P190" s="9">
        <v>26.012676223293756</v>
      </c>
      <c r="Q190" s="9">
        <v>24.871965478097071</v>
      </c>
      <c r="R190" s="9">
        <v>52.344931142410019</v>
      </c>
      <c r="S190" s="3">
        <v>0</v>
      </c>
      <c r="T190" s="10">
        <v>0</v>
      </c>
    </row>
    <row r="191" spans="1:20" x14ac:dyDescent="0.3">
      <c r="A191" s="14">
        <v>42712.750010648146</v>
      </c>
      <c r="B191" s="47">
        <v>0</v>
      </c>
      <c r="C191" s="48">
        <v>0</v>
      </c>
      <c r="D191" s="47"/>
      <c r="E191" s="48"/>
      <c r="F191" s="49">
        <v>0</v>
      </c>
      <c r="G191" s="49">
        <v>0</v>
      </c>
      <c r="H191" s="38">
        <v>0</v>
      </c>
      <c r="I191" s="50">
        <v>0</v>
      </c>
      <c r="J191" s="9">
        <v>0</v>
      </c>
      <c r="K191" s="127"/>
      <c r="L191" s="126"/>
      <c r="M191" s="9">
        <v>52.344931142410019</v>
      </c>
      <c r="N191" s="9">
        <v>23.612497130623392</v>
      </c>
      <c r="O191" s="9">
        <v>23.489038091497157</v>
      </c>
      <c r="P191" s="9">
        <v>26.012676223293756</v>
      </c>
      <c r="Q191" s="9">
        <v>24.871965478097071</v>
      </c>
      <c r="R191" s="9">
        <v>52.344931142410019</v>
      </c>
      <c r="S191" s="3">
        <v>0</v>
      </c>
      <c r="T191" s="10">
        <v>0</v>
      </c>
    </row>
    <row r="192" spans="1:20" x14ac:dyDescent="0.3">
      <c r="A192" s="14">
        <v>42712.791677372683</v>
      </c>
      <c r="B192" s="47">
        <v>0</v>
      </c>
      <c r="C192" s="48">
        <v>0</v>
      </c>
      <c r="D192" s="47"/>
      <c r="E192" s="48"/>
      <c r="F192" s="49">
        <v>0</v>
      </c>
      <c r="G192" s="49">
        <v>0</v>
      </c>
      <c r="H192" s="38">
        <v>0</v>
      </c>
      <c r="I192" s="50">
        <v>0</v>
      </c>
      <c r="J192" s="9">
        <v>0</v>
      </c>
      <c r="K192" s="127"/>
      <c r="L192" s="126"/>
      <c r="M192" s="9">
        <v>52.344931142410019</v>
      </c>
      <c r="N192" s="9">
        <v>23.612497130623392</v>
      </c>
      <c r="O192" s="9">
        <v>23.489038091497157</v>
      </c>
      <c r="P192" s="9">
        <v>26.012676223293756</v>
      </c>
      <c r="Q192" s="9">
        <v>24.871965478097071</v>
      </c>
      <c r="R192" s="9">
        <v>52.344931142410019</v>
      </c>
      <c r="S192" s="3">
        <v>0</v>
      </c>
      <c r="T192" s="10">
        <v>0</v>
      </c>
    </row>
    <row r="193" spans="1:20" x14ac:dyDescent="0.3">
      <c r="A193" s="14">
        <v>42712.83334409722</v>
      </c>
      <c r="B193" s="47">
        <v>7.64</v>
      </c>
      <c r="C193" s="48">
        <v>327.4504</v>
      </c>
      <c r="D193" s="47">
        <v>7.64</v>
      </c>
      <c r="E193" s="48">
        <v>327.45</v>
      </c>
      <c r="F193" s="49">
        <v>0</v>
      </c>
      <c r="G193" s="49">
        <v>4.0000000001327862E-4</v>
      </c>
      <c r="H193" s="38">
        <v>0</v>
      </c>
      <c r="I193" s="50">
        <v>0</v>
      </c>
      <c r="J193" s="9">
        <v>0</v>
      </c>
      <c r="K193" s="127"/>
      <c r="L193" s="126"/>
      <c r="M193" s="9">
        <v>52.344931142410019</v>
      </c>
      <c r="N193" s="9">
        <v>23.612497130623392</v>
      </c>
      <c r="O193" s="9">
        <v>23.489038091497157</v>
      </c>
      <c r="P193" s="9">
        <v>26.012676223293756</v>
      </c>
      <c r="Q193" s="9">
        <v>24.871965478097071</v>
      </c>
      <c r="R193" s="9">
        <v>52.344931142410019</v>
      </c>
      <c r="S193" s="3">
        <v>0</v>
      </c>
      <c r="T193" s="10">
        <v>0</v>
      </c>
    </row>
    <row r="194" spans="1:20" x14ac:dyDescent="0.3">
      <c r="A194" s="14">
        <v>42712.875010821757</v>
      </c>
      <c r="B194" s="47">
        <v>5.835</v>
      </c>
      <c r="C194" s="48">
        <v>302.71980000000002</v>
      </c>
      <c r="D194" s="47">
        <v>5.84</v>
      </c>
      <c r="E194" s="48">
        <v>302.72000000000003</v>
      </c>
      <c r="F194" s="49">
        <v>-4.9999999999998934E-3</v>
      </c>
      <c r="G194" s="49">
        <v>-2.0000000000663931E-4</v>
      </c>
      <c r="H194" s="38">
        <v>0</v>
      </c>
      <c r="I194" s="50">
        <v>-4.9999999999998934E-3</v>
      </c>
      <c r="J194" s="9">
        <v>0</v>
      </c>
      <c r="K194" s="127"/>
      <c r="L194" s="126"/>
      <c r="M194" s="9">
        <v>52.344931142410019</v>
      </c>
      <c r="N194" s="9">
        <v>23.612497130623392</v>
      </c>
      <c r="O194" s="9">
        <v>23.489038091497157</v>
      </c>
      <c r="P194" s="9">
        <v>26.012676223293756</v>
      </c>
      <c r="Q194" s="9">
        <v>24.871965478097071</v>
      </c>
      <c r="R194" s="9">
        <v>52.344931142410019</v>
      </c>
      <c r="S194" s="3">
        <v>0</v>
      </c>
      <c r="T194" s="10">
        <v>0</v>
      </c>
    </row>
    <row r="195" spans="1:20" x14ac:dyDescent="0.3">
      <c r="A195" s="14">
        <v>42712.916677546295</v>
      </c>
      <c r="B195" s="47">
        <v>8.8729999999999993</v>
      </c>
      <c r="C195" s="48">
        <v>366.09998000000002</v>
      </c>
      <c r="D195" s="47">
        <v>8.8699999999999992</v>
      </c>
      <c r="E195" s="48">
        <v>366.1</v>
      </c>
      <c r="F195" s="49">
        <v>3.0000000000001137E-3</v>
      </c>
      <c r="G195" s="49">
        <v>-2.0000000006348273E-5</v>
      </c>
      <c r="H195" s="38">
        <v>0</v>
      </c>
      <c r="I195" s="50">
        <v>3.0000000000001137E-3</v>
      </c>
      <c r="J195" s="9">
        <v>-6.666666668782505E-3</v>
      </c>
      <c r="K195" s="127"/>
      <c r="L195" s="126"/>
      <c r="M195" s="9">
        <v>52.344931142410019</v>
      </c>
      <c r="N195" s="9">
        <v>23.612497130623392</v>
      </c>
      <c r="O195" s="9">
        <v>23.489038091497157</v>
      </c>
      <c r="P195" s="9">
        <v>26.012676223293756</v>
      </c>
      <c r="Q195" s="9">
        <v>24.871965478097071</v>
      </c>
      <c r="R195" s="9">
        <v>52.344931142410019</v>
      </c>
      <c r="S195" s="3">
        <v>0</v>
      </c>
      <c r="T195" s="10">
        <v>0</v>
      </c>
    </row>
    <row r="196" spans="1:20" x14ac:dyDescent="0.3">
      <c r="A196" s="14">
        <v>42712.958344270832</v>
      </c>
      <c r="B196" s="47">
        <v>0</v>
      </c>
      <c r="C196" s="48">
        <v>0</v>
      </c>
      <c r="D196" s="47"/>
      <c r="E196" s="48"/>
      <c r="F196" s="49">
        <v>0</v>
      </c>
      <c r="G196" s="49">
        <v>0</v>
      </c>
      <c r="H196" s="38">
        <v>0</v>
      </c>
      <c r="I196" s="50">
        <v>0</v>
      </c>
      <c r="J196" s="9">
        <v>0</v>
      </c>
      <c r="K196" s="127"/>
      <c r="L196" s="126"/>
      <c r="M196" s="9">
        <v>52.344931142410019</v>
      </c>
      <c r="N196" s="9">
        <v>23.612497130623392</v>
      </c>
      <c r="O196" s="9">
        <v>23.489038091497157</v>
      </c>
      <c r="P196" s="9">
        <v>26.012676223293756</v>
      </c>
      <c r="Q196" s="9">
        <v>24.871965478097071</v>
      </c>
      <c r="R196" s="9">
        <v>52.344931142410019</v>
      </c>
      <c r="S196" s="3">
        <v>0</v>
      </c>
      <c r="T196" s="10">
        <v>0</v>
      </c>
    </row>
    <row r="197" spans="1:20" x14ac:dyDescent="0.3">
      <c r="A197" s="14">
        <v>42713.000010995369</v>
      </c>
      <c r="B197" s="47">
        <v>0</v>
      </c>
      <c r="C197" s="48">
        <v>0</v>
      </c>
      <c r="D197" s="47"/>
      <c r="E197" s="48"/>
      <c r="F197" s="49">
        <v>0</v>
      </c>
      <c r="G197" s="49">
        <v>0</v>
      </c>
      <c r="H197" s="38">
        <v>0</v>
      </c>
      <c r="I197" s="50">
        <v>0</v>
      </c>
      <c r="J197" s="9">
        <v>0</v>
      </c>
      <c r="K197" s="127"/>
      <c r="L197" s="126"/>
      <c r="M197" s="9">
        <v>52.344931142410019</v>
      </c>
      <c r="N197" s="9">
        <v>23.612497130623392</v>
      </c>
      <c r="O197" s="9">
        <v>23.489038091497157</v>
      </c>
      <c r="P197" s="9">
        <v>26.012676223293756</v>
      </c>
      <c r="Q197" s="9">
        <v>24.871965478097071</v>
      </c>
      <c r="R197" s="9">
        <v>52.344931142410019</v>
      </c>
      <c r="S197" s="3">
        <v>0</v>
      </c>
      <c r="T197" s="10">
        <v>0</v>
      </c>
    </row>
    <row r="198" spans="1:20" x14ac:dyDescent="0.3">
      <c r="A198" s="14">
        <v>42713.041677719906</v>
      </c>
      <c r="B198" s="47">
        <v>76.2</v>
      </c>
      <c r="C198" s="48">
        <v>2103.8820000000001</v>
      </c>
      <c r="D198" s="47">
        <v>57.07</v>
      </c>
      <c r="E198" s="48">
        <v>1575.76</v>
      </c>
      <c r="F198" s="49">
        <v>19.130000000000003</v>
      </c>
      <c r="G198" s="49">
        <v>528.12200000000007</v>
      </c>
      <c r="H198" s="38">
        <v>0</v>
      </c>
      <c r="I198" s="50">
        <v>19.130000000000003</v>
      </c>
      <c r="J198" s="9">
        <v>27.607004704652379</v>
      </c>
      <c r="K198" s="127"/>
      <c r="L198" s="126"/>
      <c r="M198" s="9">
        <v>52.344931142410019</v>
      </c>
      <c r="N198" s="9">
        <v>23.612497130623392</v>
      </c>
      <c r="O198" s="9">
        <v>23.489038091497157</v>
      </c>
      <c r="P198" s="9">
        <v>26.012676223293756</v>
      </c>
      <c r="Q198" s="9">
        <v>24.871965478097071</v>
      </c>
      <c r="R198" s="9">
        <v>52.344931142410019</v>
      </c>
      <c r="S198" s="3">
        <v>0</v>
      </c>
      <c r="T198" s="10">
        <v>0</v>
      </c>
    </row>
    <row r="199" spans="1:20" x14ac:dyDescent="0.3">
      <c r="A199" s="14">
        <v>42713.083344444443</v>
      </c>
      <c r="B199" s="47">
        <v>61.6</v>
      </c>
      <c r="C199" s="48">
        <v>1655.192</v>
      </c>
      <c r="D199" s="47">
        <v>0</v>
      </c>
      <c r="E199" s="48">
        <v>0</v>
      </c>
      <c r="F199" s="49">
        <v>61.6</v>
      </c>
      <c r="G199" s="49">
        <v>1655.192</v>
      </c>
      <c r="H199" s="38">
        <v>0</v>
      </c>
      <c r="I199" s="50">
        <v>61.6</v>
      </c>
      <c r="J199" s="9">
        <v>26.87</v>
      </c>
      <c r="K199" s="127"/>
      <c r="L199" s="126"/>
      <c r="M199" s="9">
        <v>52.344931142410019</v>
      </c>
      <c r="N199" s="9">
        <v>23.612497130623392</v>
      </c>
      <c r="O199" s="9">
        <v>23.489038091497157</v>
      </c>
      <c r="P199" s="9">
        <v>26.012676223293756</v>
      </c>
      <c r="Q199" s="9">
        <v>24.871965478097071</v>
      </c>
      <c r="R199" s="9">
        <v>52.344931142410019</v>
      </c>
      <c r="S199" s="3">
        <v>0</v>
      </c>
      <c r="T199" s="10">
        <v>0</v>
      </c>
    </row>
    <row r="200" spans="1:20" x14ac:dyDescent="0.3">
      <c r="A200" s="14">
        <v>42713.125011168981</v>
      </c>
      <c r="B200" s="47">
        <v>63</v>
      </c>
      <c r="C200" s="48">
        <v>1646.19</v>
      </c>
      <c r="D200" s="47">
        <v>0</v>
      </c>
      <c r="E200" s="48">
        <v>0</v>
      </c>
      <c r="F200" s="49">
        <v>63</v>
      </c>
      <c r="G200" s="49">
        <v>1646.19</v>
      </c>
      <c r="H200" s="38">
        <v>0</v>
      </c>
      <c r="I200" s="50">
        <v>63</v>
      </c>
      <c r="J200" s="9">
        <v>26.130000000000003</v>
      </c>
      <c r="K200" s="127"/>
      <c r="L200" s="126"/>
      <c r="M200" s="9">
        <v>52.344931142410019</v>
      </c>
      <c r="N200" s="9">
        <v>23.612497130623392</v>
      </c>
      <c r="O200" s="9">
        <v>23.489038091497157</v>
      </c>
      <c r="P200" s="9">
        <v>26.012676223293756</v>
      </c>
      <c r="Q200" s="9">
        <v>24.871965478097071</v>
      </c>
      <c r="R200" s="9">
        <v>52.344931142410019</v>
      </c>
      <c r="S200" s="3">
        <v>0</v>
      </c>
      <c r="T200" s="10">
        <v>0</v>
      </c>
    </row>
    <row r="201" spans="1:20" x14ac:dyDescent="0.3">
      <c r="A201" s="14">
        <v>42713.166677893518</v>
      </c>
      <c r="B201" s="47">
        <v>69</v>
      </c>
      <c r="C201" s="48">
        <v>1888.53</v>
      </c>
      <c r="D201" s="47">
        <v>0</v>
      </c>
      <c r="E201" s="48">
        <v>0</v>
      </c>
      <c r="F201" s="49">
        <v>69</v>
      </c>
      <c r="G201" s="49">
        <v>1888.53</v>
      </c>
      <c r="H201" s="38">
        <v>0</v>
      </c>
      <c r="I201" s="50">
        <v>69</v>
      </c>
      <c r="J201" s="9">
        <v>27.37</v>
      </c>
      <c r="K201" s="127"/>
      <c r="L201" s="126"/>
      <c r="M201" s="9">
        <v>52.344931142410019</v>
      </c>
      <c r="N201" s="9">
        <v>23.612497130623392</v>
      </c>
      <c r="O201" s="9">
        <v>23.489038091497157</v>
      </c>
      <c r="P201" s="9">
        <v>26.012676223293756</v>
      </c>
      <c r="Q201" s="9">
        <v>24.871965478097071</v>
      </c>
      <c r="R201" s="9">
        <v>52.344931142410019</v>
      </c>
      <c r="S201" s="3">
        <v>0</v>
      </c>
      <c r="T201" s="10">
        <v>0</v>
      </c>
    </row>
    <row r="202" spans="1:20" x14ac:dyDescent="0.3">
      <c r="A202" s="14">
        <v>42713.208344618055</v>
      </c>
      <c r="B202" s="47">
        <v>12.8</v>
      </c>
      <c r="C202" s="48">
        <v>369.28</v>
      </c>
      <c r="D202" s="47">
        <v>0</v>
      </c>
      <c r="E202" s="48">
        <v>0</v>
      </c>
      <c r="F202" s="49">
        <v>12.8</v>
      </c>
      <c r="G202" s="49">
        <v>369.28</v>
      </c>
      <c r="H202" s="38">
        <v>0</v>
      </c>
      <c r="I202" s="50">
        <v>12.8</v>
      </c>
      <c r="J202" s="9">
        <v>28.849999999999998</v>
      </c>
      <c r="K202" s="127"/>
      <c r="L202" s="126"/>
      <c r="M202" s="9">
        <v>52.344931142410019</v>
      </c>
      <c r="N202" s="9">
        <v>23.612497130623392</v>
      </c>
      <c r="O202" s="9">
        <v>23.489038091497157</v>
      </c>
      <c r="P202" s="9">
        <v>26.012676223293756</v>
      </c>
      <c r="Q202" s="9">
        <v>24.871965478097071</v>
      </c>
      <c r="R202" s="9">
        <v>52.344931142410019</v>
      </c>
      <c r="S202" s="3">
        <v>0</v>
      </c>
      <c r="T202" s="10">
        <v>0</v>
      </c>
    </row>
    <row r="203" spans="1:20" x14ac:dyDescent="0.3">
      <c r="A203" s="14">
        <v>42713.250011342592</v>
      </c>
      <c r="B203" s="47">
        <v>0</v>
      </c>
      <c r="C203" s="48">
        <v>0</v>
      </c>
      <c r="D203" s="47"/>
      <c r="E203" s="48"/>
      <c r="F203" s="49">
        <v>0</v>
      </c>
      <c r="G203" s="49">
        <v>0</v>
      </c>
      <c r="H203" s="38">
        <v>0</v>
      </c>
      <c r="I203" s="50">
        <v>0</v>
      </c>
      <c r="J203" s="9">
        <v>0</v>
      </c>
      <c r="K203" s="127"/>
      <c r="L203" s="126"/>
      <c r="M203" s="9">
        <v>52.344931142410019</v>
      </c>
      <c r="N203" s="9">
        <v>23.612497130623392</v>
      </c>
      <c r="O203" s="9">
        <v>23.489038091497157</v>
      </c>
      <c r="P203" s="9">
        <v>26.012676223293756</v>
      </c>
      <c r="Q203" s="9">
        <v>24.871965478097071</v>
      </c>
      <c r="R203" s="9">
        <v>52.344931142410019</v>
      </c>
      <c r="S203" s="3">
        <v>0</v>
      </c>
      <c r="T203" s="10">
        <v>0</v>
      </c>
    </row>
    <row r="204" spans="1:20" x14ac:dyDescent="0.3">
      <c r="A204" s="14">
        <v>42713.291678067129</v>
      </c>
      <c r="B204" s="47">
        <v>42.4</v>
      </c>
      <c r="C204" s="48">
        <v>2034.7760000000001</v>
      </c>
      <c r="D204" s="47">
        <v>16.45</v>
      </c>
      <c r="E204" s="48">
        <v>789.34</v>
      </c>
      <c r="F204" s="49">
        <v>25.95</v>
      </c>
      <c r="G204" s="49">
        <v>1245.4360000000001</v>
      </c>
      <c r="H204" s="38">
        <v>0</v>
      </c>
      <c r="I204" s="50">
        <v>25.95</v>
      </c>
      <c r="J204" s="9">
        <v>47.993680154142588</v>
      </c>
      <c r="K204" s="127"/>
      <c r="L204" s="126"/>
      <c r="M204" s="9">
        <v>52.344931142410019</v>
      </c>
      <c r="N204" s="9">
        <v>23.612497130623392</v>
      </c>
      <c r="O204" s="9">
        <v>23.489038091497157</v>
      </c>
      <c r="P204" s="9">
        <v>26.012676223293756</v>
      </c>
      <c r="Q204" s="9">
        <v>24.871965478097071</v>
      </c>
      <c r="R204" s="9">
        <v>52.344931142410019</v>
      </c>
      <c r="S204" s="3">
        <v>0</v>
      </c>
      <c r="T204" s="10">
        <v>0</v>
      </c>
    </row>
    <row r="205" spans="1:20" x14ac:dyDescent="0.3">
      <c r="A205" s="14">
        <v>42713.333344791667</v>
      </c>
      <c r="B205" s="47">
        <v>73.5</v>
      </c>
      <c r="C205" s="48">
        <v>4010.895</v>
      </c>
      <c r="D205" s="47">
        <v>8.4</v>
      </c>
      <c r="E205" s="48">
        <v>458.28</v>
      </c>
      <c r="F205" s="49">
        <v>65.099999999999994</v>
      </c>
      <c r="G205" s="49">
        <v>3552.6149999999998</v>
      </c>
      <c r="H205" s="38">
        <v>0</v>
      </c>
      <c r="I205" s="50">
        <v>65.099999999999994</v>
      </c>
      <c r="J205" s="9">
        <v>54.571658986175116</v>
      </c>
      <c r="K205" s="127"/>
      <c r="L205" s="126"/>
      <c r="M205" s="9">
        <v>52.344931142410019</v>
      </c>
      <c r="N205" s="9">
        <v>23.612497130623392</v>
      </c>
      <c r="O205" s="9">
        <v>23.489038091497157</v>
      </c>
      <c r="P205" s="9">
        <v>26.012676223293756</v>
      </c>
      <c r="Q205" s="9">
        <v>24.871965478097071</v>
      </c>
      <c r="R205" s="9">
        <v>52.344931142410019</v>
      </c>
      <c r="S205" s="9">
        <v>2.2267278437650972</v>
      </c>
      <c r="T205" s="10">
        <v>144.95998262910783</v>
      </c>
    </row>
    <row r="206" spans="1:20" x14ac:dyDescent="0.3">
      <c r="A206" s="14">
        <v>42713.375011516204</v>
      </c>
      <c r="B206" s="47">
        <v>79.8</v>
      </c>
      <c r="C206" s="48">
        <v>3732.2460000000001</v>
      </c>
      <c r="D206" s="47">
        <v>8.7899999999999991</v>
      </c>
      <c r="E206" s="48">
        <v>411.3</v>
      </c>
      <c r="F206" s="49">
        <v>71.009999999999991</v>
      </c>
      <c r="G206" s="49">
        <v>3320.9459999999999</v>
      </c>
      <c r="H206" s="38">
        <v>0</v>
      </c>
      <c r="I206" s="50">
        <v>71.009999999999991</v>
      </c>
      <c r="J206" s="9">
        <v>46.767300380228143</v>
      </c>
      <c r="K206" s="127"/>
      <c r="L206" s="126"/>
      <c r="M206" s="9">
        <v>52.344931142410019</v>
      </c>
      <c r="N206" s="9">
        <v>23.612497130623392</v>
      </c>
      <c r="O206" s="9">
        <v>23.489038091497157</v>
      </c>
      <c r="P206" s="9">
        <v>26.012676223293756</v>
      </c>
      <c r="Q206" s="9">
        <v>24.871965478097071</v>
      </c>
      <c r="R206" s="9">
        <v>52.344931142410019</v>
      </c>
      <c r="S206" s="3">
        <v>0</v>
      </c>
      <c r="T206" s="10">
        <v>0</v>
      </c>
    </row>
    <row r="207" spans="1:20" x14ac:dyDescent="0.3">
      <c r="A207" s="14">
        <v>42713.416678240741</v>
      </c>
      <c r="B207" s="47">
        <v>79.400000000000006</v>
      </c>
      <c r="C207" s="48">
        <v>3585.7040000000002</v>
      </c>
      <c r="D207" s="47">
        <v>2.87</v>
      </c>
      <c r="E207" s="48">
        <v>129.69999999999999</v>
      </c>
      <c r="F207" s="49">
        <v>76.53</v>
      </c>
      <c r="G207" s="49">
        <v>3456.0040000000004</v>
      </c>
      <c r="H207" s="38">
        <v>0</v>
      </c>
      <c r="I207" s="50">
        <v>76.53</v>
      </c>
      <c r="J207" s="9">
        <v>45.158813537174971</v>
      </c>
      <c r="K207" s="127"/>
      <c r="L207" s="126"/>
      <c r="M207" s="9">
        <v>52.344931142410019</v>
      </c>
      <c r="N207" s="9">
        <v>23.612497130623392</v>
      </c>
      <c r="O207" s="9">
        <v>23.489038091497157</v>
      </c>
      <c r="P207" s="9">
        <v>26.012676223293756</v>
      </c>
      <c r="Q207" s="9">
        <v>24.871965478097071</v>
      </c>
      <c r="R207" s="9">
        <v>52.344931142410019</v>
      </c>
      <c r="S207" s="3">
        <v>0</v>
      </c>
      <c r="T207" s="10">
        <v>0</v>
      </c>
    </row>
    <row r="208" spans="1:20" x14ac:dyDescent="0.3">
      <c r="A208" s="14">
        <v>42713.458344965278</v>
      </c>
      <c r="B208" s="47">
        <v>61.6</v>
      </c>
      <c r="C208" s="48">
        <v>2643.8719999999998</v>
      </c>
      <c r="D208" s="47">
        <v>4.08</v>
      </c>
      <c r="E208" s="48">
        <v>175.2</v>
      </c>
      <c r="F208" s="49">
        <v>57.52</v>
      </c>
      <c r="G208" s="49">
        <v>2468.672</v>
      </c>
      <c r="H208" s="38">
        <v>0</v>
      </c>
      <c r="I208" s="50">
        <v>57.52</v>
      </c>
      <c r="J208" s="9">
        <v>42.918497913769123</v>
      </c>
      <c r="K208" s="127"/>
      <c r="L208" s="126"/>
      <c r="M208" s="9">
        <v>52.344931142410019</v>
      </c>
      <c r="N208" s="9">
        <v>23.612497130623392</v>
      </c>
      <c r="O208" s="9">
        <v>23.489038091497157</v>
      </c>
      <c r="P208" s="9">
        <v>26.012676223293756</v>
      </c>
      <c r="Q208" s="9">
        <v>24.871965478097071</v>
      </c>
      <c r="R208" s="9">
        <v>52.344931142410019</v>
      </c>
      <c r="S208" s="3">
        <v>0</v>
      </c>
      <c r="T208" s="10">
        <v>0</v>
      </c>
    </row>
    <row r="209" spans="1:20" x14ac:dyDescent="0.3">
      <c r="A209" s="14">
        <v>42713.500011689815</v>
      </c>
      <c r="B209" s="47">
        <v>32.938000000000002</v>
      </c>
      <c r="C209" s="48">
        <v>1211.0729940000001</v>
      </c>
      <c r="D209" s="47">
        <v>0</v>
      </c>
      <c r="E209" s="48">
        <v>0</v>
      </c>
      <c r="F209" s="49">
        <v>32.938000000000002</v>
      </c>
      <c r="G209" s="49">
        <v>1211.0729940000001</v>
      </c>
      <c r="H209" s="38">
        <v>0</v>
      </c>
      <c r="I209" s="50">
        <v>32.938000000000002</v>
      </c>
      <c r="J209" s="9">
        <v>36.768261400206448</v>
      </c>
      <c r="K209" s="127"/>
      <c r="L209" s="126"/>
      <c r="M209" s="9">
        <v>52.344931142410019</v>
      </c>
      <c r="N209" s="9">
        <v>23.612497130623392</v>
      </c>
      <c r="O209" s="9">
        <v>23.489038091497157</v>
      </c>
      <c r="P209" s="9">
        <v>26.012676223293756</v>
      </c>
      <c r="Q209" s="9">
        <v>24.871965478097071</v>
      </c>
      <c r="R209" s="9">
        <v>52.344931142410019</v>
      </c>
      <c r="S209" s="3">
        <v>0</v>
      </c>
      <c r="T209" s="10">
        <v>0</v>
      </c>
    </row>
    <row r="210" spans="1:20" x14ac:dyDescent="0.3">
      <c r="A210" s="14">
        <v>42713.541678414353</v>
      </c>
      <c r="B210" s="47">
        <v>14.771000000000001</v>
      </c>
      <c r="C210" s="48">
        <v>516.07458999999994</v>
      </c>
      <c r="D210" s="47">
        <v>0</v>
      </c>
      <c r="E210" s="48">
        <v>0</v>
      </c>
      <c r="F210" s="49">
        <v>14.771000000000001</v>
      </c>
      <c r="G210" s="49">
        <v>516.07458999999994</v>
      </c>
      <c r="H210" s="38">
        <v>0</v>
      </c>
      <c r="I210" s="50">
        <v>14.771000000000001</v>
      </c>
      <c r="J210" s="9">
        <v>34.938365039604626</v>
      </c>
      <c r="K210" s="127"/>
      <c r="L210" s="126"/>
      <c r="M210" s="9">
        <v>52.344931142410019</v>
      </c>
      <c r="N210" s="9">
        <v>23.612497130623392</v>
      </c>
      <c r="O210" s="9">
        <v>23.489038091497157</v>
      </c>
      <c r="P210" s="9">
        <v>26.012676223293756</v>
      </c>
      <c r="Q210" s="9">
        <v>24.871965478097071</v>
      </c>
      <c r="R210" s="9">
        <v>52.344931142410019</v>
      </c>
      <c r="S210" s="3">
        <v>0</v>
      </c>
      <c r="T210" s="10">
        <v>0</v>
      </c>
    </row>
    <row r="211" spans="1:20" x14ac:dyDescent="0.3">
      <c r="A211" s="14">
        <v>42713.58334513889</v>
      </c>
      <c r="B211" s="47">
        <v>16.13</v>
      </c>
      <c r="C211" s="48">
        <v>556.6463</v>
      </c>
      <c r="D211" s="47">
        <v>9.6999999999999993</v>
      </c>
      <c r="E211" s="48">
        <v>334.75</v>
      </c>
      <c r="F211" s="49">
        <v>6.43</v>
      </c>
      <c r="G211" s="49">
        <v>221.8963</v>
      </c>
      <c r="H211" s="38">
        <v>0</v>
      </c>
      <c r="I211" s="50">
        <v>6.43</v>
      </c>
      <c r="J211" s="9">
        <v>34.509533437013999</v>
      </c>
      <c r="K211" s="127"/>
      <c r="L211" s="126"/>
      <c r="M211" s="9">
        <v>52.344931142410019</v>
      </c>
      <c r="N211" s="9">
        <v>23.612497130623392</v>
      </c>
      <c r="O211" s="9">
        <v>23.489038091497157</v>
      </c>
      <c r="P211" s="9">
        <v>26.012676223293756</v>
      </c>
      <c r="Q211" s="9">
        <v>24.871965478097071</v>
      </c>
      <c r="R211" s="9">
        <v>52.344931142410019</v>
      </c>
      <c r="S211" s="3">
        <v>0</v>
      </c>
      <c r="T211" s="10">
        <v>0</v>
      </c>
    </row>
    <row r="212" spans="1:20" x14ac:dyDescent="0.3">
      <c r="A212" s="14">
        <v>42713.625011863427</v>
      </c>
      <c r="B212" s="47">
        <v>10.747</v>
      </c>
      <c r="C212" s="48">
        <v>349.38497000000001</v>
      </c>
      <c r="D212" s="47">
        <v>10.75</v>
      </c>
      <c r="E212" s="48">
        <v>349.39</v>
      </c>
      <c r="F212" s="49">
        <v>-3.0000000000001137E-3</v>
      </c>
      <c r="G212" s="49">
        <v>-5.0299999999765532E-3</v>
      </c>
      <c r="H212" s="38">
        <v>0</v>
      </c>
      <c r="I212" s="50">
        <v>-3.0000000000001137E-3</v>
      </c>
      <c r="J212" s="9">
        <v>0</v>
      </c>
      <c r="K212" s="127"/>
      <c r="L212" s="126"/>
      <c r="M212" s="9">
        <v>52.344931142410019</v>
      </c>
      <c r="N212" s="9">
        <v>23.612497130623392</v>
      </c>
      <c r="O212" s="9">
        <v>23.489038091497157</v>
      </c>
      <c r="P212" s="9">
        <v>26.012676223293756</v>
      </c>
      <c r="Q212" s="9">
        <v>24.871965478097071</v>
      </c>
      <c r="R212" s="9">
        <v>52.344931142410019</v>
      </c>
      <c r="S212" s="3">
        <v>0</v>
      </c>
      <c r="T212" s="10">
        <v>0</v>
      </c>
    </row>
    <row r="213" spans="1:20" x14ac:dyDescent="0.3">
      <c r="A213" s="14">
        <v>42713.666678587964</v>
      </c>
      <c r="B213" s="47">
        <v>0</v>
      </c>
      <c r="C213" s="48">
        <v>0</v>
      </c>
      <c r="D213" s="47"/>
      <c r="E213" s="48"/>
      <c r="F213" s="49">
        <v>0</v>
      </c>
      <c r="G213" s="49">
        <v>0</v>
      </c>
      <c r="H213" s="38">
        <v>0</v>
      </c>
      <c r="I213" s="50">
        <v>0</v>
      </c>
      <c r="J213" s="9">
        <v>0</v>
      </c>
      <c r="K213" s="127"/>
      <c r="L213" s="126"/>
      <c r="M213" s="9">
        <v>52.344931142410019</v>
      </c>
      <c r="N213" s="9">
        <v>23.612497130623392</v>
      </c>
      <c r="O213" s="9">
        <v>23.489038091497157</v>
      </c>
      <c r="P213" s="9">
        <v>26.012676223293756</v>
      </c>
      <c r="Q213" s="9">
        <v>24.871965478097071</v>
      </c>
      <c r="R213" s="9">
        <v>52.344931142410019</v>
      </c>
      <c r="S213" s="3">
        <v>0</v>
      </c>
      <c r="T213" s="10">
        <v>0</v>
      </c>
    </row>
    <row r="214" spans="1:20" x14ac:dyDescent="0.3">
      <c r="A214" s="14">
        <v>42713.708345312501</v>
      </c>
      <c r="B214" s="47">
        <v>2.573</v>
      </c>
      <c r="C214" s="48">
        <v>90.780586</v>
      </c>
      <c r="D214" s="47">
        <v>2.57</v>
      </c>
      <c r="E214" s="48">
        <v>90.78</v>
      </c>
      <c r="F214" s="49">
        <v>3.0000000000001137E-3</v>
      </c>
      <c r="G214" s="49">
        <v>5.8599999999842112E-4</v>
      </c>
      <c r="H214" s="38">
        <v>0</v>
      </c>
      <c r="I214" s="50">
        <v>3.0000000000001137E-3</v>
      </c>
      <c r="J214" s="9">
        <v>0.19533333333279965</v>
      </c>
      <c r="K214" s="127"/>
      <c r="L214" s="126"/>
      <c r="M214" s="9">
        <v>52.344931142410019</v>
      </c>
      <c r="N214" s="9">
        <v>23.612497130623392</v>
      </c>
      <c r="O214" s="9">
        <v>23.489038091497157</v>
      </c>
      <c r="P214" s="9">
        <v>26.012676223293756</v>
      </c>
      <c r="Q214" s="9">
        <v>24.871965478097071</v>
      </c>
      <c r="R214" s="9">
        <v>52.344931142410019</v>
      </c>
      <c r="S214" s="3">
        <v>0</v>
      </c>
      <c r="T214" s="10">
        <v>0</v>
      </c>
    </row>
    <row r="215" spans="1:20" x14ac:dyDescent="0.3">
      <c r="A215" s="14">
        <v>42713.750012037039</v>
      </c>
      <c r="B215" s="47">
        <v>27.5</v>
      </c>
      <c r="C215" s="48">
        <v>1415.7</v>
      </c>
      <c r="D215" s="47">
        <v>11.85</v>
      </c>
      <c r="E215" s="48">
        <v>610.14</v>
      </c>
      <c r="F215" s="49">
        <v>15.65</v>
      </c>
      <c r="G215" s="49">
        <v>805.56000000000006</v>
      </c>
      <c r="H215" s="38">
        <v>0</v>
      </c>
      <c r="I215" s="50">
        <v>15.65</v>
      </c>
      <c r="J215" s="9">
        <v>51.47348242811502</v>
      </c>
      <c r="K215" s="127"/>
      <c r="L215" s="126"/>
      <c r="M215" s="9">
        <v>52.344931142410019</v>
      </c>
      <c r="N215" s="9">
        <v>23.612497130623392</v>
      </c>
      <c r="O215" s="9">
        <v>23.489038091497157</v>
      </c>
      <c r="P215" s="9">
        <v>26.012676223293756</v>
      </c>
      <c r="Q215" s="9">
        <v>24.871965478097071</v>
      </c>
      <c r="R215" s="9">
        <v>52.344931142410019</v>
      </c>
      <c r="S215" s="3">
        <v>0</v>
      </c>
      <c r="T215" s="10">
        <v>0</v>
      </c>
    </row>
    <row r="216" spans="1:20" x14ac:dyDescent="0.3">
      <c r="A216" s="14">
        <v>42713.791678761576</v>
      </c>
      <c r="B216" s="47">
        <v>40.1</v>
      </c>
      <c r="C216" s="48">
        <v>1904.3489999999999</v>
      </c>
      <c r="D216" s="47">
        <v>20.309999999999999</v>
      </c>
      <c r="E216" s="48">
        <v>964.47</v>
      </c>
      <c r="F216" s="49">
        <v>19.790000000000003</v>
      </c>
      <c r="G216" s="49">
        <v>939.87899999999991</v>
      </c>
      <c r="H216" s="38">
        <v>0</v>
      </c>
      <c r="I216" s="50">
        <v>19.790000000000003</v>
      </c>
      <c r="J216" s="9">
        <v>47.492622536634656</v>
      </c>
      <c r="K216" s="127"/>
      <c r="L216" s="126"/>
      <c r="M216" s="9">
        <v>52.344931142410019</v>
      </c>
      <c r="N216" s="9">
        <v>23.612497130623392</v>
      </c>
      <c r="O216" s="9">
        <v>23.489038091497157</v>
      </c>
      <c r="P216" s="9">
        <v>26.012676223293756</v>
      </c>
      <c r="Q216" s="9">
        <v>24.871965478097071</v>
      </c>
      <c r="R216" s="9">
        <v>52.344931142410019</v>
      </c>
      <c r="S216" s="3">
        <v>0</v>
      </c>
      <c r="T216" s="10">
        <v>0</v>
      </c>
    </row>
    <row r="217" spans="1:20" x14ac:dyDescent="0.3">
      <c r="A217" s="14">
        <v>42713.833345486113</v>
      </c>
      <c r="B217" s="47">
        <v>37.707000000000001</v>
      </c>
      <c r="C217" s="48">
        <v>1735.61007</v>
      </c>
      <c r="D217" s="47">
        <v>0</v>
      </c>
      <c r="E217" s="48">
        <v>0</v>
      </c>
      <c r="F217" s="49">
        <v>37.707000000000001</v>
      </c>
      <c r="G217" s="49">
        <v>1735.61007</v>
      </c>
      <c r="H217" s="38">
        <v>0</v>
      </c>
      <c r="I217" s="50">
        <v>37.707000000000001</v>
      </c>
      <c r="J217" s="9">
        <v>46.028855915347279</v>
      </c>
      <c r="K217" s="127"/>
      <c r="L217" s="126"/>
      <c r="M217" s="9">
        <v>52.344931142410019</v>
      </c>
      <c r="N217" s="9">
        <v>23.612497130623392</v>
      </c>
      <c r="O217" s="9">
        <v>23.489038091497157</v>
      </c>
      <c r="P217" s="9">
        <v>26.012676223293756</v>
      </c>
      <c r="Q217" s="9">
        <v>24.871965478097071</v>
      </c>
      <c r="R217" s="9">
        <v>52.344931142410019</v>
      </c>
      <c r="S217" s="3">
        <v>0</v>
      </c>
      <c r="T217" s="10">
        <v>0</v>
      </c>
    </row>
    <row r="218" spans="1:20" x14ac:dyDescent="0.3">
      <c r="A218" s="14">
        <v>42713.87501221065</v>
      </c>
      <c r="B218" s="47">
        <v>41.637</v>
      </c>
      <c r="C218" s="48">
        <v>2012.213127</v>
      </c>
      <c r="D218" s="47">
        <v>0</v>
      </c>
      <c r="E218" s="48">
        <v>0</v>
      </c>
      <c r="F218" s="49">
        <v>41.637</v>
      </c>
      <c r="G218" s="49">
        <v>2012.213127</v>
      </c>
      <c r="H218" s="38">
        <v>0</v>
      </c>
      <c r="I218" s="50">
        <v>41.637</v>
      </c>
      <c r="J218" s="9">
        <v>48.327524245262623</v>
      </c>
      <c r="K218" s="127"/>
      <c r="L218" s="126"/>
      <c r="M218" s="9">
        <v>52.344931142410019</v>
      </c>
      <c r="N218" s="9">
        <v>23.612497130623392</v>
      </c>
      <c r="O218" s="9">
        <v>23.489038091497157</v>
      </c>
      <c r="P218" s="9">
        <v>26.012676223293756</v>
      </c>
      <c r="Q218" s="9">
        <v>24.871965478097071</v>
      </c>
      <c r="R218" s="9">
        <v>52.344931142410019</v>
      </c>
      <c r="S218" s="3">
        <v>0</v>
      </c>
      <c r="T218" s="10">
        <v>0</v>
      </c>
    </row>
    <row r="219" spans="1:20" x14ac:dyDescent="0.3">
      <c r="A219" s="14">
        <v>42713.916678935188</v>
      </c>
      <c r="B219" s="47">
        <v>39.677999999999997</v>
      </c>
      <c r="C219" s="48">
        <v>1692.8035580000001</v>
      </c>
      <c r="D219" s="47">
        <v>0</v>
      </c>
      <c r="E219" s="48">
        <v>0</v>
      </c>
      <c r="F219" s="49">
        <v>39.677999999999997</v>
      </c>
      <c r="G219" s="49">
        <v>1692.8035580000001</v>
      </c>
      <c r="H219" s="38">
        <v>0</v>
      </c>
      <c r="I219" s="50">
        <v>39.677999999999997</v>
      </c>
      <c r="J219" s="9">
        <v>42.663530369474273</v>
      </c>
      <c r="K219" s="127"/>
      <c r="L219" s="126"/>
      <c r="M219" s="9">
        <v>52.344931142410019</v>
      </c>
      <c r="N219" s="9">
        <v>23.612497130623392</v>
      </c>
      <c r="O219" s="9">
        <v>23.489038091497157</v>
      </c>
      <c r="P219" s="9">
        <v>26.012676223293756</v>
      </c>
      <c r="Q219" s="9">
        <v>24.871965478097071</v>
      </c>
      <c r="R219" s="9">
        <v>52.344931142410019</v>
      </c>
      <c r="S219" s="3">
        <v>0</v>
      </c>
      <c r="T219" s="10">
        <v>0</v>
      </c>
    </row>
    <row r="220" spans="1:20" x14ac:dyDescent="0.3">
      <c r="A220" s="14">
        <v>42713.958345659725</v>
      </c>
      <c r="B220" s="47">
        <v>82.8</v>
      </c>
      <c r="C220" s="48">
        <v>2866.5360000000001</v>
      </c>
      <c r="D220" s="47">
        <v>6.21</v>
      </c>
      <c r="E220" s="48">
        <v>214.99</v>
      </c>
      <c r="F220" s="49">
        <v>76.59</v>
      </c>
      <c r="G220" s="49">
        <v>2651.5460000000003</v>
      </c>
      <c r="H220" s="38">
        <v>0</v>
      </c>
      <c r="I220" s="50">
        <v>76.59</v>
      </c>
      <c r="J220" s="9">
        <v>34.620002611306958</v>
      </c>
      <c r="K220" s="127"/>
      <c r="L220" s="126"/>
      <c r="M220" s="9">
        <v>52.344931142410019</v>
      </c>
      <c r="N220" s="9">
        <v>23.612497130623392</v>
      </c>
      <c r="O220" s="9">
        <v>23.489038091497157</v>
      </c>
      <c r="P220" s="9">
        <v>26.012676223293756</v>
      </c>
      <c r="Q220" s="9">
        <v>24.871965478097071</v>
      </c>
      <c r="R220" s="9">
        <v>52.344931142410019</v>
      </c>
      <c r="S220" s="3">
        <v>0</v>
      </c>
      <c r="T220" s="10">
        <v>0</v>
      </c>
    </row>
    <row r="221" spans="1:20" x14ac:dyDescent="0.3">
      <c r="A221" s="14">
        <v>42714.000012384262</v>
      </c>
      <c r="B221" s="47">
        <v>61.7</v>
      </c>
      <c r="C221" s="48">
        <v>1926.8910000000001</v>
      </c>
      <c r="D221" s="47">
        <v>6.25</v>
      </c>
      <c r="E221" s="48">
        <v>195.19</v>
      </c>
      <c r="F221" s="49">
        <v>55.45</v>
      </c>
      <c r="G221" s="49">
        <v>1731.701</v>
      </c>
      <c r="H221" s="38">
        <v>0</v>
      </c>
      <c r="I221" s="50">
        <v>55.45</v>
      </c>
      <c r="J221" s="9">
        <v>31.229954914337238</v>
      </c>
      <c r="K221" s="127"/>
      <c r="L221" s="126"/>
      <c r="M221" s="9">
        <v>52.344931142410019</v>
      </c>
      <c r="N221" s="9">
        <v>23.612497130623392</v>
      </c>
      <c r="O221" s="9">
        <v>23.489038091497157</v>
      </c>
      <c r="P221" s="9">
        <v>26.012676223293756</v>
      </c>
      <c r="Q221" s="9">
        <v>24.871965478097071</v>
      </c>
      <c r="R221" s="9">
        <v>52.344931142410019</v>
      </c>
      <c r="S221" s="3">
        <v>0</v>
      </c>
      <c r="T221" s="10">
        <v>0</v>
      </c>
    </row>
    <row r="222" spans="1:20" x14ac:dyDescent="0.3">
      <c r="A222" s="14">
        <v>42714.041679108799</v>
      </c>
      <c r="B222" s="47">
        <v>92.3</v>
      </c>
      <c r="C222" s="48">
        <v>2792.998</v>
      </c>
      <c r="D222" s="47">
        <v>47.03</v>
      </c>
      <c r="E222" s="48">
        <v>1422.98</v>
      </c>
      <c r="F222" s="49">
        <v>45.269999999999996</v>
      </c>
      <c r="G222" s="49">
        <v>1370.018</v>
      </c>
      <c r="H222" s="38">
        <v>0</v>
      </c>
      <c r="I222" s="50">
        <v>45.269999999999996</v>
      </c>
      <c r="J222" s="9">
        <v>30.263264855312574</v>
      </c>
      <c r="K222" s="127"/>
      <c r="L222" s="126"/>
      <c r="M222" s="9">
        <v>52.344931142410019</v>
      </c>
      <c r="N222" s="9">
        <v>23.612497130623392</v>
      </c>
      <c r="O222" s="9">
        <v>23.489038091497157</v>
      </c>
      <c r="P222" s="9">
        <v>26.012676223293756</v>
      </c>
      <c r="Q222" s="9">
        <v>24.871965478097071</v>
      </c>
      <c r="R222" s="9">
        <v>52.344931142410019</v>
      </c>
      <c r="S222" s="3">
        <v>0</v>
      </c>
      <c r="T222" s="10">
        <v>0</v>
      </c>
    </row>
    <row r="223" spans="1:20" x14ac:dyDescent="0.3">
      <c r="A223" s="14">
        <v>42714.083345833336</v>
      </c>
      <c r="B223" s="47">
        <v>80</v>
      </c>
      <c r="C223" s="48">
        <v>2302.4</v>
      </c>
      <c r="D223" s="47">
        <v>0</v>
      </c>
      <c r="E223" s="48">
        <v>0</v>
      </c>
      <c r="F223" s="49">
        <v>80</v>
      </c>
      <c r="G223" s="49">
        <v>2302.4</v>
      </c>
      <c r="H223" s="38">
        <v>0</v>
      </c>
      <c r="I223" s="50">
        <v>80</v>
      </c>
      <c r="J223" s="9">
        <v>28.78</v>
      </c>
      <c r="K223" s="127"/>
      <c r="L223" s="126"/>
      <c r="M223" s="9">
        <v>52.344931142410019</v>
      </c>
      <c r="N223" s="9">
        <v>23.612497130623392</v>
      </c>
      <c r="O223" s="9">
        <v>23.489038091497157</v>
      </c>
      <c r="P223" s="9">
        <v>26.012676223293756</v>
      </c>
      <c r="Q223" s="9">
        <v>24.871965478097071</v>
      </c>
      <c r="R223" s="9">
        <v>52.344931142410019</v>
      </c>
      <c r="S223" s="3">
        <v>0</v>
      </c>
      <c r="T223" s="10">
        <v>0</v>
      </c>
    </row>
    <row r="224" spans="1:20" x14ac:dyDescent="0.3">
      <c r="A224" s="14">
        <v>42714.125012557874</v>
      </c>
      <c r="B224" s="47">
        <v>76.5</v>
      </c>
      <c r="C224" s="48">
        <v>2166.48</v>
      </c>
      <c r="D224" s="47">
        <v>0</v>
      </c>
      <c r="E224" s="48">
        <v>0</v>
      </c>
      <c r="F224" s="49">
        <v>76.5</v>
      </c>
      <c r="G224" s="49">
        <v>2166.48</v>
      </c>
      <c r="H224" s="38">
        <v>0</v>
      </c>
      <c r="I224" s="50">
        <v>76.5</v>
      </c>
      <c r="J224" s="9">
        <v>28.32</v>
      </c>
      <c r="K224" s="127"/>
      <c r="L224" s="126"/>
      <c r="M224" s="9">
        <v>52.344931142410019</v>
      </c>
      <c r="N224" s="9">
        <v>23.612497130623392</v>
      </c>
      <c r="O224" s="9">
        <v>23.489038091497157</v>
      </c>
      <c r="P224" s="9">
        <v>26.012676223293756</v>
      </c>
      <c r="Q224" s="9">
        <v>24.871965478097071</v>
      </c>
      <c r="R224" s="9">
        <v>52.344931142410019</v>
      </c>
      <c r="S224" s="3">
        <v>0</v>
      </c>
      <c r="T224" s="10">
        <v>0</v>
      </c>
    </row>
    <row r="225" spans="1:20" x14ac:dyDescent="0.3">
      <c r="A225" s="14">
        <v>42714.166679282411</v>
      </c>
      <c r="B225" s="47">
        <v>79.400000000000006</v>
      </c>
      <c r="C225" s="48">
        <v>2259.7240000000002</v>
      </c>
      <c r="D225" s="47">
        <v>0</v>
      </c>
      <c r="E225" s="48">
        <v>0</v>
      </c>
      <c r="F225" s="49">
        <v>79.400000000000006</v>
      </c>
      <c r="G225" s="49">
        <v>2259.7240000000002</v>
      </c>
      <c r="H225" s="38">
        <v>0</v>
      </c>
      <c r="I225" s="50">
        <v>79.400000000000006</v>
      </c>
      <c r="J225" s="9">
        <v>28.46</v>
      </c>
      <c r="K225" s="127"/>
      <c r="L225" s="126"/>
      <c r="M225" s="9">
        <v>52.344931142410019</v>
      </c>
      <c r="N225" s="9">
        <v>23.612497130623392</v>
      </c>
      <c r="O225" s="9">
        <v>23.489038091497157</v>
      </c>
      <c r="P225" s="9">
        <v>26.012676223293756</v>
      </c>
      <c r="Q225" s="9">
        <v>24.871965478097071</v>
      </c>
      <c r="R225" s="9">
        <v>52.344931142410019</v>
      </c>
      <c r="S225" s="3">
        <v>0</v>
      </c>
      <c r="T225" s="10">
        <v>0</v>
      </c>
    </row>
    <row r="226" spans="1:20" x14ac:dyDescent="0.3">
      <c r="A226" s="14">
        <v>42714.208346006948</v>
      </c>
      <c r="B226" s="47">
        <v>89</v>
      </c>
      <c r="C226" s="48">
        <v>2541.84</v>
      </c>
      <c r="D226" s="47">
        <v>0</v>
      </c>
      <c r="E226" s="48">
        <v>0</v>
      </c>
      <c r="F226" s="49">
        <v>89</v>
      </c>
      <c r="G226" s="49">
        <v>2541.84</v>
      </c>
      <c r="H226" s="38">
        <v>0</v>
      </c>
      <c r="I226" s="50">
        <v>89</v>
      </c>
      <c r="J226" s="9">
        <v>28.560000000000002</v>
      </c>
      <c r="K226" s="127"/>
      <c r="L226" s="126"/>
      <c r="M226" s="9">
        <v>52.344931142410019</v>
      </c>
      <c r="N226" s="9">
        <v>23.612497130623392</v>
      </c>
      <c r="O226" s="9">
        <v>23.489038091497157</v>
      </c>
      <c r="P226" s="9">
        <v>26.012676223293756</v>
      </c>
      <c r="Q226" s="9">
        <v>24.871965478097071</v>
      </c>
      <c r="R226" s="9">
        <v>52.344931142410019</v>
      </c>
      <c r="S226" s="3">
        <v>0</v>
      </c>
      <c r="T226" s="10">
        <v>0</v>
      </c>
    </row>
    <row r="227" spans="1:20" x14ac:dyDescent="0.3">
      <c r="A227" s="14">
        <v>42714.250012731478</v>
      </c>
      <c r="B227" s="47">
        <v>105.6</v>
      </c>
      <c r="C227" s="48">
        <v>3251.424</v>
      </c>
      <c r="D227" s="47">
        <v>15.01</v>
      </c>
      <c r="E227" s="48">
        <v>462.28</v>
      </c>
      <c r="F227" s="49">
        <v>90.589999999999989</v>
      </c>
      <c r="G227" s="49">
        <v>2789.1440000000002</v>
      </c>
      <c r="H227" s="38">
        <v>0</v>
      </c>
      <c r="I227" s="50">
        <v>90.589999999999989</v>
      </c>
      <c r="J227" s="9">
        <v>30.788652169113593</v>
      </c>
      <c r="K227" s="127"/>
      <c r="L227" s="126"/>
      <c r="M227" s="9">
        <v>52.344931142410019</v>
      </c>
      <c r="N227" s="9">
        <v>23.612497130623392</v>
      </c>
      <c r="O227" s="9">
        <v>23.489038091497157</v>
      </c>
      <c r="P227" s="9">
        <v>26.012676223293756</v>
      </c>
      <c r="Q227" s="9">
        <v>24.871965478097071</v>
      </c>
      <c r="R227" s="9">
        <v>52.344931142410019</v>
      </c>
      <c r="S227" s="3">
        <v>0</v>
      </c>
      <c r="T227" s="10">
        <v>0</v>
      </c>
    </row>
    <row r="228" spans="1:20" x14ac:dyDescent="0.3">
      <c r="A228" s="14">
        <v>42714.291679456015</v>
      </c>
      <c r="B228" s="47">
        <v>110.491</v>
      </c>
      <c r="C228" s="48">
        <v>3775.1818499999999</v>
      </c>
      <c r="D228" s="47">
        <v>0</v>
      </c>
      <c r="E228" s="48">
        <v>0</v>
      </c>
      <c r="F228" s="49">
        <v>110.491</v>
      </c>
      <c r="G228" s="49">
        <v>3775.1818499999999</v>
      </c>
      <c r="H228" s="38">
        <v>0</v>
      </c>
      <c r="I228" s="50">
        <v>110.491</v>
      </c>
      <c r="J228" s="9">
        <v>34.167324487967342</v>
      </c>
      <c r="K228" s="127"/>
      <c r="L228" s="126"/>
      <c r="M228" s="9">
        <v>52.344931142410019</v>
      </c>
      <c r="N228" s="9">
        <v>23.612497130623392</v>
      </c>
      <c r="O228" s="9">
        <v>23.489038091497157</v>
      </c>
      <c r="P228" s="9">
        <v>26.012676223293756</v>
      </c>
      <c r="Q228" s="9">
        <v>24.871965478097071</v>
      </c>
      <c r="R228" s="9">
        <v>52.344931142410019</v>
      </c>
      <c r="S228" s="3">
        <v>0</v>
      </c>
      <c r="T228" s="10">
        <v>0</v>
      </c>
    </row>
    <row r="229" spans="1:20" x14ac:dyDescent="0.3">
      <c r="A229" s="14">
        <v>42714.333346180552</v>
      </c>
      <c r="B229" s="47">
        <v>128.91</v>
      </c>
      <c r="C229" s="48">
        <v>4884.3137999999999</v>
      </c>
      <c r="D229" s="47">
        <v>0</v>
      </c>
      <c r="E229" s="48">
        <v>0</v>
      </c>
      <c r="F229" s="49">
        <v>128.91</v>
      </c>
      <c r="G229" s="49">
        <v>4884.3137999999999</v>
      </c>
      <c r="H229" s="38">
        <v>0</v>
      </c>
      <c r="I229" s="50">
        <v>128.91</v>
      </c>
      <c r="J229" s="9">
        <v>37.889332092157318</v>
      </c>
      <c r="K229" s="127"/>
      <c r="L229" s="126"/>
      <c r="M229" s="9">
        <v>52.344931142410019</v>
      </c>
      <c r="N229" s="9">
        <v>23.612497130623392</v>
      </c>
      <c r="O229" s="9">
        <v>23.489038091497157</v>
      </c>
      <c r="P229" s="9">
        <v>26.012676223293756</v>
      </c>
      <c r="Q229" s="9">
        <v>24.871965478097071</v>
      </c>
      <c r="R229" s="9">
        <v>52.344931142410019</v>
      </c>
      <c r="S229" s="3">
        <v>0</v>
      </c>
      <c r="T229" s="10">
        <v>0</v>
      </c>
    </row>
    <row r="230" spans="1:20" x14ac:dyDescent="0.3">
      <c r="A230" s="14">
        <v>42714.37501290509</v>
      </c>
      <c r="B230" s="47">
        <v>105.697</v>
      </c>
      <c r="C230" s="48">
        <v>4329.6089000000002</v>
      </c>
      <c r="D230" s="47">
        <v>0</v>
      </c>
      <c r="E230" s="48">
        <v>0</v>
      </c>
      <c r="F230" s="49">
        <v>105.697</v>
      </c>
      <c r="G230" s="49">
        <v>4329.6089000000002</v>
      </c>
      <c r="H230" s="38">
        <v>0</v>
      </c>
      <c r="I230" s="50">
        <v>105.697</v>
      </c>
      <c r="J230" s="9">
        <v>40.962457780258667</v>
      </c>
      <c r="K230" s="127"/>
      <c r="L230" s="126"/>
      <c r="M230" s="9">
        <v>52.344931142410019</v>
      </c>
      <c r="N230" s="9">
        <v>23.612497130623392</v>
      </c>
      <c r="O230" s="9">
        <v>23.489038091497157</v>
      </c>
      <c r="P230" s="9">
        <v>26.012676223293756</v>
      </c>
      <c r="Q230" s="9">
        <v>24.871965478097071</v>
      </c>
      <c r="R230" s="9">
        <v>52.344931142410019</v>
      </c>
      <c r="S230" s="3">
        <v>0</v>
      </c>
      <c r="T230" s="10">
        <v>0</v>
      </c>
    </row>
    <row r="231" spans="1:20" x14ac:dyDescent="0.3">
      <c r="A231" s="14">
        <v>42714.416679629627</v>
      </c>
      <c r="B231" s="47">
        <v>95.8</v>
      </c>
      <c r="C231" s="48">
        <v>3808.05</v>
      </c>
      <c r="D231" s="47">
        <v>41.8</v>
      </c>
      <c r="E231" s="48">
        <v>1661.47</v>
      </c>
      <c r="F231" s="49">
        <v>54</v>
      </c>
      <c r="G231" s="49">
        <v>2146.58</v>
      </c>
      <c r="H231" s="38">
        <v>0</v>
      </c>
      <c r="I231" s="50">
        <v>54</v>
      </c>
      <c r="J231" s="9">
        <v>39.751481481481477</v>
      </c>
      <c r="K231" s="127"/>
      <c r="L231" s="126"/>
      <c r="M231" s="9">
        <v>52.344931142410019</v>
      </c>
      <c r="N231" s="9">
        <v>23.612497130623392</v>
      </c>
      <c r="O231" s="9">
        <v>23.489038091497157</v>
      </c>
      <c r="P231" s="9">
        <v>26.012676223293756</v>
      </c>
      <c r="Q231" s="9">
        <v>24.871965478097071</v>
      </c>
      <c r="R231" s="9">
        <v>52.344931142410019</v>
      </c>
      <c r="S231" s="3">
        <v>0</v>
      </c>
      <c r="T231" s="10">
        <v>0</v>
      </c>
    </row>
    <row r="232" spans="1:20" x14ac:dyDescent="0.3">
      <c r="A232" s="14">
        <v>42714.458346354164</v>
      </c>
      <c r="B232" s="47">
        <v>71.5</v>
      </c>
      <c r="C232" s="48">
        <v>2523.9499999999998</v>
      </c>
      <c r="D232" s="47">
        <v>44.99</v>
      </c>
      <c r="E232" s="48">
        <v>1588.22</v>
      </c>
      <c r="F232" s="49">
        <v>26.509999999999998</v>
      </c>
      <c r="G232" s="49">
        <v>935.72999999999979</v>
      </c>
      <c r="H232" s="38">
        <v>0</v>
      </c>
      <c r="I232" s="50">
        <v>26.509999999999998</v>
      </c>
      <c r="J232" s="9">
        <v>35.297246322142584</v>
      </c>
      <c r="K232" s="127"/>
      <c r="L232" s="126"/>
      <c r="M232" s="9">
        <v>52.344931142410019</v>
      </c>
      <c r="N232" s="9">
        <v>23.612497130623392</v>
      </c>
      <c r="O232" s="9">
        <v>23.489038091497157</v>
      </c>
      <c r="P232" s="9">
        <v>26.012676223293756</v>
      </c>
      <c r="Q232" s="9">
        <v>24.871965478097071</v>
      </c>
      <c r="R232" s="9">
        <v>52.344931142410019</v>
      </c>
      <c r="S232" s="3">
        <v>0</v>
      </c>
      <c r="T232" s="10">
        <v>0</v>
      </c>
    </row>
    <row r="233" spans="1:20" x14ac:dyDescent="0.3">
      <c r="A233" s="14">
        <v>42714.500013078701</v>
      </c>
      <c r="B233" s="47">
        <v>31.2</v>
      </c>
      <c r="C233" s="48">
        <v>992.47199999999998</v>
      </c>
      <c r="D233" s="47">
        <v>31.2</v>
      </c>
      <c r="E233" s="48">
        <v>992.47</v>
      </c>
      <c r="F233" s="49">
        <v>0</v>
      </c>
      <c r="G233" s="49">
        <v>1.9999999999527063E-3</v>
      </c>
      <c r="H233" s="38">
        <v>0</v>
      </c>
      <c r="I233" s="50">
        <v>0</v>
      </c>
      <c r="J233" s="9">
        <v>0</v>
      </c>
      <c r="K233" s="127"/>
      <c r="L233" s="126"/>
      <c r="M233" s="9">
        <v>52.344931142410019</v>
      </c>
      <c r="N233" s="9">
        <v>23.612497130623392</v>
      </c>
      <c r="O233" s="9">
        <v>23.489038091497157</v>
      </c>
      <c r="P233" s="9">
        <v>26.012676223293756</v>
      </c>
      <c r="Q233" s="9">
        <v>24.871965478097071</v>
      </c>
      <c r="R233" s="9">
        <v>52.344931142410019</v>
      </c>
      <c r="S233" s="3">
        <v>0</v>
      </c>
      <c r="T233" s="10">
        <v>0</v>
      </c>
    </row>
    <row r="234" spans="1:20" x14ac:dyDescent="0.3">
      <c r="A234" s="14">
        <v>42714.541679803238</v>
      </c>
      <c r="B234" s="52">
        <v>0</v>
      </c>
      <c r="C234" s="53">
        <v>0</v>
      </c>
      <c r="D234" s="52"/>
      <c r="E234" s="53"/>
      <c r="F234" s="49">
        <v>0</v>
      </c>
      <c r="G234" s="49">
        <v>0</v>
      </c>
      <c r="H234" s="38">
        <v>0</v>
      </c>
      <c r="I234" s="50">
        <v>0</v>
      </c>
      <c r="J234" s="9">
        <v>0</v>
      </c>
      <c r="K234" s="127"/>
      <c r="L234" s="126"/>
      <c r="M234" s="9">
        <v>52.344931142410019</v>
      </c>
      <c r="N234" s="9">
        <v>23.612497130623392</v>
      </c>
      <c r="O234" s="9">
        <v>23.489038091497157</v>
      </c>
      <c r="P234" s="9">
        <v>26.012676223293756</v>
      </c>
      <c r="Q234" s="9">
        <v>24.871965478097071</v>
      </c>
      <c r="R234" s="9">
        <v>52.344931142410019</v>
      </c>
      <c r="S234" s="3">
        <v>0</v>
      </c>
      <c r="T234" s="10">
        <v>0</v>
      </c>
    </row>
    <row r="235" spans="1:20" x14ac:dyDescent="0.3">
      <c r="A235" s="14">
        <v>42714.583346527776</v>
      </c>
      <c r="B235" s="52">
        <v>0</v>
      </c>
      <c r="C235" s="53">
        <v>0</v>
      </c>
      <c r="D235" s="52"/>
      <c r="E235" s="53"/>
      <c r="F235" s="49">
        <v>0</v>
      </c>
      <c r="G235" s="49">
        <v>0</v>
      </c>
      <c r="H235" s="38">
        <v>0</v>
      </c>
      <c r="I235" s="50">
        <v>0</v>
      </c>
      <c r="J235" s="9">
        <v>0</v>
      </c>
      <c r="K235" s="127"/>
      <c r="L235" s="126"/>
      <c r="M235" s="9">
        <v>52.344931142410019</v>
      </c>
      <c r="N235" s="9">
        <v>23.612497130623392</v>
      </c>
      <c r="O235" s="9">
        <v>23.489038091497157</v>
      </c>
      <c r="P235" s="9">
        <v>26.012676223293756</v>
      </c>
      <c r="Q235" s="9">
        <v>24.871965478097071</v>
      </c>
      <c r="R235" s="9">
        <v>52.344931142410019</v>
      </c>
      <c r="S235" s="3">
        <v>0</v>
      </c>
      <c r="T235" s="10">
        <v>0</v>
      </c>
    </row>
    <row r="236" spans="1:20" x14ac:dyDescent="0.3">
      <c r="A236" s="14">
        <v>42714.625013252313</v>
      </c>
      <c r="B236" s="52">
        <v>0</v>
      </c>
      <c r="C236" s="53">
        <v>0</v>
      </c>
      <c r="D236" s="52"/>
      <c r="E236" s="53"/>
      <c r="F236" s="49">
        <v>0</v>
      </c>
      <c r="G236" s="49">
        <v>0</v>
      </c>
      <c r="H236" s="38">
        <v>0</v>
      </c>
      <c r="I236" s="50">
        <v>0</v>
      </c>
      <c r="J236" s="9">
        <v>0</v>
      </c>
      <c r="K236" s="127"/>
      <c r="L236" s="126"/>
      <c r="M236" s="9">
        <v>52.344931142410019</v>
      </c>
      <c r="N236" s="9">
        <v>23.612497130623392</v>
      </c>
      <c r="O236" s="9">
        <v>23.489038091497157</v>
      </c>
      <c r="P236" s="9">
        <v>26.012676223293756</v>
      </c>
      <c r="Q236" s="9">
        <v>24.871965478097071</v>
      </c>
      <c r="R236" s="9">
        <v>52.344931142410019</v>
      </c>
      <c r="S236" s="3">
        <v>0</v>
      </c>
      <c r="T236" s="10">
        <v>0</v>
      </c>
    </row>
    <row r="237" spans="1:20" x14ac:dyDescent="0.3">
      <c r="A237" s="14">
        <v>42714.66667997685</v>
      </c>
      <c r="B237" s="52">
        <v>0</v>
      </c>
      <c r="C237" s="53">
        <v>0</v>
      </c>
      <c r="D237" s="52"/>
      <c r="E237" s="53"/>
      <c r="F237" s="49">
        <v>0</v>
      </c>
      <c r="G237" s="49">
        <v>0</v>
      </c>
      <c r="H237" s="38">
        <v>0</v>
      </c>
      <c r="I237" s="50">
        <v>0</v>
      </c>
      <c r="J237" s="9">
        <v>0</v>
      </c>
      <c r="K237" s="127"/>
      <c r="L237" s="126"/>
      <c r="M237" s="9">
        <v>52.344931142410019</v>
      </c>
      <c r="N237" s="9">
        <v>23.612497130623392</v>
      </c>
      <c r="O237" s="9">
        <v>23.489038091497157</v>
      </c>
      <c r="P237" s="9">
        <v>26.012676223293756</v>
      </c>
      <c r="Q237" s="9">
        <v>24.871965478097071</v>
      </c>
      <c r="R237" s="9">
        <v>52.344931142410019</v>
      </c>
      <c r="S237" s="3">
        <v>0</v>
      </c>
      <c r="T237" s="10">
        <v>0</v>
      </c>
    </row>
    <row r="238" spans="1:20" x14ac:dyDescent="0.3">
      <c r="A238" s="14">
        <v>42714.708346701387</v>
      </c>
      <c r="B238" s="52">
        <v>0</v>
      </c>
      <c r="C238" s="53">
        <v>0</v>
      </c>
      <c r="D238" s="52"/>
      <c r="E238" s="53"/>
      <c r="F238" s="49">
        <v>0</v>
      </c>
      <c r="G238" s="49">
        <v>0</v>
      </c>
      <c r="H238" s="38">
        <v>0</v>
      </c>
      <c r="I238" s="50">
        <v>0</v>
      </c>
      <c r="J238" s="9">
        <v>0</v>
      </c>
      <c r="K238" s="127"/>
      <c r="L238" s="126"/>
      <c r="M238" s="9">
        <v>52.344931142410019</v>
      </c>
      <c r="N238" s="9">
        <v>23.612497130623392</v>
      </c>
      <c r="O238" s="9">
        <v>23.489038091497157</v>
      </c>
      <c r="P238" s="9">
        <v>26.012676223293756</v>
      </c>
      <c r="Q238" s="9">
        <v>24.871965478097071</v>
      </c>
      <c r="R238" s="9">
        <v>52.344931142410019</v>
      </c>
      <c r="S238" s="3">
        <v>0</v>
      </c>
      <c r="T238" s="10">
        <v>0</v>
      </c>
    </row>
    <row r="239" spans="1:20" x14ac:dyDescent="0.3">
      <c r="A239" s="14">
        <v>42714.750013425924</v>
      </c>
      <c r="B239" s="52">
        <v>3.2</v>
      </c>
      <c r="C239" s="53">
        <v>145.85919999999999</v>
      </c>
      <c r="D239" s="52">
        <v>3.2</v>
      </c>
      <c r="E239" s="53">
        <v>145.86000000000001</v>
      </c>
      <c r="F239" s="49">
        <v>0</v>
      </c>
      <c r="G239" s="49">
        <v>-8.0000000002655725E-4</v>
      </c>
      <c r="H239" s="38">
        <v>0</v>
      </c>
      <c r="I239" s="50">
        <v>0</v>
      </c>
      <c r="J239" s="9">
        <v>0</v>
      </c>
      <c r="K239" s="127"/>
      <c r="L239" s="126"/>
      <c r="M239" s="9">
        <v>52.344931142410019</v>
      </c>
      <c r="N239" s="9">
        <v>23.612497130623392</v>
      </c>
      <c r="O239" s="9">
        <v>23.489038091497157</v>
      </c>
      <c r="P239" s="9">
        <v>26.012676223293756</v>
      </c>
      <c r="Q239" s="9">
        <v>24.871965478097071</v>
      </c>
      <c r="R239" s="9">
        <v>52.344931142410019</v>
      </c>
      <c r="S239" s="3">
        <v>0</v>
      </c>
      <c r="T239" s="10">
        <v>0</v>
      </c>
    </row>
    <row r="240" spans="1:20" x14ac:dyDescent="0.3">
      <c r="A240" s="14">
        <v>42714.791680150462</v>
      </c>
      <c r="B240" s="52">
        <v>22.1</v>
      </c>
      <c r="C240" s="53">
        <v>905.65800000000002</v>
      </c>
      <c r="D240" s="52">
        <v>22.1</v>
      </c>
      <c r="E240" s="53">
        <v>905.66</v>
      </c>
      <c r="F240" s="49">
        <v>0</v>
      </c>
      <c r="G240" s="49">
        <v>-1.9999999999527063E-3</v>
      </c>
      <c r="H240" s="38">
        <v>0</v>
      </c>
      <c r="I240" s="50">
        <v>0</v>
      </c>
      <c r="J240" s="9">
        <v>0</v>
      </c>
      <c r="K240" s="127"/>
      <c r="L240" s="126"/>
      <c r="M240" s="9">
        <v>52.344931142410019</v>
      </c>
      <c r="N240" s="9">
        <v>23.612497130623392</v>
      </c>
      <c r="O240" s="9">
        <v>23.489038091497157</v>
      </c>
      <c r="P240" s="9">
        <v>26.012676223293756</v>
      </c>
      <c r="Q240" s="9">
        <v>24.871965478097071</v>
      </c>
      <c r="R240" s="9">
        <v>52.344931142410019</v>
      </c>
      <c r="S240" s="3">
        <v>0</v>
      </c>
      <c r="T240" s="10">
        <v>0</v>
      </c>
    </row>
    <row r="241" spans="1:20" x14ac:dyDescent="0.3">
      <c r="A241" s="14">
        <v>42714.833346874999</v>
      </c>
      <c r="B241" s="52">
        <v>25.6</v>
      </c>
      <c r="C241" s="53">
        <v>1052.672</v>
      </c>
      <c r="D241" s="52">
        <v>25.6</v>
      </c>
      <c r="E241" s="53">
        <v>1052.67</v>
      </c>
      <c r="F241" s="49">
        <v>0</v>
      </c>
      <c r="G241" s="49">
        <v>1.9999999999527063E-3</v>
      </c>
      <c r="H241" s="38">
        <v>0</v>
      </c>
      <c r="I241" s="50">
        <v>0</v>
      </c>
      <c r="J241" s="9">
        <v>0</v>
      </c>
      <c r="K241" s="127"/>
      <c r="L241" s="126"/>
      <c r="M241" s="9">
        <v>52.344931142410019</v>
      </c>
      <c r="N241" s="9">
        <v>23.612497130623392</v>
      </c>
      <c r="O241" s="9">
        <v>23.489038091497157</v>
      </c>
      <c r="P241" s="9">
        <v>26.012676223293756</v>
      </c>
      <c r="Q241" s="9">
        <v>24.871965478097071</v>
      </c>
      <c r="R241" s="9">
        <v>52.344931142410019</v>
      </c>
      <c r="S241" s="3">
        <v>0</v>
      </c>
      <c r="T241" s="10">
        <v>0</v>
      </c>
    </row>
    <row r="242" spans="1:20" x14ac:dyDescent="0.3">
      <c r="A242" s="14">
        <v>42714.875013599536</v>
      </c>
      <c r="B242" s="52">
        <v>32.9</v>
      </c>
      <c r="C242" s="53">
        <v>1347.913</v>
      </c>
      <c r="D242" s="52">
        <v>32.9</v>
      </c>
      <c r="E242" s="53">
        <v>1347.91</v>
      </c>
      <c r="F242" s="49">
        <v>0</v>
      </c>
      <c r="G242" s="49">
        <v>2.9999999999290594E-3</v>
      </c>
      <c r="H242" s="38">
        <v>0</v>
      </c>
      <c r="I242" s="50">
        <v>0</v>
      </c>
      <c r="J242" s="9">
        <v>0</v>
      </c>
      <c r="K242" s="127"/>
      <c r="L242" s="126"/>
      <c r="M242" s="9">
        <v>52.344931142410019</v>
      </c>
      <c r="N242" s="9">
        <v>23.612497130623392</v>
      </c>
      <c r="O242" s="9">
        <v>23.489038091497157</v>
      </c>
      <c r="P242" s="9">
        <v>26.012676223293756</v>
      </c>
      <c r="Q242" s="9">
        <v>24.871965478097071</v>
      </c>
      <c r="R242" s="9">
        <v>52.344931142410019</v>
      </c>
      <c r="S242" s="3">
        <v>0</v>
      </c>
      <c r="T242" s="10">
        <v>0</v>
      </c>
    </row>
    <row r="243" spans="1:20" x14ac:dyDescent="0.3">
      <c r="A243" s="14">
        <v>42714.916680324073</v>
      </c>
      <c r="B243" s="52">
        <v>26.2</v>
      </c>
      <c r="C243" s="53">
        <v>1012.3680000000001</v>
      </c>
      <c r="D243" s="52">
        <v>26.2</v>
      </c>
      <c r="E243" s="63">
        <v>1012.37</v>
      </c>
      <c r="F243" s="49">
        <v>0</v>
      </c>
      <c r="G243" s="49">
        <v>-1.9999999999527063E-3</v>
      </c>
      <c r="H243" s="38">
        <v>0</v>
      </c>
      <c r="I243" s="50">
        <v>0</v>
      </c>
      <c r="J243" s="9">
        <v>0</v>
      </c>
      <c r="K243" s="127"/>
      <c r="L243" s="126"/>
      <c r="M243" s="9">
        <v>52.344931142410019</v>
      </c>
      <c r="N243" s="9">
        <v>23.612497130623392</v>
      </c>
      <c r="O243" s="9">
        <v>23.489038091497157</v>
      </c>
      <c r="P243" s="9">
        <v>26.012676223293756</v>
      </c>
      <c r="Q243" s="9">
        <v>24.871965478097071</v>
      </c>
      <c r="R243" s="9">
        <v>52.344931142410019</v>
      </c>
      <c r="S243" s="3">
        <v>0</v>
      </c>
      <c r="T243" s="10">
        <v>0</v>
      </c>
    </row>
    <row r="244" spans="1:20" x14ac:dyDescent="0.3">
      <c r="A244" s="14">
        <v>42714.95834704861</v>
      </c>
      <c r="B244" s="52">
        <v>11.6</v>
      </c>
      <c r="C244" s="53">
        <v>388.02</v>
      </c>
      <c r="D244" s="52">
        <v>11.6</v>
      </c>
      <c r="E244" s="53">
        <v>388.02</v>
      </c>
      <c r="F244" s="49">
        <v>0</v>
      </c>
      <c r="G244" s="49">
        <v>0</v>
      </c>
      <c r="H244" s="38">
        <v>0</v>
      </c>
      <c r="I244" s="50">
        <v>0</v>
      </c>
      <c r="J244" s="9">
        <v>0</v>
      </c>
      <c r="K244" s="127"/>
      <c r="L244" s="126"/>
      <c r="M244" s="9">
        <v>52.344931142410019</v>
      </c>
      <c r="N244" s="9">
        <v>23.612497130623392</v>
      </c>
      <c r="O244" s="9">
        <v>23.489038091497157</v>
      </c>
      <c r="P244" s="9">
        <v>26.012676223293756</v>
      </c>
      <c r="Q244" s="9">
        <v>24.871965478097071</v>
      </c>
      <c r="R244" s="9">
        <v>52.344931142410019</v>
      </c>
      <c r="S244" s="3">
        <v>0</v>
      </c>
      <c r="T244" s="10">
        <v>0</v>
      </c>
    </row>
    <row r="245" spans="1:20" x14ac:dyDescent="0.3">
      <c r="A245" s="14">
        <v>42715.000013773148</v>
      </c>
      <c r="B245" s="52">
        <v>0</v>
      </c>
      <c r="C245" s="53">
        <v>0</v>
      </c>
      <c r="D245" s="52"/>
      <c r="E245" s="53"/>
      <c r="F245" s="49">
        <v>0</v>
      </c>
      <c r="G245" s="49">
        <v>0</v>
      </c>
      <c r="H245" s="38">
        <v>0</v>
      </c>
      <c r="I245" s="50">
        <v>0</v>
      </c>
      <c r="J245" s="9">
        <v>0</v>
      </c>
      <c r="K245" s="127"/>
      <c r="L245" s="126"/>
      <c r="M245" s="9">
        <v>52.344931142410019</v>
      </c>
      <c r="N245" s="9">
        <v>23.612497130623392</v>
      </c>
      <c r="O245" s="9">
        <v>23.489038091497157</v>
      </c>
      <c r="P245" s="9">
        <v>26.012676223293756</v>
      </c>
      <c r="Q245" s="9">
        <v>24.871965478097071</v>
      </c>
      <c r="R245" s="9">
        <v>52.344931142410019</v>
      </c>
      <c r="S245" s="3">
        <v>0</v>
      </c>
      <c r="T245" s="10">
        <v>0</v>
      </c>
    </row>
    <row r="246" spans="1:20" x14ac:dyDescent="0.3">
      <c r="A246" s="14">
        <v>42715.041680497685</v>
      </c>
      <c r="B246" s="52">
        <v>0</v>
      </c>
      <c r="C246" s="53">
        <v>0</v>
      </c>
      <c r="D246" s="52"/>
      <c r="E246" s="53"/>
      <c r="F246" s="49">
        <v>0</v>
      </c>
      <c r="G246" s="49">
        <v>0</v>
      </c>
      <c r="H246" s="38">
        <v>0</v>
      </c>
      <c r="I246" s="50">
        <v>0</v>
      </c>
      <c r="J246" s="9">
        <v>0</v>
      </c>
      <c r="K246" s="127"/>
      <c r="L246" s="126"/>
      <c r="M246" s="9">
        <v>52.344931142410019</v>
      </c>
      <c r="N246" s="9">
        <v>23.612497130623392</v>
      </c>
      <c r="O246" s="9">
        <v>23.489038091497157</v>
      </c>
      <c r="P246" s="9">
        <v>26.012676223293756</v>
      </c>
      <c r="Q246" s="9">
        <v>24.871965478097071</v>
      </c>
      <c r="R246" s="9">
        <v>52.344931142410019</v>
      </c>
      <c r="S246" s="3">
        <v>0</v>
      </c>
      <c r="T246" s="10">
        <v>0</v>
      </c>
    </row>
    <row r="247" spans="1:20" x14ac:dyDescent="0.3">
      <c r="A247" s="14">
        <v>42715.083347222222</v>
      </c>
      <c r="B247" s="52">
        <v>0</v>
      </c>
      <c r="C247" s="53">
        <v>0</v>
      </c>
      <c r="D247" s="52"/>
      <c r="E247" s="53"/>
      <c r="F247" s="49">
        <v>0</v>
      </c>
      <c r="G247" s="49">
        <v>0</v>
      </c>
      <c r="H247" s="38">
        <v>0</v>
      </c>
      <c r="I247" s="50">
        <v>0</v>
      </c>
      <c r="J247" s="9">
        <v>0</v>
      </c>
      <c r="K247" s="127"/>
      <c r="L247" s="126"/>
      <c r="M247" s="9">
        <v>52.344931142410019</v>
      </c>
      <c r="N247" s="9">
        <v>23.612497130623392</v>
      </c>
      <c r="O247" s="9">
        <v>23.489038091497157</v>
      </c>
      <c r="P247" s="9">
        <v>26.012676223293756</v>
      </c>
      <c r="Q247" s="9">
        <v>24.871965478097071</v>
      </c>
      <c r="R247" s="9">
        <v>52.344931142410019</v>
      </c>
      <c r="S247" s="3">
        <v>0</v>
      </c>
      <c r="T247" s="10">
        <v>0</v>
      </c>
    </row>
    <row r="248" spans="1:20" x14ac:dyDescent="0.3">
      <c r="A248" s="14">
        <v>42715.125013946759</v>
      </c>
      <c r="B248" s="52">
        <v>0</v>
      </c>
      <c r="C248" s="53">
        <v>0</v>
      </c>
      <c r="D248" s="52"/>
      <c r="E248" s="53"/>
      <c r="F248" s="49">
        <v>0</v>
      </c>
      <c r="G248" s="49">
        <v>0</v>
      </c>
      <c r="H248" s="38">
        <v>0</v>
      </c>
      <c r="I248" s="50">
        <v>0</v>
      </c>
      <c r="J248" s="9">
        <v>0</v>
      </c>
      <c r="K248" s="127"/>
      <c r="L248" s="126"/>
      <c r="M248" s="9">
        <v>52.344931142410019</v>
      </c>
      <c r="N248" s="9">
        <v>23.612497130623392</v>
      </c>
      <c r="O248" s="9">
        <v>23.489038091497157</v>
      </c>
      <c r="P248" s="9">
        <v>26.012676223293756</v>
      </c>
      <c r="Q248" s="9">
        <v>24.871965478097071</v>
      </c>
      <c r="R248" s="9">
        <v>52.344931142410019</v>
      </c>
      <c r="S248" s="3">
        <v>0</v>
      </c>
      <c r="T248" s="10">
        <v>0</v>
      </c>
    </row>
    <row r="249" spans="1:20" x14ac:dyDescent="0.3">
      <c r="A249" s="14">
        <v>42715.166680671296</v>
      </c>
      <c r="B249" s="52">
        <v>0</v>
      </c>
      <c r="C249" s="53">
        <v>0</v>
      </c>
      <c r="D249" s="52"/>
      <c r="E249" s="53"/>
      <c r="F249" s="49">
        <v>0</v>
      </c>
      <c r="G249" s="49">
        <v>0</v>
      </c>
      <c r="H249" s="38">
        <v>0</v>
      </c>
      <c r="I249" s="50">
        <v>0</v>
      </c>
      <c r="J249" s="9">
        <v>0</v>
      </c>
      <c r="K249" s="127"/>
      <c r="L249" s="126"/>
      <c r="M249" s="9">
        <v>52.344931142410019</v>
      </c>
      <c r="N249" s="9">
        <v>23.612497130623392</v>
      </c>
      <c r="O249" s="9">
        <v>23.489038091497157</v>
      </c>
      <c r="P249" s="9">
        <v>26.012676223293756</v>
      </c>
      <c r="Q249" s="9">
        <v>24.871965478097071</v>
      </c>
      <c r="R249" s="9">
        <v>52.344931142410019</v>
      </c>
      <c r="S249" s="3">
        <v>0</v>
      </c>
      <c r="T249" s="10">
        <v>0</v>
      </c>
    </row>
    <row r="250" spans="1:20" x14ac:dyDescent="0.3">
      <c r="A250" s="14">
        <v>42715.208347395834</v>
      </c>
      <c r="B250" s="52">
        <v>0</v>
      </c>
      <c r="C250" s="53">
        <v>0</v>
      </c>
      <c r="D250" s="52"/>
      <c r="E250" s="53"/>
      <c r="F250" s="49">
        <v>0</v>
      </c>
      <c r="G250" s="49">
        <v>0</v>
      </c>
      <c r="H250" s="38">
        <v>0</v>
      </c>
      <c r="I250" s="50">
        <v>0</v>
      </c>
      <c r="J250" s="9">
        <v>0</v>
      </c>
      <c r="K250" s="127"/>
      <c r="L250" s="126"/>
      <c r="M250" s="9">
        <v>52.344931142410019</v>
      </c>
      <c r="N250" s="9">
        <v>23.612497130623392</v>
      </c>
      <c r="O250" s="9">
        <v>23.489038091497157</v>
      </c>
      <c r="P250" s="9">
        <v>26.012676223293756</v>
      </c>
      <c r="Q250" s="9">
        <v>24.871965478097071</v>
      </c>
      <c r="R250" s="9">
        <v>52.344931142410019</v>
      </c>
      <c r="S250" s="3">
        <v>0</v>
      </c>
      <c r="T250" s="10">
        <v>0</v>
      </c>
    </row>
    <row r="251" spans="1:20" x14ac:dyDescent="0.3">
      <c r="A251" s="14">
        <v>42715.250014120371</v>
      </c>
      <c r="B251" s="52">
        <v>0</v>
      </c>
      <c r="C251" s="53">
        <v>0</v>
      </c>
      <c r="D251" s="52"/>
      <c r="E251" s="53"/>
      <c r="F251" s="49">
        <v>0</v>
      </c>
      <c r="G251" s="49">
        <v>0</v>
      </c>
      <c r="H251" s="38">
        <v>0</v>
      </c>
      <c r="I251" s="50">
        <v>0</v>
      </c>
      <c r="J251" s="9">
        <v>0</v>
      </c>
      <c r="K251" s="127"/>
      <c r="L251" s="126"/>
      <c r="M251" s="9">
        <v>52.344931142410019</v>
      </c>
      <c r="N251" s="9">
        <v>23.612497130623392</v>
      </c>
      <c r="O251" s="9">
        <v>23.489038091497157</v>
      </c>
      <c r="P251" s="9">
        <v>26.012676223293756</v>
      </c>
      <c r="Q251" s="9">
        <v>24.871965478097071</v>
      </c>
      <c r="R251" s="9">
        <v>52.344931142410019</v>
      </c>
      <c r="S251" s="3">
        <v>0</v>
      </c>
      <c r="T251" s="10">
        <v>0</v>
      </c>
    </row>
    <row r="252" spans="1:20" x14ac:dyDescent="0.3">
      <c r="A252" s="14">
        <v>42715.291680844908</v>
      </c>
      <c r="B252" s="52">
        <v>26.449000000000002</v>
      </c>
      <c r="C252" s="53">
        <v>737.66260999999997</v>
      </c>
      <c r="D252" s="52">
        <v>26.45</v>
      </c>
      <c r="E252" s="53">
        <v>737.66</v>
      </c>
      <c r="F252" s="49">
        <v>-9.9999999999766942E-4</v>
      </c>
      <c r="G252" s="49">
        <v>2.6100000000042201E-3</v>
      </c>
      <c r="H252" s="38">
        <v>0</v>
      </c>
      <c r="I252" s="50">
        <v>-9.9999999999766942E-4</v>
      </c>
      <c r="J252" s="9">
        <v>0</v>
      </c>
      <c r="K252" s="127"/>
      <c r="L252" s="126"/>
      <c r="M252" s="9">
        <v>52.344931142410019</v>
      </c>
      <c r="N252" s="9">
        <v>23.612497130623392</v>
      </c>
      <c r="O252" s="9">
        <v>23.489038091497157</v>
      </c>
      <c r="P252" s="9">
        <v>26.012676223293756</v>
      </c>
      <c r="Q252" s="9">
        <v>24.871965478097071</v>
      </c>
      <c r="R252" s="9">
        <v>52.344931142410019</v>
      </c>
      <c r="S252" s="3">
        <v>0</v>
      </c>
      <c r="T252" s="10">
        <v>0</v>
      </c>
    </row>
    <row r="253" spans="1:20" x14ac:dyDescent="0.3">
      <c r="A253" s="14">
        <v>42715.333347569445</v>
      </c>
      <c r="B253" s="52">
        <v>0</v>
      </c>
      <c r="C253" s="53">
        <v>0</v>
      </c>
      <c r="D253" s="52"/>
      <c r="E253" s="53"/>
      <c r="F253" s="49">
        <v>0</v>
      </c>
      <c r="G253" s="49">
        <v>0</v>
      </c>
      <c r="H253" s="38">
        <v>0</v>
      </c>
      <c r="I253" s="50">
        <v>0</v>
      </c>
      <c r="J253" s="9">
        <v>0</v>
      </c>
      <c r="K253" s="127"/>
      <c r="L253" s="126"/>
      <c r="M253" s="9">
        <v>52.344931142410019</v>
      </c>
      <c r="N253" s="9">
        <v>23.612497130623392</v>
      </c>
      <c r="O253" s="9">
        <v>23.489038091497157</v>
      </c>
      <c r="P253" s="9">
        <v>26.012676223293756</v>
      </c>
      <c r="Q253" s="9">
        <v>24.871965478097071</v>
      </c>
      <c r="R253" s="9">
        <v>52.344931142410019</v>
      </c>
      <c r="S253" s="3">
        <v>0</v>
      </c>
      <c r="T253" s="10">
        <v>0</v>
      </c>
    </row>
    <row r="254" spans="1:20" x14ac:dyDescent="0.3">
      <c r="A254" s="14">
        <v>42715.375014293983</v>
      </c>
      <c r="B254" s="52">
        <v>0</v>
      </c>
      <c r="C254" s="53">
        <v>0</v>
      </c>
      <c r="D254" s="52"/>
      <c r="E254" s="53"/>
      <c r="F254" s="49">
        <v>0</v>
      </c>
      <c r="G254" s="49">
        <v>0</v>
      </c>
      <c r="H254" s="38">
        <v>0</v>
      </c>
      <c r="I254" s="50">
        <v>0</v>
      </c>
      <c r="J254" s="9">
        <v>0</v>
      </c>
      <c r="K254" s="127"/>
      <c r="L254" s="126"/>
      <c r="M254" s="9">
        <v>52.344931142410019</v>
      </c>
      <c r="N254" s="9">
        <v>23.612497130623392</v>
      </c>
      <c r="O254" s="9">
        <v>23.489038091497157</v>
      </c>
      <c r="P254" s="9">
        <v>26.012676223293756</v>
      </c>
      <c r="Q254" s="9">
        <v>24.871965478097071</v>
      </c>
      <c r="R254" s="9">
        <v>52.344931142410019</v>
      </c>
      <c r="S254" s="3">
        <v>0</v>
      </c>
      <c r="T254" s="10">
        <v>0</v>
      </c>
    </row>
    <row r="255" spans="1:20" x14ac:dyDescent="0.3">
      <c r="A255" s="14">
        <v>42715.41668101852</v>
      </c>
      <c r="B255" s="52">
        <v>0</v>
      </c>
      <c r="C255" s="53">
        <v>0</v>
      </c>
      <c r="D255" s="52"/>
      <c r="E255" s="53"/>
      <c r="F255" s="49">
        <v>0</v>
      </c>
      <c r="G255" s="49">
        <v>0</v>
      </c>
      <c r="H255" s="38">
        <v>0</v>
      </c>
      <c r="I255" s="50">
        <v>0</v>
      </c>
      <c r="J255" s="9">
        <v>0</v>
      </c>
      <c r="K255" s="127"/>
      <c r="L255" s="126"/>
      <c r="M255" s="9">
        <v>52.344931142410019</v>
      </c>
      <c r="N255" s="9">
        <v>23.612497130623392</v>
      </c>
      <c r="O255" s="9">
        <v>23.489038091497157</v>
      </c>
      <c r="P255" s="9">
        <v>26.012676223293756</v>
      </c>
      <c r="Q255" s="9">
        <v>24.871965478097071</v>
      </c>
      <c r="R255" s="9">
        <v>52.344931142410019</v>
      </c>
      <c r="S255" s="3">
        <v>0</v>
      </c>
      <c r="T255" s="10">
        <v>0</v>
      </c>
    </row>
    <row r="256" spans="1:20" x14ac:dyDescent="0.3">
      <c r="A256" s="14">
        <v>42715.458347743057</v>
      </c>
      <c r="B256" s="52">
        <v>0</v>
      </c>
      <c r="C256" s="53">
        <v>0</v>
      </c>
      <c r="D256" s="52"/>
      <c r="E256" s="53"/>
      <c r="F256" s="49">
        <v>0</v>
      </c>
      <c r="G256" s="49">
        <v>0</v>
      </c>
      <c r="H256" s="38">
        <v>0</v>
      </c>
      <c r="I256" s="50">
        <v>0</v>
      </c>
      <c r="J256" s="9">
        <v>0</v>
      </c>
      <c r="K256" s="127"/>
      <c r="L256" s="126"/>
      <c r="M256" s="9">
        <v>52.344931142410019</v>
      </c>
      <c r="N256" s="9">
        <v>23.612497130623392</v>
      </c>
      <c r="O256" s="9">
        <v>23.489038091497157</v>
      </c>
      <c r="P256" s="9">
        <v>26.012676223293756</v>
      </c>
      <c r="Q256" s="9">
        <v>24.871965478097071</v>
      </c>
      <c r="R256" s="9">
        <v>52.344931142410019</v>
      </c>
      <c r="S256" s="3">
        <v>0</v>
      </c>
      <c r="T256" s="10">
        <v>0</v>
      </c>
    </row>
    <row r="257" spans="1:20" x14ac:dyDescent="0.3">
      <c r="A257" s="14">
        <v>42715.500014467594</v>
      </c>
      <c r="B257" s="52">
        <v>0</v>
      </c>
      <c r="C257" s="53">
        <v>0</v>
      </c>
      <c r="D257" s="52"/>
      <c r="E257" s="53"/>
      <c r="F257" s="49">
        <v>0</v>
      </c>
      <c r="G257" s="49">
        <v>0</v>
      </c>
      <c r="H257" s="38">
        <v>0</v>
      </c>
      <c r="I257" s="50">
        <v>0</v>
      </c>
      <c r="J257" s="9">
        <v>0</v>
      </c>
      <c r="K257" s="127"/>
      <c r="L257" s="126"/>
      <c r="M257" s="9">
        <v>52.344931142410019</v>
      </c>
      <c r="N257" s="9">
        <v>23.612497130623392</v>
      </c>
      <c r="O257" s="9">
        <v>23.489038091497157</v>
      </c>
      <c r="P257" s="9">
        <v>26.012676223293756</v>
      </c>
      <c r="Q257" s="9">
        <v>24.871965478097071</v>
      </c>
      <c r="R257" s="9">
        <v>52.344931142410019</v>
      </c>
      <c r="S257" s="3">
        <v>0</v>
      </c>
      <c r="T257" s="10">
        <v>0</v>
      </c>
    </row>
    <row r="258" spans="1:20" x14ac:dyDescent="0.3">
      <c r="A258" s="14">
        <v>42715.541681192131</v>
      </c>
      <c r="B258" s="52">
        <v>0</v>
      </c>
      <c r="C258" s="53">
        <v>0</v>
      </c>
      <c r="D258" s="52"/>
      <c r="E258" s="53"/>
      <c r="F258" s="49">
        <v>0</v>
      </c>
      <c r="G258" s="49">
        <v>0</v>
      </c>
      <c r="H258" s="38">
        <v>0</v>
      </c>
      <c r="I258" s="50">
        <v>0</v>
      </c>
      <c r="J258" s="9">
        <v>0</v>
      </c>
      <c r="K258" s="127"/>
      <c r="L258" s="126"/>
      <c r="M258" s="9">
        <v>52.344931142410019</v>
      </c>
      <c r="N258" s="9">
        <v>23.612497130623392</v>
      </c>
      <c r="O258" s="9">
        <v>23.489038091497157</v>
      </c>
      <c r="P258" s="9">
        <v>26.012676223293756</v>
      </c>
      <c r="Q258" s="9">
        <v>24.871965478097071</v>
      </c>
      <c r="R258" s="9">
        <v>52.344931142410019</v>
      </c>
      <c r="S258" s="3">
        <v>0</v>
      </c>
      <c r="T258" s="10">
        <v>0</v>
      </c>
    </row>
    <row r="259" spans="1:20" x14ac:dyDescent="0.3">
      <c r="A259" s="14">
        <v>42715.583347916669</v>
      </c>
      <c r="B259" s="52">
        <v>0</v>
      </c>
      <c r="C259" s="53">
        <v>0</v>
      </c>
      <c r="D259" s="52"/>
      <c r="E259" s="53"/>
      <c r="F259" s="49">
        <v>0</v>
      </c>
      <c r="G259" s="49">
        <v>0</v>
      </c>
      <c r="H259" s="38">
        <v>0</v>
      </c>
      <c r="I259" s="50">
        <v>0</v>
      </c>
      <c r="J259" s="9">
        <v>0</v>
      </c>
      <c r="K259" s="127"/>
      <c r="L259" s="126"/>
      <c r="M259" s="9">
        <v>52.344931142410019</v>
      </c>
      <c r="N259" s="9">
        <v>23.612497130623392</v>
      </c>
      <c r="O259" s="9">
        <v>23.489038091497157</v>
      </c>
      <c r="P259" s="9">
        <v>26.012676223293756</v>
      </c>
      <c r="Q259" s="9">
        <v>24.871965478097071</v>
      </c>
      <c r="R259" s="9">
        <v>52.344931142410019</v>
      </c>
      <c r="S259" s="3">
        <v>0</v>
      </c>
      <c r="T259" s="10">
        <v>0</v>
      </c>
    </row>
    <row r="260" spans="1:20" x14ac:dyDescent="0.3">
      <c r="A260" s="14">
        <v>42715.625014641206</v>
      </c>
      <c r="B260" s="52">
        <v>0</v>
      </c>
      <c r="C260" s="53">
        <v>0</v>
      </c>
      <c r="D260" s="52"/>
      <c r="E260" s="53"/>
      <c r="F260" s="49">
        <v>0</v>
      </c>
      <c r="G260" s="49">
        <v>0</v>
      </c>
      <c r="H260" s="38">
        <v>0</v>
      </c>
      <c r="I260" s="50">
        <v>0</v>
      </c>
      <c r="J260" s="9">
        <v>0</v>
      </c>
      <c r="K260" s="127"/>
      <c r="L260" s="126"/>
      <c r="M260" s="9">
        <v>52.344931142410019</v>
      </c>
      <c r="N260" s="9">
        <v>23.612497130623392</v>
      </c>
      <c r="O260" s="9">
        <v>23.489038091497157</v>
      </c>
      <c r="P260" s="9">
        <v>26.012676223293756</v>
      </c>
      <c r="Q260" s="9">
        <v>24.871965478097071</v>
      </c>
      <c r="R260" s="9">
        <v>52.344931142410019</v>
      </c>
      <c r="S260" s="3">
        <v>0</v>
      </c>
      <c r="T260" s="10">
        <v>0</v>
      </c>
    </row>
    <row r="261" spans="1:20" x14ac:dyDescent="0.3">
      <c r="A261" s="14">
        <v>42715.666681365743</v>
      </c>
      <c r="B261" s="52">
        <v>0</v>
      </c>
      <c r="C261" s="53">
        <v>0</v>
      </c>
      <c r="D261" s="52"/>
      <c r="E261" s="53"/>
      <c r="F261" s="49">
        <v>0</v>
      </c>
      <c r="G261" s="49">
        <v>0</v>
      </c>
      <c r="H261" s="38">
        <v>0</v>
      </c>
      <c r="I261" s="50">
        <v>0</v>
      </c>
      <c r="J261" s="9">
        <v>0</v>
      </c>
      <c r="K261" s="127"/>
      <c r="L261" s="126"/>
      <c r="M261" s="9">
        <v>52.344931142410019</v>
      </c>
      <c r="N261" s="9">
        <v>23.612497130623392</v>
      </c>
      <c r="O261" s="9">
        <v>23.489038091497157</v>
      </c>
      <c r="P261" s="9">
        <v>26.012676223293756</v>
      </c>
      <c r="Q261" s="9">
        <v>24.871965478097071</v>
      </c>
      <c r="R261" s="9">
        <v>52.344931142410019</v>
      </c>
      <c r="S261" s="3">
        <v>0</v>
      </c>
      <c r="T261" s="10">
        <v>0</v>
      </c>
    </row>
    <row r="262" spans="1:20" x14ac:dyDescent="0.3">
      <c r="A262" s="14">
        <v>42715.70834809028</v>
      </c>
      <c r="B262" s="52">
        <v>0</v>
      </c>
      <c r="C262" s="53">
        <v>0</v>
      </c>
      <c r="D262" s="52"/>
      <c r="E262" s="53"/>
      <c r="F262" s="49">
        <v>0</v>
      </c>
      <c r="G262" s="49">
        <v>0</v>
      </c>
      <c r="H262" s="38">
        <v>0</v>
      </c>
      <c r="I262" s="50">
        <v>0</v>
      </c>
      <c r="J262" s="9">
        <v>0</v>
      </c>
      <c r="K262" s="127"/>
      <c r="L262" s="126"/>
      <c r="M262" s="9">
        <v>52.344931142410019</v>
      </c>
      <c r="N262" s="9">
        <v>23.612497130623392</v>
      </c>
      <c r="O262" s="9">
        <v>23.489038091497157</v>
      </c>
      <c r="P262" s="9">
        <v>26.012676223293756</v>
      </c>
      <c r="Q262" s="9">
        <v>24.871965478097071</v>
      </c>
      <c r="R262" s="9">
        <v>52.344931142410019</v>
      </c>
      <c r="S262" s="3">
        <v>0</v>
      </c>
      <c r="T262" s="10">
        <v>0</v>
      </c>
    </row>
    <row r="263" spans="1:20" x14ac:dyDescent="0.3">
      <c r="A263" s="14">
        <v>42715.750014814817</v>
      </c>
      <c r="B263" s="52">
        <v>0</v>
      </c>
      <c r="C263" s="53">
        <v>0</v>
      </c>
      <c r="D263" s="52"/>
      <c r="E263" s="53"/>
      <c r="F263" s="49">
        <v>0</v>
      </c>
      <c r="G263" s="49">
        <v>0</v>
      </c>
      <c r="H263" s="38">
        <v>0</v>
      </c>
      <c r="I263" s="50">
        <v>0</v>
      </c>
      <c r="J263" s="9">
        <v>0</v>
      </c>
      <c r="K263" s="127"/>
      <c r="L263" s="126"/>
      <c r="M263" s="9">
        <v>52.344931142410019</v>
      </c>
      <c r="N263" s="9">
        <v>23.612497130623392</v>
      </c>
      <c r="O263" s="9">
        <v>23.489038091497157</v>
      </c>
      <c r="P263" s="9">
        <v>26.012676223293756</v>
      </c>
      <c r="Q263" s="9">
        <v>24.871965478097071</v>
      </c>
      <c r="R263" s="9">
        <v>52.344931142410019</v>
      </c>
      <c r="S263" s="3">
        <v>0</v>
      </c>
      <c r="T263" s="10">
        <v>0</v>
      </c>
    </row>
    <row r="264" spans="1:20" x14ac:dyDescent="0.3">
      <c r="A264" s="14">
        <v>42715.791681539355</v>
      </c>
      <c r="B264" s="52">
        <v>0</v>
      </c>
      <c r="C264" s="53">
        <v>0</v>
      </c>
      <c r="D264" s="52"/>
      <c r="E264" s="53"/>
      <c r="F264" s="49">
        <v>0</v>
      </c>
      <c r="G264" s="49">
        <v>0</v>
      </c>
      <c r="H264" s="38">
        <v>0</v>
      </c>
      <c r="I264" s="50">
        <v>0</v>
      </c>
      <c r="J264" s="9">
        <v>0</v>
      </c>
      <c r="K264" s="127"/>
      <c r="L264" s="126"/>
      <c r="M264" s="9">
        <v>52.344931142410019</v>
      </c>
      <c r="N264" s="9">
        <v>23.612497130623392</v>
      </c>
      <c r="O264" s="9">
        <v>23.489038091497157</v>
      </c>
      <c r="P264" s="9">
        <v>26.012676223293756</v>
      </c>
      <c r="Q264" s="9">
        <v>24.871965478097071</v>
      </c>
      <c r="R264" s="9">
        <v>52.344931142410019</v>
      </c>
      <c r="S264" s="3">
        <v>0</v>
      </c>
      <c r="T264" s="10">
        <v>0</v>
      </c>
    </row>
    <row r="265" spans="1:20" x14ac:dyDescent="0.3">
      <c r="A265" s="14">
        <v>42715.833348263892</v>
      </c>
      <c r="B265" s="52">
        <v>0</v>
      </c>
      <c r="C265" s="53">
        <v>0</v>
      </c>
      <c r="D265" s="52"/>
      <c r="E265" s="53"/>
      <c r="F265" s="49">
        <v>0</v>
      </c>
      <c r="G265" s="49">
        <v>0</v>
      </c>
      <c r="H265" s="38">
        <v>0</v>
      </c>
      <c r="I265" s="50">
        <v>0</v>
      </c>
      <c r="J265" s="9">
        <v>0</v>
      </c>
      <c r="K265" s="127"/>
      <c r="L265" s="126"/>
      <c r="M265" s="9">
        <v>52.344931142410019</v>
      </c>
      <c r="N265" s="9">
        <v>23.612497130623392</v>
      </c>
      <c r="O265" s="9">
        <v>23.489038091497157</v>
      </c>
      <c r="P265" s="9">
        <v>26.012676223293756</v>
      </c>
      <c r="Q265" s="9">
        <v>24.871965478097071</v>
      </c>
      <c r="R265" s="9">
        <v>52.344931142410019</v>
      </c>
      <c r="S265" s="3">
        <v>0</v>
      </c>
      <c r="T265" s="10">
        <v>0</v>
      </c>
    </row>
    <row r="266" spans="1:20" x14ac:dyDescent="0.3">
      <c r="A266" s="14">
        <v>42715.875014988429</v>
      </c>
      <c r="B266" s="52">
        <v>0</v>
      </c>
      <c r="C266" s="53">
        <v>0</v>
      </c>
      <c r="D266" s="52"/>
      <c r="E266" s="53"/>
      <c r="F266" s="49">
        <v>0</v>
      </c>
      <c r="G266" s="49">
        <v>0</v>
      </c>
      <c r="H266" s="38">
        <v>0</v>
      </c>
      <c r="I266" s="50">
        <v>0</v>
      </c>
      <c r="J266" s="9">
        <v>0</v>
      </c>
      <c r="K266" s="127"/>
      <c r="L266" s="126"/>
      <c r="M266" s="9">
        <v>52.344931142410019</v>
      </c>
      <c r="N266" s="9">
        <v>23.612497130623392</v>
      </c>
      <c r="O266" s="9">
        <v>23.489038091497157</v>
      </c>
      <c r="P266" s="9">
        <v>26.012676223293756</v>
      </c>
      <c r="Q266" s="9">
        <v>24.871965478097071</v>
      </c>
      <c r="R266" s="9">
        <v>52.344931142410019</v>
      </c>
      <c r="S266" s="3">
        <v>0</v>
      </c>
      <c r="T266" s="10">
        <v>0</v>
      </c>
    </row>
    <row r="267" spans="1:20" x14ac:dyDescent="0.3">
      <c r="A267" s="14">
        <v>42715.916681712966</v>
      </c>
      <c r="B267" s="52">
        <v>0</v>
      </c>
      <c r="C267" s="53">
        <v>0</v>
      </c>
      <c r="D267" s="52"/>
      <c r="E267" s="53"/>
      <c r="F267" s="49">
        <v>0</v>
      </c>
      <c r="G267" s="49">
        <v>0</v>
      </c>
      <c r="H267" s="38">
        <v>0</v>
      </c>
      <c r="I267" s="50">
        <v>0</v>
      </c>
      <c r="J267" s="9">
        <v>0</v>
      </c>
      <c r="K267" s="127"/>
      <c r="L267" s="126"/>
      <c r="M267" s="9">
        <v>52.344931142410019</v>
      </c>
      <c r="N267" s="9">
        <v>23.612497130623392</v>
      </c>
      <c r="O267" s="9">
        <v>23.489038091497157</v>
      </c>
      <c r="P267" s="9">
        <v>26.012676223293756</v>
      </c>
      <c r="Q267" s="9">
        <v>24.871965478097071</v>
      </c>
      <c r="R267" s="9">
        <v>52.344931142410019</v>
      </c>
      <c r="S267" s="3">
        <v>0</v>
      </c>
      <c r="T267" s="10">
        <v>0</v>
      </c>
    </row>
    <row r="268" spans="1:20" x14ac:dyDescent="0.3">
      <c r="A268" s="14">
        <v>42715.958348437503</v>
      </c>
      <c r="B268" s="52">
        <v>0</v>
      </c>
      <c r="C268" s="53">
        <v>0</v>
      </c>
      <c r="D268" s="52"/>
      <c r="E268" s="53"/>
      <c r="F268" s="49">
        <v>0</v>
      </c>
      <c r="G268" s="49">
        <v>0</v>
      </c>
      <c r="H268" s="38">
        <v>0</v>
      </c>
      <c r="I268" s="50">
        <v>0</v>
      </c>
      <c r="J268" s="9">
        <v>0</v>
      </c>
      <c r="K268" s="127"/>
      <c r="L268" s="126"/>
      <c r="M268" s="9">
        <v>52.344931142410019</v>
      </c>
      <c r="N268" s="9">
        <v>23.612497130623392</v>
      </c>
      <c r="O268" s="9">
        <v>23.489038091497157</v>
      </c>
      <c r="P268" s="9">
        <v>26.012676223293756</v>
      </c>
      <c r="Q268" s="9">
        <v>24.871965478097071</v>
      </c>
      <c r="R268" s="9">
        <v>52.344931142410019</v>
      </c>
      <c r="S268" s="3">
        <v>0</v>
      </c>
      <c r="T268" s="10">
        <v>0</v>
      </c>
    </row>
    <row r="269" spans="1:20" x14ac:dyDescent="0.3">
      <c r="A269" s="14">
        <v>42716.000015162041</v>
      </c>
      <c r="B269" s="52">
        <v>0</v>
      </c>
      <c r="C269" s="53">
        <v>0</v>
      </c>
      <c r="D269" s="52"/>
      <c r="E269" s="53"/>
      <c r="F269" s="49">
        <v>0</v>
      </c>
      <c r="G269" s="49">
        <v>0</v>
      </c>
      <c r="H269" s="38">
        <v>0</v>
      </c>
      <c r="I269" s="50">
        <v>0</v>
      </c>
      <c r="J269" s="9">
        <v>0</v>
      </c>
      <c r="K269" s="127"/>
      <c r="L269" s="126"/>
      <c r="M269" s="9">
        <v>52.344931142410019</v>
      </c>
      <c r="N269" s="9">
        <v>23.612497130623392</v>
      </c>
      <c r="O269" s="9">
        <v>23.489038091497157</v>
      </c>
      <c r="P269" s="9">
        <v>26.012676223293756</v>
      </c>
      <c r="Q269" s="9">
        <v>24.871965478097071</v>
      </c>
      <c r="R269" s="9">
        <v>52.344931142410019</v>
      </c>
      <c r="S269" s="3">
        <v>0</v>
      </c>
      <c r="T269" s="10">
        <v>0</v>
      </c>
    </row>
    <row r="270" spans="1:20" x14ac:dyDescent="0.3">
      <c r="A270" s="14">
        <v>42716.041681886571</v>
      </c>
      <c r="B270" s="52">
        <v>79.486999999999995</v>
      </c>
      <c r="C270" s="53">
        <v>1937.0981899999999</v>
      </c>
      <c r="D270" s="52">
        <v>58.77</v>
      </c>
      <c r="E270" s="53">
        <v>1432.23</v>
      </c>
      <c r="F270" s="49">
        <v>20.716999999999992</v>
      </c>
      <c r="G270" s="49">
        <v>504.86818999999991</v>
      </c>
      <c r="H270" s="38">
        <v>0</v>
      </c>
      <c r="I270" s="50">
        <v>20.716999999999992</v>
      </c>
      <c r="J270" s="9">
        <v>24.369753825360821</v>
      </c>
      <c r="K270" s="127"/>
      <c r="L270" s="126"/>
      <c r="M270" s="9">
        <v>52.344931142410019</v>
      </c>
      <c r="N270" s="9">
        <v>23.612497130623392</v>
      </c>
      <c r="O270" s="9">
        <v>23.489038091497157</v>
      </c>
      <c r="P270" s="9">
        <v>26.012676223293756</v>
      </c>
      <c r="Q270" s="9">
        <v>24.871965478097071</v>
      </c>
      <c r="R270" s="9">
        <v>52.344931142410019</v>
      </c>
      <c r="S270" s="3">
        <v>0</v>
      </c>
      <c r="T270" s="10">
        <v>0</v>
      </c>
    </row>
    <row r="271" spans="1:20" x14ac:dyDescent="0.3">
      <c r="A271" s="14">
        <v>42716.083348611108</v>
      </c>
      <c r="B271" s="52">
        <v>78.097999999999999</v>
      </c>
      <c r="C271" s="53">
        <v>1802.5018399999999</v>
      </c>
      <c r="D271" s="52">
        <v>77.08</v>
      </c>
      <c r="E271" s="53">
        <v>1779.01</v>
      </c>
      <c r="F271" s="49">
        <v>1.0180000000000007</v>
      </c>
      <c r="G271" s="49">
        <v>23.491839999999911</v>
      </c>
      <c r="H271" s="38">
        <v>0</v>
      </c>
      <c r="I271" s="50">
        <v>1.0180000000000007</v>
      </c>
      <c r="J271" s="9">
        <v>23.076463654223865</v>
      </c>
      <c r="K271" s="127"/>
      <c r="L271" s="126"/>
      <c r="M271" s="9">
        <v>52.344931142410019</v>
      </c>
      <c r="N271" s="9">
        <v>23.612497130623392</v>
      </c>
      <c r="O271" s="9">
        <v>23.489038091497157</v>
      </c>
      <c r="P271" s="9">
        <v>26.012676223293756</v>
      </c>
      <c r="Q271" s="9">
        <v>24.871965478097071</v>
      </c>
      <c r="R271" s="9">
        <v>52.344931142410019</v>
      </c>
      <c r="S271" s="3">
        <v>0</v>
      </c>
      <c r="T271" s="10">
        <v>0</v>
      </c>
    </row>
    <row r="272" spans="1:20" x14ac:dyDescent="0.3">
      <c r="A272" s="14">
        <v>42716.125015335645</v>
      </c>
      <c r="B272" s="52">
        <v>134.203</v>
      </c>
      <c r="C272" s="53">
        <v>3090.6950900000002</v>
      </c>
      <c r="D272" s="52">
        <v>134.19999999999999</v>
      </c>
      <c r="E272" s="53">
        <v>3090.7</v>
      </c>
      <c r="F272" s="49">
        <v>3.0000000000143245E-3</v>
      </c>
      <c r="G272" s="49">
        <v>-4.9099999996542465E-3</v>
      </c>
      <c r="H272" s="38">
        <v>0</v>
      </c>
      <c r="I272" s="50">
        <v>3.0000000000143245E-3</v>
      </c>
      <c r="J272" s="9">
        <v>-1.6366666665436007</v>
      </c>
      <c r="K272" s="127"/>
      <c r="L272" s="126"/>
      <c r="M272" s="9">
        <v>52.344931142410019</v>
      </c>
      <c r="N272" s="9">
        <v>23.612497130623392</v>
      </c>
      <c r="O272" s="9">
        <v>23.489038091497157</v>
      </c>
      <c r="P272" s="9">
        <v>26.012676223293756</v>
      </c>
      <c r="Q272" s="9">
        <v>24.871965478097071</v>
      </c>
      <c r="R272" s="9">
        <v>52.344931142410019</v>
      </c>
      <c r="S272" s="3">
        <v>0</v>
      </c>
      <c r="T272" s="10">
        <v>0</v>
      </c>
    </row>
    <row r="273" spans="1:20" x14ac:dyDescent="0.3">
      <c r="A273" s="14">
        <v>42716.166682060182</v>
      </c>
      <c r="B273" s="52">
        <v>146.89699999999999</v>
      </c>
      <c r="C273" s="53">
        <v>3337.4998399999999</v>
      </c>
      <c r="D273" s="52">
        <v>145.28</v>
      </c>
      <c r="E273" s="53">
        <v>3300.76</v>
      </c>
      <c r="F273" s="49">
        <v>1.6169999999999902</v>
      </c>
      <c r="G273" s="49">
        <v>36.739839999999731</v>
      </c>
      <c r="H273" s="38">
        <v>0</v>
      </c>
      <c r="I273" s="50">
        <v>1.6169999999999902</v>
      </c>
      <c r="J273" s="9">
        <v>22.720989486703743</v>
      </c>
      <c r="K273" s="127"/>
      <c r="L273" s="126"/>
      <c r="M273" s="9">
        <v>52.344931142410019</v>
      </c>
      <c r="N273" s="9">
        <v>23.612497130623392</v>
      </c>
      <c r="O273" s="9">
        <v>23.489038091497157</v>
      </c>
      <c r="P273" s="9">
        <v>26.012676223293756</v>
      </c>
      <c r="Q273" s="9">
        <v>24.871965478097071</v>
      </c>
      <c r="R273" s="9">
        <v>52.344931142410019</v>
      </c>
      <c r="S273" s="3">
        <v>0</v>
      </c>
      <c r="T273" s="10">
        <v>0</v>
      </c>
    </row>
    <row r="274" spans="1:20" x14ac:dyDescent="0.3">
      <c r="A274" s="14">
        <v>42716.208348784719</v>
      </c>
      <c r="B274" s="52">
        <v>198.90799999999999</v>
      </c>
      <c r="C274" s="53">
        <v>4556.9822800000002</v>
      </c>
      <c r="D274" s="52">
        <v>181.13</v>
      </c>
      <c r="E274" s="53">
        <v>4149.6899999999996</v>
      </c>
      <c r="F274" s="49">
        <v>17.777999999999992</v>
      </c>
      <c r="G274" s="49">
        <v>407.29228000000057</v>
      </c>
      <c r="H274" s="38">
        <v>0</v>
      </c>
      <c r="I274" s="50">
        <v>17.777999999999992</v>
      </c>
      <c r="J274" s="9">
        <v>22.909904376195339</v>
      </c>
      <c r="K274" s="127"/>
      <c r="L274" s="126"/>
      <c r="M274" s="9">
        <v>52.344931142410019</v>
      </c>
      <c r="N274" s="9">
        <v>23.612497130623392</v>
      </c>
      <c r="O274" s="9">
        <v>23.489038091497157</v>
      </c>
      <c r="P274" s="9">
        <v>26.012676223293756</v>
      </c>
      <c r="Q274" s="9">
        <v>24.871965478097071</v>
      </c>
      <c r="R274" s="9">
        <v>52.344931142410019</v>
      </c>
      <c r="S274" s="3">
        <v>0</v>
      </c>
      <c r="T274" s="10">
        <v>0</v>
      </c>
    </row>
    <row r="275" spans="1:20" x14ac:dyDescent="0.3">
      <c r="A275" s="14">
        <v>42716.250015509257</v>
      </c>
      <c r="B275" s="52">
        <v>254.786</v>
      </c>
      <c r="C275" s="53">
        <v>6005.30602</v>
      </c>
      <c r="D275" s="52">
        <v>217.12</v>
      </c>
      <c r="E275" s="53">
        <v>5117.5200000000004</v>
      </c>
      <c r="F275" s="49">
        <v>37.665999999999997</v>
      </c>
      <c r="G275" s="49">
        <v>887.78601999999955</v>
      </c>
      <c r="H275" s="38">
        <v>0</v>
      </c>
      <c r="I275" s="50">
        <v>37.665999999999997</v>
      </c>
      <c r="J275" s="9">
        <v>23.56995752137205</v>
      </c>
      <c r="K275" s="127"/>
      <c r="L275" s="126"/>
      <c r="M275" s="9">
        <v>52.344931142410019</v>
      </c>
      <c r="N275" s="9">
        <v>23.612497130623392</v>
      </c>
      <c r="O275" s="9">
        <v>23.489038091497157</v>
      </c>
      <c r="P275" s="9">
        <v>26.012676223293756</v>
      </c>
      <c r="Q275" s="9">
        <v>24.871965478097071</v>
      </c>
      <c r="R275" s="9">
        <v>52.344931142410019</v>
      </c>
      <c r="S275" s="3">
        <v>0</v>
      </c>
      <c r="T275" s="10">
        <v>0</v>
      </c>
    </row>
    <row r="276" spans="1:20" x14ac:dyDescent="0.3">
      <c r="A276" s="14">
        <v>42716.291682233794</v>
      </c>
      <c r="B276" s="52">
        <v>202.86</v>
      </c>
      <c r="C276" s="53">
        <v>5590.8216000000002</v>
      </c>
      <c r="D276" s="52">
        <v>202.86</v>
      </c>
      <c r="E276" s="53">
        <v>5590.82</v>
      </c>
      <c r="F276" s="49">
        <v>0</v>
      </c>
      <c r="G276" s="49">
        <v>1.6000000005078618E-3</v>
      </c>
      <c r="H276" s="38">
        <v>0</v>
      </c>
      <c r="I276" s="50">
        <v>0</v>
      </c>
      <c r="J276" s="9">
        <v>0</v>
      </c>
      <c r="K276" s="127"/>
      <c r="L276" s="126"/>
      <c r="M276" s="9">
        <v>52.344931142410019</v>
      </c>
      <c r="N276" s="9">
        <v>23.612497130623392</v>
      </c>
      <c r="O276" s="9">
        <v>23.489038091497157</v>
      </c>
      <c r="P276" s="9">
        <v>26.012676223293756</v>
      </c>
      <c r="Q276" s="9">
        <v>24.871965478097071</v>
      </c>
      <c r="R276" s="9">
        <v>52.344931142410019</v>
      </c>
      <c r="S276" s="3">
        <v>0</v>
      </c>
      <c r="T276" s="10">
        <v>0</v>
      </c>
    </row>
    <row r="277" spans="1:20" x14ac:dyDescent="0.3">
      <c r="A277" s="14">
        <v>42716.333348958331</v>
      </c>
      <c r="B277" s="52">
        <v>41.054000000000002</v>
      </c>
      <c r="C277" s="53">
        <v>1304.6961200000001</v>
      </c>
      <c r="D277" s="52">
        <v>41.05</v>
      </c>
      <c r="E277" s="53">
        <v>1304.7</v>
      </c>
      <c r="F277" s="49">
        <v>4.0000000000048885E-3</v>
      </c>
      <c r="G277" s="49">
        <v>-3.8799999999810098E-3</v>
      </c>
      <c r="H277" s="38">
        <v>0</v>
      </c>
      <c r="I277" s="50">
        <v>4.0000000000048885E-3</v>
      </c>
      <c r="J277" s="9">
        <v>-0.96999999999406694</v>
      </c>
      <c r="K277" s="127"/>
      <c r="L277" s="126"/>
      <c r="M277" s="9">
        <v>52.344931142410019</v>
      </c>
      <c r="N277" s="9">
        <v>23.612497130623392</v>
      </c>
      <c r="O277" s="9">
        <v>23.489038091497157</v>
      </c>
      <c r="P277" s="9">
        <v>26.012676223293756</v>
      </c>
      <c r="Q277" s="9">
        <v>24.871965478097071</v>
      </c>
      <c r="R277" s="9">
        <v>52.344931142410019</v>
      </c>
      <c r="S277" s="3">
        <v>0</v>
      </c>
      <c r="T277" s="10">
        <v>0</v>
      </c>
    </row>
    <row r="278" spans="1:20" x14ac:dyDescent="0.3">
      <c r="A278" s="14">
        <v>42716.375015682868</v>
      </c>
      <c r="B278" s="52">
        <v>0</v>
      </c>
      <c r="C278" s="53">
        <v>0</v>
      </c>
      <c r="D278" s="52"/>
      <c r="E278" s="53"/>
      <c r="F278" s="49">
        <v>0</v>
      </c>
      <c r="G278" s="49">
        <v>0</v>
      </c>
      <c r="H278" s="38">
        <v>0</v>
      </c>
      <c r="I278" s="50">
        <v>0</v>
      </c>
      <c r="J278" s="9">
        <v>0</v>
      </c>
      <c r="K278" s="127"/>
      <c r="L278" s="126"/>
      <c r="M278" s="9">
        <v>52.344931142410019</v>
      </c>
      <c r="N278" s="9">
        <v>23.612497130623392</v>
      </c>
      <c r="O278" s="9">
        <v>23.489038091497157</v>
      </c>
      <c r="P278" s="9">
        <v>26.012676223293756</v>
      </c>
      <c r="Q278" s="9">
        <v>24.871965478097071</v>
      </c>
      <c r="R278" s="9">
        <v>52.344931142410019</v>
      </c>
      <c r="S278" s="3">
        <v>0</v>
      </c>
      <c r="T278" s="10">
        <v>0</v>
      </c>
    </row>
    <row r="279" spans="1:20" x14ac:dyDescent="0.3">
      <c r="A279" s="14">
        <v>42716.416682407405</v>
      </c>
      <c r="B279" s="52">
        <v>0</v>
      </c>
      <c r="C279" s="53">
        <v>0</v>
      </c>
      <c r="D279" s="52"/>
      <c r="E279" s="53"/>
      <c r="F279" s="49">
        <v>0</v>
      </c>
      <c r="G279" s="49">
        <v>0</v>
      </c>
      <c r="H279" s="38">
        <v>0</v>
      </c>
      <c r="I279" s="50">
        <v>0</v>
      </c>
      <c r="J279" s="9">
        <v>0</v>
      </c>
      <c r="K279" s="127"/>
      <c r="L279" s="126"/>
      <c r="M279" s="9">
        <v>52.344931142410019</v>
      </c>
      <c r="N279" s="9">
        <v>23.612497130623392</v>
      </c>
      <c r="O279" s="9">
        <v>23.489038091497157</v>
      </c>
      <c r="P279" s="9">
        <v>26.012676223293756</v>
      </c>
      <c r="Q279" s="9">
        <v>24.871965478097071</v>
      </c>
      <c r="R279" s="9">
        <v>52.344931142410019</v>
      </c>
      <c r="S279" s="3">
        <v>0</v>
      </c>
      <c r="T279" s="10">
        <v>0</v>
      </c>
    </row>
    <row r="280" spans="1:20" x14ac:dyDescent="0.3">
      <c r="A280" s="14">
        <v>42716.458349131943</v>
      </c>
      <c r="B280" s="52">
        <v>0</v>
      </c>
      <c r="C280" s="53">
        <v>0</v>
      </c>
      <c r="D280" s="52"/>
      <c r="E280" s="53"/>
      <c r="F280" s="49">
        <v>0</v>
      </c>
      <c r="G280" s="49">
        <v>0</v>
      </c>
      <c r="H280" s="38">
        <v>0</v>
      </c>
      <c r="I280" s="50">
        <v>0</v>
      </c>
      <c r="J280" s="9">
        <v>0</v>
      </c>
      <c r="K280" s="127"/>
      <c r="L280" s="126"/>
      <c r="M280" s="9">
        <v>52.344931142410019</v>
      </c>
      <c r="N280" s="9">
        <v>23.612497130623392</v>
      </c>
      <c r="O280" s="9">
        <v>23.489038091497157</v>
      </c>
      <c r="P280" s="9">
        <v>26.012676223293756</v>
      </c>
      <c r="Q280" s="9">
        <v>24.871965478097071</v>
      </c>
      <c r="R280" s="9">
        <v>52.344931142410019</v>
      </c>
      <c r="S280" s="3">
        <v>0</v>
      </c>
      <c r="T280" s="10">
        <v>0</v>
      </c>
    </row>
    <row r="281" spans="1:20" x14ac:dyDescent="0.3">
      <c r="A281" s="14">
        <v>42716.50001585648</v>
      </c>
      <c r="B281" s="52">
        <v>0</v>
      </c>
      <c r="C281" s="53">
        <v>0</v>
      </c>
      <c r="D281" s="52"/>
      <c r="E281" s="53"/>
      <c r="F281" s="49">
        <v>0</v>
      </c>
      <c r="G281" s="49">
        <v>0</v>
      </c>
      <c r="H281" s="38">
        <v>0</v>
      </c>
      <c r="I281" s="50">
        <v>0</v>
      </c>
      <c r="J281" s="9">
        <v>0</v>
      </c>
      <c r="K281" s="127"/>
      <c r="L281" s="126"/>
      <c r="M281" s="9">
        <v>52.344931142410019</v>
      </c>
      <c r="N281" s="9">
        <v>23.612497130623392</v>
      </c>
      <c r="O281" s="9">
        <v>23.489038091497157</v>
      </c>
      <c r="P281" s="9">
        <v>26.012676223293756</v>
      </c>
      <c r="Q281" s="9">
        <v>24.871965478097071</v>
      </c>
      <c r="R281" s="9">
        <v>52.344931142410019</v>
      </c>
      <c r="S281" s="3">
        <v>0</v>
      </c>
      <c r="T281" s="10">
        <v>0</v>
      </c>
    </row>
    <row r="282" spans="1:20" x14ac:dyDescent="0.3">
      <c r="A282" s="14">
        <v>42716.541682581017</v>
      </c>
      <c r="B282" s="52">
        <v>0</v>
      </c>
      <c r="C282" s="53">
        <v>0</v>
      </c>
      <c r="D282" s="52"/>
      <c r="E282" s="53"/>
      <c r="F282" s="49">
        <v>0</v>
      </c>
      <c r="G282" s="49">
        <v>0</v>
      </c>
      <c r="H282" s="38">
        <v>0</v>
      </c>
      <c r="I282" s="50">
        <v>0</v>
      </c>
      <c r="J282" s="9">
        <v>0</v>
      </c>
      <c r="K282" s="127"/>
      <c r="L282" s="126"/>
      <c r="M282" s="9">
        <v>52.344931142410019</v>
      </c>
      <c r="N282" s="9">
        <v>23.612497130623392</v>
      </c>
      <c r="O282" s="9">
        <v>23.489038091497157</v>
      </c>
      <c r="P282" s="9">
        <v>26.012676223293756</v>
      </c>
      <c r="Q282" s="9">
        <v>24.871965478097071</v>
      </c>
      <c r="R282" s="9">
        <v>52.344931142410019</v>
      </c>
      <c r="S282" s="3">
        <v>0</v>
      </c>
      <c r="T282" s="10">
        <v>0</v>
      </c>
    </row>
    <row r="283" spans="1:20" x14ac:dyDescent="0.3">
      <c r="A283" s="14">
        <v>42716.583349305554</v>
      </c>
      <c r="B283" s="52">
        <v>0</v>
      </c>
      <c r="C283" s="53">
        <v>0</v>
      </c>
      <c r="D283" s="52"/>
      <c r="E283" s="53"/>
      <c r="F283" s="49">
        <v>0</v>
      </c>
      <c r="G283" s="49">
        <v>0</v>
      </c>
      <c r="H283" s="38">
        <v>0</v>
      </c>
      <c r="I283" s="50">
        <v>0</v>
      </c>
      <c r="J283" s="9">
        <v>0</v>
      </c>
      <c r="K283" s="127"/>
      <c r="L283" s="126"/>
      <c r="M283" s="9">
        <v>52.344931142410019</v>
      </c>
      <c r="N283" s="9">
        <v>23.612497130623392</v>
      </c>
      <c r="O283" s="9">
        <v>23.489038091497157</v>
      </c>
      <c r="P283" s="9">
        <v>26.012676223293756</v>
      </c>
      <c r="Q283" s="9">
        <v>24.871965478097071</v>
      </c>
      <c r="R283" s="9">
        <v>52.344931142410019</v>
      </c>
      <c r="S283" s="3">
        <v>0</v>
      </c>
      <c r="T283" s="10">
        <v>0</v>
      </c>
    </row>
    <row r="284" spans="1:20" x14ac:dyDescent="0.3">
      <c r="A284" s="14">
        <v>42716.625016030092</v>
      </c>
      <c r="B284" s="52">
        <v>0</v>
      </c>
      <c r="C284" s="53">
        <v>0</v>
      </c>
      <c r="D284" s="52"/>
      <c r="E284" s="53"/>
      <c r="F284" s="49">
        <v>0</v>
      </c>
      <c r="G284" s="49">
        <v>0</v>
      </c>
      <c r="H284" s="38">
        <v>0</v>
      </c>
      <c r="I284" s="50">
        <v>0</v>
      </c>
      <c r="J284" s="9">
        <v>0</v>
      </c>
      <c r="K284" s="127"/>
      <c r="L284" s="126"/>
      <c r="M284" s="9">
        <v>52.344931142410019</v>
      </c>
      <c r="N284" s="9">
        <v>23.612497130623392</v>
      </c>
      <c r="O284" s="9">
        <v>23.489038091497157</v>
      </c>
      <c r="P284" s="9">
        <v>26.012676223293756</v>
      </c>
      <c r="Q284" s="9">
        <v>24.871965478097071</v>
      </c>
      <c r="R284" s="9">
        <v>52.344931142410019</v>
      </c>
      <c r="S284" s="3">
        <v>0</v>
      </c>
      <c r="T284" s="10">
        <v>0</v>
      </c>
    </row>
    <row r="285" spans="1:20" x14ac:dyDescent="0.3">
      <c r="A285" s="14">
        <v>42716.666682754629</v>
      </c>
      <c r="B285" s="52">
        <v>0</v>
      </c>
      <c r="C285" s="53">
        <v>0</v>
      </c>
      <c r="D285" s="52"/>
      <c r="E285" s="53"/>
      <c r="F285" s="49">
        <v>0</v>
      </c>
      <c r="G285" s="49">
        <v>0</v>
      </c>
      <c r="H285" s="38">
        <v>0</v>
      </c>
      <c r="I285" s="50">
        <v>0</v>
      </c>
      <c r="J285" s="9">
        <v>0</v>
      </c>
      <c r="K285" s="127"/>
      <c r="L285" s="126"/>
      <c r="M285" s="9">
        <v>52.344931142410019</v>
      </c>
      <c r="N285" s="9">
        <v>23.612497130623392</v>
      </c>
      <c r="O285" s="9">
        <v>23.489038091497157</v>
      </c>
      <c r="P285" s="9">
        <v>26.012676223293756</v>
      </c>
      <c r="Q285" s="9">
        <v>24.871965478097071</v>
      </c>
      <c r="R285" s="9">
        <v>52.344931142410019</v>
      </c>
      <c r="S285" s="3">
        <v>0</v>
      </c>
      <c r="T285" s="10">
        <v>0</v>
      </c>
    </row>
    <row r="286" spans="1:20" x14ac:dyDescent="0.3">
      <c r="A286" s="14">
        <v>42716.708349479166</v>
      </c>
      <c r="B286" s="52">
        <v>0</v>
      </c>
      <c r="C286" s="53">
        <v>0</v>
      </c>
      <c r="D286" s="52"/>
      <c r="E286" s="53"/>
      <c r="F286" s="49">
        <v>0</v>
      </c>
      <c r="G286" s="49">
        <v>0</v>
      </c>
      <c r="H286" s="38">
        <v>0</v>
      </c>
      <c r="I286" s="50">
        <v>0</v>
      </c>
      <c r="J286" s="9">
        <v>0</v>
      </c>
      <c r="K286" s="127"/>
      <c r="L286" s="126"/>
      <c r="M286" s="9">
        <v>52.344931142410019</v>
      </c>
      <c r="N286" s="9">
        <v>23.612497130623392</v>
      </c>
      <c r="O286" s="9">
        <v>23.489038091497157</v>
      </c>
      <c r="P286" s="9">
        <v>26.012676223293756</v>
      </c>
      <c r="Q286" s="9">
        <v>24.871965478097071</v>
      </c>
      <c r="R286" s="9">
        <v>52.344931142410019</v>
      </c>
      <c r="S286" s="3">
        <v>0</v>
      </c>
      <c r="T286" s="10">
        <v>0</v>
      </c>
    </row>
    <row r="287" spans="1:20" x14ac:dyDescent="0.3">
      <c r="A287" s="14">
        <v>42716.750016203703</v>
      </c>
      <c r="B287" s="52">
        <v>0</v>
      </c>
      <c r="C287" s="53">
        <v>0</v>
      </c>
      <c r="D287" s="52"/>
      <c r="E287" s="53"/>
      <c r="F287" s="49">
        <v>0</v>
      </c>
      <c r="G287" s="49">
        <v>0</v>
      </c>
      <c r="H287" s="38">
        <v>0</v>
      </c>
      <c r="I287" s="50">
        <v>0</v>
      </c>
      <c r="J287" s="9">
        <v>0</v>
      </c>
      <c r="K287" s="127"/>
      <c r="L287" s="126"/>
      <c r="M287" s="9">
        <v>52.344931142410019</v>
      </c>
      <c r="N287" s="9">
        <v>23.612497130623392</v>
      </c>
      <c r="O287" s="9">
        <v>23.489038091497157</v>
      </c>
      <c r="P287" s="9">
        <v>26.012676223293756</v>
      </c>
      <c r="Q287" s="9">
        <v>24.871965478097071</v>
      </c>
      <c r="R287" s="9">
        <v>52.344931142410019</v>
      </c>
      <c r="S287" s="3">
        <v>0</v>
      </c>
      <c r="T287" s="10">
        <v>0</v>
      </c>
    </row>
    <row r="288" spans="1:20" x14ac:dyDescent="0.3">
      <c r="A288" s="14">
        <v>42716.79168292824</v>
      </c>
      <c r="B288" s="52">
        <v>0</v>
      </c>
      <c r="C288" s="53">
        <v>0</v>
      </c>
      <c r="D288" s="52"/>
      <c r="E288" s="53"/>
      <c r="F288" s="49">
        <v>0</v>
      </c>
      <c r="G288" s="49">
        <v>0</v>
      </c>
      <c r="H288" s="38">
        <v>0</v>
      </c>
      <c r="I288" s="50">
        <v>0</v>
      </c>
      <c r="J288" s="9">
        <v>0</v>
      </c>
      <c r="K288" s="127"/>
      <c r="L288" s="126"/>
      <c r="M288" s="9">
        <v>52.344931142410019</v>
      </c>
      <c r="N288" s="9">
        <v>23.612497130623392</v>
      </c>
      <c r="O288" s="9">
        <v>23.489038091497157</v>
      </c>
      <c r="P288" s="9">
        <v>26.012676223293756</v>
      </c>
      <c r="Q288" s="9">
        <v>24.871965478097071</v>
      </c>
      <c r="R288" s="9">
        <v>52.344931142410019</v>
      </c>
      <c r="S288" s="3">
        <v>0</v>
      </c>
      <c r="T288" s="10">
        <v>0</v>
      </c>
    </row>
    <row r="289" spans="1:20" x14ac:dyDescent="0.3">
      <c r="A289" s="14">
        <v>42716.833349652778</v>
      </c>
      <c r="B289" s="52">
        <v>0</v>
      </c>
      <c r="C289" s="53">
        <v>0</v>
      </c>
      <c r="D289" s="52"/>
      <c r="E289" s="53"/>
      <c r="F289" s="49">
        <v>0</v>
      </c>
      <c r="G289" s="49">
        <v>0</v>
      </c>
      <c r="H289" s="38">
        <v>0</v>
      </c>
      <c r="I289" s="50">
        <v>0</v>
      </c>
      <c r="J289" s="9">
        <v>0</v>
      </c>
      <c r="K289" s="127"/>
      <c r="L289" s="126"/>
      <c r="M289" s="9">
        <v>52.344931142410019</v>
      </c>
      <c r="N289" s="9">
        <v>23.612497130623392</v>
      </c>
      <c r="O289" s="9">
        <v>23.489038091497157</v>
      </c>
      <c r="P289" s="9">
        <v>26.012676223293756</v>
      </c>
      <c r="Q289" s="9">
        <v>24.871965478097071</v>
      </c>
      <c r="R289" s="9">
        <v>52.344931142410019</v>
      </c>
      <c r="S289" s="3">
        <v>0</v>
      </c>
      <c r="T289" s="10">
        <v>0</v>
      </c>
    </row>
    <row r="290" spans="1:20" x14ac:dyDescent="0.3">
      <c r="A290" s="14">
        <v>42716.875016377315</v>
      </c>
      <c r="B290" s="52">
        <v>0</v>
      </c>
      <c r="C290" s="53">
        <v>0</v>
      </c>
      <c r="D290" s="52"/>
      <c r="E290" s="53"/>
      <c r="F290" s="49">
        <v>0</v>
      </c>
      <c r="G290" s="49">
        <v>0</v>
      </c>
      <c r="H290" s="38">
        <v>0</v>
      </c>
      <c r="I290" s="50">
        <v>0</v>
      </c>
      <c r="J290" s="9">
        <v>0</v>
      </c>
      <c r="K290" s="127"/>
      <c r="L290" s="126"/>
      <c r="M290" s="9">
        <v>52.344931142410019</v>
      </c>
      <c r="N290" s="9">
        <v>23.612497130623392</v>
      </c>
      <c r="O290" s="9">
        <v>23.489038091497157</v>
      </c>
      <c r="P290" s="9">
        <v>26.012676223293756</v>
      </c>
      <c r="Q290" s="9">
        <v>24.871965478097071</v>
      </c>
      <c r="R290" s="9">
        <v>52.344931142410019</v>
      </c>
      <c r="S290" s="3">
        <v>0</v>
      </c>
      <c r="T290" s="10">
        <v>0</v>
      </c>
    </row>
    <row r="291" spans="1:20" x14ac:dyDescent="0.3">
      <c r="A291" s="14">
        <v>42716.916683101852</v>
      </c>
      <c r="B291" s="52">
        <v>0</v>
      </c>
      <c r="C291" s="53">
        <v>0</v>
      </c>
      <c r="D291" s="52"/>
      <c r="E291" s="53"/>
      <c r="F291" s="49">
        <v>0</v>
      </c>
      <c r="G291" s="49">
        <v>0</v>
      </c>
      <c r="H291" s="38">
        <v>0</v>
      </c>
      <c r="I291" s="50">
        <v>0</v>
      </c>
      <c r="J291" s="9">
        <v>0</v>
      </c>
      <c r="K291" s="127"/>
      <c r="L291" s="126"/>
      <c r="M291" s="9">
        <v>52.344931142410019</v>
      </c>
      <c r="N291" s="9">
        <v>23.612497130623392</v>
      </c>
      <c r="O291" s="9">
        <v>23.489038091497157</v>
      </c>
      <c r="P291" s="9">
        <v>26.012676223293756</v>
      </c>
      <c r="Q291" s="9">
        <v>24.871965478097071</v>
      </c>
      <c r="R291" s="9">
        <v>52.344931142410019</v>
      </c>
      <c r="S291" s="3">
        <v>0</v>
      </c>
      <c r="T291" s="10">
        <v>0</v>
      </c>
    </row>
    <row r="292" spans="1:20" x14ac:dyDescent="0.3">
      <c r="A292" s="14">
        <v>42716.958349826389</v>
      </c>
      <c r="B292" s="52">
        <v>0</v>
      </c>
      <c r="C292" s="53">
        <v>0</v>
      </c>
      <c r="D292" s="52"/>
      <c r="E292" s="53"/>
      <c r="F292" s="49">
        <v>0</v>
      </c>
      <c r="G292" s="49">
        <v>0</v>
      </c>
      <c r="H292" s="38">
        <v>0</v>
      </c>
      <c r="I292" s="50">
        <v>0</v>
      </c>
      <c r="J292" s="9">
        <v>0</v>
      </c>
      <c r="K292" s="127"/>
      <c r="L292" s="126"/>
      <c r="M292" s="9">
        <v>52.344931142410019</v>
      </c>
      <c r="N292" s="9">
        <v>23.612497130623392</v>
      </c>
      <c r="O292" s="9">
        <v>23.489038091497157</v>
      </c>
      <c r="P292" s="9">
        <v>26.012676223293756</v>
      </c>
      <c r="Q292" s="9">
        <v>24.871965478097071</v>
      </c>
      <c r="R292" s="9">
        <v>52.344931142410019</v>
      </c>
      <c r="S292" s="3">
        <v>0</v>
      </c>
      <c r="T292" s="10">
        <v>0</v>
      </c>
    </row>
    <row r="293" spans="1:20" x14ac:dyDescent="0.3">
      <c r="A293" s="14">
        <v>42717.000016550926</v>
      </c>
      <c r="B293" s="52">
        <v>0</v>
      </c>
      <c r="C293" s="53">
        <v>0</v>
      </c>
      <c r="D293" s="52"/>
      <c r="E293" s="53"/>
      <c r="F293" s="49">
        <v>0</v>
      </c>
      <c r="G293" s="49">
        <v>0</v>
      </c>
      <c r="H293" s="38">
        <v>0</v>
      </c>
      <c r="I293" s="50">
        <v>0</v>
      </c>
      <c r="J293" s="9">
        <v>0</v>
      </c>
      <c r="K293" s="127"/>
      <c r="L293" s="126"/>
      <c r="M293" s="9">
        <v>52.344931142410019</v>
      </c>
      <c r="N293" s="9">
        <v>23.612497130623392</v>
      </c>
      <c r="O293" s="9">
        <v>23.489038091497157</v>
      </c>
      <c r="P293" s="9">
        <v>26.012676223293756</v>
      </c>
      <c r="Q293" s="9">
        <v>24.871965478097071</v>
      </c>
      <c r="R293" s="9">
        <v>52.344931142410019</v>
      </c>
      <c r="S293" s="3">
        <v>0</v>
      </c>
      <c r="T293" s="10">
        <v>0</v>
      </c>
    </row>
    <row r="294" spans="1:20" x14ac:dyDescent="0.3">
      <c r="A294" s="14">
        <v>42717.041683275464</v>
      </c>
      <c r="B294" s="52">
        <v>0</v>
      </c>
      <c r="C294" s="53">
        <v>0</v>
      </c>
      <c r="D294" s="52"/>
      <c r="E294" s="53"/>
      <c r="F294" s="49">
        <v>0</v>
      </c>
      <c r="G294" s="49">
        <v>0</v>
      </c>
      <c r="H294" s="38">
        <v>0</v>
      </c>
      <c r="I294" s="50">
        <v>0</v>
      </c>
      <c r="J294" s="9">
        <v>0</v>
      </c>
      <c r="K294" s="127"/>
      <c r="L294" s="126"/>
      <c r="M294" s="9">
        <v>52.344931142410019</v>
      </c>
      <c r="N294" s="9">
        <v>23.612497130623392</v>
      </c>
      <c r="O294" s="9">
        <v>23.489038091497157</v>
      </c>
      <c r="P294" s="9">
        <v>26.012676223293756</v>
      </c>
      <c r="Q294" s="9">
        <v>24.871965478097071</v>
      </c>
      <c r="R294" s="9">
        <v>52.344931142410019</v>
      </c>
      <c r="S294" s="3">
        <v>0</v>
      </c>
      <c r="T294" s="10">
        <v>0</v>
      </c>
    </row>
    <row r="295" spans="1:20" x14ac:dyDescent="0.3">
      <c r="A295" s="14">
        <v>42717.083350000001</v>
      </c>
      <c r="B295" s="52">
        <v>0</v>
      </c>
      <c r="C295" s="53">
        <v>0</v>
      </c>
      <c r="D295" s="52"/>
      <c r="E295" s="53"/>
      <c r="F295" s="49">
        <v>0</v>
      </c>
      <c r="G295" s="49">
        <v>0</v>
      </c>
      <c r="H295" s="38">
        <v>0</v>
      </c>
      <c r="I295" s="50">
        <v>0</v>
      </c>
      <c r="J295" s="9">
        <v>0</v>
      </c>
      <c r="K295" s="127"/>
      <c r="L295" s="126"/>
      <c r="M295" s="9">
        <v>52.344931142410019</v>
      </c>
      <c r="N295" s="9">
        <v>23.612497130623392</v>
      </c>
      <c r="O295" s="9">
        <v>23.489038091497157</v>
      </c>
      <c r="P295" s="9">
        <v>26.012676223293756</v>
      </c>
      <c r="Q295" s="9">
        <v>24.871965478097071</v>
      </c>
      <c r="R295" s="9">
        <v>52.344931142410019</v>
      </c>
      <c r="S295" s="3">
        <v>0</v>
      </c>
      <c r="T295" s="10">
        <v>0</v>
      </c>
    </row>
    <row r="296" spans="1:20" x14ac:dyDescent="0.3">
      <c r="A296" s="14">
        <v>42717.125016724538</v>
      </c>
      <c r="B296" s="47">
        <v>0</v>
      </c>
      <c r="C296" s="48">
        <v>0</v>
      </c>
      <c r="D296" s="47"/>
      <c r="E296" s="48"/>
      <c r="F296" s="49">
        <v>0</v>
      </c>
      <c r="G296" s="49">
        <v>0</v>
      </c>
      <c r="H296" s="38">
        <v>0</v>
      </c>
      <c r="I296" s="50">
        <v>0</v>
      </c>
      <c r="J296" s="9">
        <v>0</v>
      </c>
      <c r="K296" s="127"/>
      <c r="L296" s="126"/>
      <c r="M296" s="9">
        <v>52.344931142410019</v>
      </c>
      <c r="N296" s="9">
        <v>23.612497130623392</v>
      </c>
      <c r="O296" s="9">
        <v>23.489038091497157</v>
      </c>
      <c r="P296" s="9">
        <v>26.012676223293756</v>
      </c>
      <c r="Q296" s="9">
        <v>24.871965478097071</v>
      </c>
      <c r="R296" s="9">
        <v>52.344931142410019</v>
      </c>
      <c r="S296" s="3">
        <v>0</v>
      </c>
      <c r="T296" s="10">
        <v>0</v>
      </c>
    </row>
    <row r="297" spans="1:20" x14ac:dyDescent="0.3">
      <c r="A297" s="14">
        <v>42717.166683449075</v>
      </c>
      <c r="B297" s="47">
        <v>0</v>
      </c>
      <c r="C297" s="48">
        <v>0</v>
      </c>
      <c r="D297" s="47"/>
      <c r="E297" s="48"/>
      <c r="F297" s="49">
        <v>0</v>
      </c>
      <c r="G297" s="49">
        <v>0</v>
      </c>
      <c r="H297" s="38">
        <v>0</v>
      </c>
      <c r="I297" s="50">
        <v>0</v>
      </c>
      <c r="J297" s="9">
        <v>0</v>
      </c>
      <c r="K297" s="127"/>
      <c r="L297" s="126"/>
      <c r="M297" s="9">
        <v>52.344931142410019</v>
      </c>
      <c r="N297" s="9">
        <v>23.612497130623392</v>
      </c>
      <c r="O297" s="9">
        <v>23.489038091497157</v>
      </c>
      <c r="P297" s="9">
        <v>26.012676223293756</v>
      </c>
      <c r="Q297" s="9">
        <v>24.871965478097071</v>
      </c>
      <c r="R297" s="9">
        <v>52.344931142410019</v>
      </c>
      <c r="S297" s="3">
        <v>0</v>
      </c>
      <c r="T297" s="10">
        <v>0</v>
      </c>
    </row>
    <row r="298" spans="1:20" x14ac:dyDescent="0.3">
      <c r="A298" s="14">
        <v>42717.208350173612</v>
      </c>
      <c r="B298" s="47">
        <v>0</v>
      </c>
      <c r="C298" s="48">
        <v>0</v>
      </c>
      <c r="D298" s="47"/>
      <c r="E298" s="48"/>
      <c r="F298" s="49">
        <v>0</v>
      </c>
      <c r="G298" s="49">
        <v>0</v>
      </c>
      <c r="H298" s="38">
        <v>0</v>
      </c>
      <c r="I298" s="50">
        <v>0</v>
      </c>
      <c r="J298" s="9">
        <v>0</v>
      </c>
      <c r="K298" s="127"/>
      <c r="L298" s="126"/>
      <c r="M298" s="9">
        <v>52.344931142410019</v>
      </c>
      <c r="N298" s="9">
        <v>23.612497130623392</v>
      </c>
      <c r="O298" s="9">
        <v>23.489038091497157</v>
      </c>
      <c r="P298" s="9">
        <v>26.012676223293756</v>
      </c>
      <c r="Q298" s="9">
        <v>24.871965478097071</v>
      </c>
      <c r="R298" s="9">
        <v>52.344931142410019</v>
      </c>
      <c r="S298" s="3">
        <v>0</v>
      </c>
      <c r="T298" s="10">
        <v>0</v>
      </c>
    </row>
    <row r="299" spans="1:20" x14ac:dyDescent="0.3">
      <c r="A299" s="14">
        <v>42717.25001689815</v>
      </c>
      <c r="B299" s="47">
        <v>0</v>
      </c>
      <c r="C299" s="48">
        <v>0</v>
      </c>
      <c r="D299" s="47"/>
      <c r="E299" s="48"/>
      <c r="F299" s="49">
        <v>0</v>
      </c>
      <c r="G299" s="49">
        <v>0</v>
      </c>
      <c r="H299" s="38">
        <v>0</v>
      </c>
      <c r="I299" s="50">
        <v>0</v>
      </c>
      <c r="J299" s="9">
        <v>0</v>
      </c>
      <c r="K299" s="127"/>
      <c r="L299" s="126"/>
      <c r="M299" s="9">
        <v>52.344931142410019</v>
      </c>
      <c r="N299" s="9">
        <v>23.612497130623392</v>
      </c>
      <c r="O299" s="9">
        <v>23.489038091497157</v>
      </c>
      <c r="P299" s="9">
        <v>26.012676223293756</v>
      </c>
      <c r="Q299" s="9">
        <v>24.871965478097071</v>
      </c>
      <c r="R299" s="9">
        <v>52.344931142410019</v>
      </c>
      <c r="S299" s="3">
        <v>0</v>
      </c>
      <c r="T299" s="10">
        <v>0</v>
      </c>
    </row>
    <row r="300" spans="1:20" x14ac:dyDescent="0.3">
      <c r="A300" s="14">
        <v>42717.291683622687</v>
      </c>
      <c r="B300" s="47">
        <v>0</v>
      </c>
      <c r="C300" s="48">
        <v>0</v>
      </c>
      <c r="D300" s="47"/>
      <c r="E300" s="48"/>
      <c r="F300" s="49">
        <v>0</v>
      </c>
      <c r="G300" s="49">
        <v>0</v>
      </c>
      <c r="H300" s="38">
        <v>0</v>
      </c>
      <c r="I300" s="50">
        <v>0</v>
      </c>
      <c r="J300" s="9">
        <v>0</v>
      </c>
      <c r="K300" s="127"/>
      <c r="L300" s="126"/>
      <c r="M300" s="9">
        <v>52.344931142410019</v>
      </c>
      <c r="N300" s="9">
        <v>23.612497130623392</v>
      </c>
      <c r="O300" s="9">
        <v>23.489038091497157</v>
      </c>
      <c r="P300" s="9">
        <v>26.012676223293756</v>
      </c>
      <c r="Q300" s="9">
        <v>24.871965478097071</v>
      </c>
      <c r="R300" s="9">
        <v>52.344931142410019</v>
      </c>
      <c r="S300" s="3">
        <v>0</v>
      </c>
      <c r="T300" s="10">
        <v>0</v>
      </c>
    </row>
    <row r="301" spans="1:20" x14ac:dyDescent="0.3">
      <c r="A301" s="14">
        <v>42717.333350347224</v>
      </c>
      <c r="B301" s="47">
        <v>0</v>
      </c>
      <c r="C301" s="48">
        <v>0</v>
      </c>
      <c r="D301" s="47"/>
      <c r="E301" s="48"/>
      <c r="F301" s="49">
        <v>0</v>
      </c>
      <c r="G301" s="49">
        <v>0</v>
      </c>
      <c r="H301" s="38">
        <v>0</v>
      </c>
      <c r="I301" s="50">
        <v>0</v>
      </c>
      <c r="J301" s="9">
        <v>0</v>
      </c>
      <c r="K301" s="127"/>
      <c r="L301" s="126"/>
      <c r="M301" s="9">
        <v>52.344931142410019</v>
      </c>
      <c r="N301" s="9">
        <v>23.612497130623392</v>
      </c>
      <c r="O301" s="9">
        <v>23.489038091497157</v>
      </c>
      <c r="P301" s="9">
        <v>26.012676223293756</v>
      </c>
      <c r="Q301" s="9">
        <v>24.871965478097071</v>
      </c>
      <c r="R301" s="9">
        <v>52.344931142410019</v>
      </c>
      <c r="S301" s="3">
        <v>0</v>
      </c>
      <c r="T301" s="10">
        <v>0</v>
      </c>
    </row>
    <row r="302" spans="1:20" x14ac:dyDescent="0.3">
      <c r="A302" s="14">
        <v>42717.375017071761</v>
      </c>
      <c r="B302" s="47">
        <v>0</v>
      </c>
      <c r="C302" s="48">
        <v>0</v>
      </c>
      <c r="D302" s="47"/>
      <c r="E302" s="48"/>
      <c r="F302" s="49">
        <v>0</v>
      </c>
      <c r="G302" s="49">
        <v>0</v>
      </c>
      <c r="H302" s="38">
        <v>0</v>
      </c>
      <c r="I302" s="50">
        <v>0</v>
      </c>
      <c r="J302" s="9">
        <v>0</v>
      </c>
      <c r="K302" s="127"/>
      <c r="L302" s="126"/>
      <c r="M302" s="9">
        <v>52.344931142410019</v>
      </c>
      <c r="N302" s="9">
        <v>23.612497130623392</v>
      </c>
      <c r="O302" s="9">
        <v>23.489038091497157</v>
      </c>
      <c r="P302" s="9">
        <v>26.012676223293756</v>
      </c>
      <c r="Q302" s="9">
        <v>24.871965478097071</v>
      </c>
      <c r="R302" s="9">
        <v>52.344931142410019</v>
      </c>
      <c r="S302" s="3">
        <v>0</v>
      </c>
      <c r="T302" s="10">
        <v>0</v>
      </c>
    </row>
    <row r="303" spans="1:20" x14ac:dyDescent="0.3">
      <c r="A303" s="14">
        <v>42717.416683796298</v>
      </c>
      <c r="B303" s="47">
        <v>0</v>
      </c>
      <c r="C303" s="48">
        <v>0</v>
      </c>
      <c r="D303" s="47"/>
      <c r="E303" s="48"/>
      <c r="F303" s="49">
        <v>0</v>
      </c>
      <c r="G303" s="49">
        <v>0</v>
      </c>
      <c r="H303" s="38">
        <v>0</v>
      </c>
      <c r="I303" s="50">
        <v>0</v>
      </c>
      <c r="J303" s="9">
        <v>0</v>
      </c>
      <c r="K303" s="127"/>
      <c r="L303" s="126"/>
      <c r="M303" s="9">
        <v>52.344931142410019</v>
      </c>
      <c r="N303" s="9">
        <v>23.612497130623392</v>
      </c>
      <c r="O303" s="9">
        <v>23.489038091497157</v>
      </c>
      <c r="P303" s="9">
        <v>26.012676223293756</v>
      </c>
      <c r="Q303" s="9">
        <v>24.871965478097071</v>
      </c>
      <c r="R303" s="9">
        <v>52.344931142410019</v>
      </c>
      <c r="S303" s="3">
        <v>0</v>
      </c>
      <c r="T303" s="10">
        <v>0</v>
      </c>
    </row>
    <row r="304" spans="1:20" x14ac:dyDescent="0.3">
      <c r="A304" s="14">
        <v>42717.458350520836</v>
      </c>
      <c r="B304" s="47">
        <v>0</v>
      </c>
      <c r="C304" s="48">
        <v>0</v>
      </c>
      <c r="D304" s="47"/>
      <c r="E304" s="48"/>
      <c r="F304" s="49">
        <v>0</v>
      </c>
      <c r="G304" s="49">
        <v>0</v>
      </c>
      <c r="H304" s="38">
        <v>0</v>
      </c>
      <c r="I304" s="50">
        <v>0</v>
      </c>
      <c r="J304" s="9">
        <v>0</v>
      </c>
      <c r="K304" s="127"/>
      <c r="L304" s="126"/>
      <c r="M304" s="9">
        <v>52.344931142410019</v>
      </c>
      <c r="N304" s="9">
        <v>23.612497130623392</v>
      </c>
      <c r="O304" s="9">
        <v>23.489038091497157</v>
      </c>
      <c r="P304" s="9">
        <v>26.012676223293756</v>
      </c>
      <c r="Q304" s="9">
        <v>24.871965478097071</v>
      </c>
      <c r="R304" s="9">
        <v>52.344931142410019</v>
      </c>
      <c r="S304" s="3">
        <v>0</v>
      </c>
      <c r="T304" s="10">
        <v>0</v>
      </c>
    </row>
    <row r="305" spans="1:20" x14ac:dyDescent="0.3">
      <c r="A305" s="14">
        <v>42717.500017245373</v>
      </c>
      <c r="B305" s="47">
        <v>0</v>
      </c>
      <c r="C305" s="48">
        <v>0</v>
      </c>
      <c r="D305" s="47"/>
      <c r="E305" s="48"/>
      <c r="F305" s="49">
        <v>0</v>
      </c>
      <c r="G305" s="49">
        <v>0</v>
      </c>
      <c r="H305" s="38">
        <v>0</v>
      </c>
      <c r="I305" s="50">
        <v>0</v>
      </c>
      <c r="J305" s="9">
        <v>0</v>
      </c>
      <c r="K305" s="127"/>
      <c r="L305" s="126"/>
      <c r="M305" s="9">
        <v>52.344931142410019</v>
      </c>
      <c r="N305" s="9">
        <v>23.612497130623392</v>
      </c>
      <c r="O305" s="9">
        <v>23.489038091497157</v>
      </c>
      <c r="P305" s="9">
        <v>26.012676223293756</v>
      </c>
      <c r="Q305" s="9">
        <v>24.871965478097071</v>
      </c>
      <c r="R305" s="9">
        <v>52.344931142410019</v>
      </c>
      <c r="S305" s="3">
        <v>0</v>
      </c>
      <c r="T305" s="10">
        <v>0</v>
      </c>
    </row>
    <row r="306" spans="1:20" x14ac:dyDescent="0.3">
      <c r="A306" s="14">
        <v>42717.54168396991</v>
      </c>
      <c r="B306" s="47">
        <v>0</v>
      </c>
      <c r="C306" s="48">
        <v>0</v>
      </c>
      <c r="D306" s="47"/>
      <c r="E306" s="48"/>
      <c r="F306" s="49">
        <v>0</v>
      </c>
      <c r="G306" s="49">
        <v>0</v>
      </c>
      <c r="H306" s="38">
        <v>0</v>
      </c>
      <c r="I306" s="50">
        <v>0</v>
      </c>
      <c r="J306" s="9">
        <v>0</v>
      </c>
      <c r="K306" s="127"/>
      <c r="L306" s="126"/>
      <c r="M306" s="9">
        <v>52.344931142410019</v>
      </c>
      <c r="N306" s="9">
        <v>23.612497130623392</v>
      </c>
      <c r="O306" s="9">
        <v>23.489038091497157</v>
      </c>
      <c r="P306" s="9">
        <v>26.012676223293756</v>
      </c>
      <c r="Q306" s="9">
        <v>24.871965478097071</v>
      </c>
      <c r="R306" s="9">
        <v>52.344931142410019</v>
      </c>
      <c r="S306" s="3">
        <v>0</v>
      </c>
      <c r="T306" s="10">
        <v>0</v>
      </c>
    </row>
    <row r="307" spans="1:20" x14ac:dyDescent="0.3">
      <c r="A307" s="14">
        <v>42717.583350694447</v>
      </c>
      <c r="B307" s="47">
        <v>0</v>
      </c>
      <c r="C307" s="48">
        <v>0</v>
      </c>
      <c r="D307" s="47"/>
      <c r="E307" s="48"/>
      <c r="F307" s="49">
        <v>0</v>
      </c>
      <c r="G307" s="49">
        <v>0</v>
      </c>
      <c r="H307" s="38">
        <v>0</v>
      </c>
      <c r="I307" s="50">
        <v>0</v>
      </c>
      <c r="J307" s="9">
        <v>0</v>
      </c>
      <c r="K307" s="127"/>
      <c r="L307" s="126"/>
      <c r="M307" s="9">
        <v>52.344931142410019</v>
      </c>
      <c r="N307" s="9">
        <v>23.612497130623392</v>
      </c>
      <c r="O307" s="9">
        <v>23.489038091497157</v>
      </c>
      <c r="P307" s="9">
        <v>26.012676223293756</v>
      </c>
      <c r="Q307" s="9">
        <v>24.871965478097071</v>
      </c>
      <c r="R307" s="9">
        <v>52.344931142410019</v>
      </c>
      <c r="S307" s="3">
        <v>0</v>
      </c>
      <c r="T307" s="10">
        <v>0</v>
      </c>
    </row>
    <row r="308" spans="1:20" x14ac:dyDescent="0.3">
      <c r="A308" s="14">
        <v>42717.625017418984</v>
      </c>
      <c r="B308" s="47">
        <v>0</v>
      </c>
      <c r="C308" s="48">
        <v>0</v>
      </c>
      <c r="D308" s="47"/>
      <c r="E308" s="48"/>
      <c r="F308" s="49">
        <v>0</v>
      </c>
      <c r="G308" s="49">
        <v>0</v>
      </c>
      <c r="H308" s="38">
        <v>0</v>
      </c>
      <c r="I308" s="50">
        <v>0</v>
      </c>
      <c r="J308" s="9">
        <v>0</v>
      </c>
      <c r="K308" s="127"/>
      <c r="L308" s="126"/>
      <c r="M308" s="9">
        <v>52.344931142410019</v>
      </c>
      <c r="N308" s="9">
        <v>23.612497130623392</v>
      </c>
      <c r="O308" s="9">
        <v>23.489038091497157</v>
      </c>
      <c r="P308" s="9">
        <v>26.012676223293756</v>
      </c>
      <c r="Q308" s="9">
        <v>24.871965478097071</v>
      </c>
      <c r="R308" s="9">
        <v>52.344931142410019</v>
      </c>
      <c r="S308" s="3">
        <v>0</v>
      </c>
      <c r="T308" s="10">
        <v>0</v>
      </c>
    </row>
    <row r="309" spans="1:20" x14ac:dyDescent="0.3">
      <c r="A309" s="14">
        <v>42717.666684143522</v>
      </c>
      <c r="B309" s="47">
        <v>0</v>
      </c>
      <c r="C309" s="48">
        <v>0</v>
      </c>
      <c r="D309" s="47"/>
      <c r="E309" s="48"/>
      <c r="F309" s="49">
        <v>0</v>
      </c>
      <c r="G309" s="49">
        <v>0</v>
      </c>
      <c r="H309" s="38">
        <v>0</v>
      </c>
      <c r="I309" s="50">
        <v>0</v>
      </c>
      <c r="J309" s="9">
        <v>0</v>
      </c>
      <c r="K309" s="127"/>
      <c r="L309" s="126"/>
      <c r="M309" s="9">
        <v>52.344931142410019</v>
      </c>
      <c r="N309" s="9">
        <v>23.612497130623392</v>
      </c>
      <c r="O309" s="9">
        <v>23.489038091497157</v>
      </c>
      <c r="P309" s="9">
        <v>26.012676223293756</v>
      </c>
      <c r="Q309" s="9">
        <v>24.871965478097071</v>
      </c>
      <c r="R309" s="9">
        <v>52.344931142410019</v>
      </c>
      <c r="S309" s="3">
        <v>0</v>
      </c>
      <c r="T309" s="10">
        <v>0</v>
      </c>
    </row>
    <row r="310" spans="1:20" x14ac:dyDescent="0.3">
      <c r="A310" s="14">
        <v>42717.708350868059</v>
      </c>
      <c r="B310" s="47">
        <v>0</v>
      </c>
      <c r="C310" s="48">
        <v>0</v>
      </c>
      <c r="D310" s="47"/>
      <c r="E310" s="48"/>
      <c r="F310" s="49">
        <v>0</v>
      </c>
      <c r="G310" s="49">
        <v>0</v>
      </c>
      <c r="H310" s="38">
        <v>0</v>
      </c>
      <c r="I310" s="50">
        <v>0</v>
      </c>
      <c r="J310" s="9">
        <v>0</v>
      </c>
      <c r="K310" s="127"/>
      <c r="L310" s="126"/>
      <c r="M310" s="9">
        <v>52.344931142410019</v>
      </c>
      <c r="N310" s="9">
        <v>23.612497130623392</v>
      </c>
      <c r="O310" s="9">
        <v>23.489038091497157</v>
      </c>
      <c r="P310" s="9">
        <v>26.012676223293756</v>
      </c>
      <c r="Q310" s="9">
        <v>24.871965478097071</v>
      </c>
      <c r="R310" s="9">
        <v>52.344931142410019</v>
      </c>
      <c r="S310" s="3">
        <v>0</v>
      </c>
      <c r="T310" s="10">
        <v>0</v>
      </c>
    </row>
    <row r="311" spans="1:20" x14ac:dyDescent="0.3">
      <c r="A311" s="14">
        <v>42717.750017592596</v>
      </c>
      <c r="B311" s="47">
        <v>0</v>
      </c>
      <c r="C311" s="48">
        <v>0</v>
      </c>
      <c r="D311" s="47"/>
      <c r="E311" s="48"/>
      <c r="F311" s="49">
        <v>0</v>
      </c>
      <c r="G311" s="49">
        <v>0</v>
      </c>
      <c r="H311" s="38">
        <v>0</v>
      </c>
      <c r="I311" s="50">
        <v>0</v>
      </c>
      <c r="J311" s="9">
        <v>0</v>
      </c>
      <c r="K311" s="127"/>
      <c r="L311" s="126"/>
      <c r="M311" s="9">
        <v>52.344931142410019</v>
      </c>
      <c r="N311" s="9">
        <v>23.612497130623392</v>
      </c>
      <c r="O311" s="9">
        <v>23.489038091497157</v>
      </c>
      <c r="P311" s="9">
        <v>26.012676223293756</v>
      </c>
      <c r="Q311" s="9">
        <v>24.871965478097071</v>
      </c>
      <c r="R311" s="9">
        <v>52.344931142410019</v>
      </c>
      <c r="S311" s="3">
        <v>0</v>
      </c>
      <c r="T311" s="10">
        <v>0</v>
      </c>
    </row>
    <row r="312" spans="1:20" x14ac:dyDescent="0.3">
      <c r="A312" s="14">
        <v>42717.791684317126</v>
      </c>
      <c r="B312" s="47">
        <v>0</v>
      </c>
      <c r="C312" s="48">
        <v>0</v>
      </c>
      <c r="D312" s="47"/>
      <c r="E312" s="48"/>
      <c r="F312" s="49">
        <v>0</v>
      </c>
      <c r="G312" s="49">
        <v>0</v>
      </c>
      <c r="H312" s="38">
        <v>0</v>
      </c>
      <c r="I312" s="50">
        <v>0</v>
      </c>
      <c r="J312" s="9">
        <v>0</v>
      </c>
      <c r="K312" s="127"/>
      <c r="L312" s="126"/>
      <c r="M312" s="9">
        <v>52.344931142410019</v>
      </c>
      <c r="N312" s="9">
        <v>23.612497130623392</v>
      </c>
      <c r="O312" s="9">
        <v>23.489038091497157</v>
      </c>
      <c r="P312" s="9">
        <v>26.012676223293756</v>
      </c>
      <c r="Q312" s="9">
        <v>24.871965478097071</v>
      </c>
      <c r="R312" s="9">
        <v>52.344931142410019</v>
      </c>
      <c r="S312" s="3">
        <v>0</v>
      </c>
      <c r="T312" s="10">
        <v>0</v>
      </c>
    </row>
    <row r="313" spans="1:20" x14ac:dyDescent="0.3">
      <c r="A313" s="14">
        <v>42717.833351041663</v>
      </c>
      <c r="B313" s="47">
        <v>0</v>
      </c>
      <c r="C313" s="48">
        <v>0</v>
      </c>
      <c r="D313" s="47"/>
      <c r="E313" s="48"/>
      <c r="F313" s="49">
        <v>0</v>
      </c>
      <c r="G313" s="49">
        <v>0</v>
      </c>
      <c r="H313" s="38">
        <v>0</v>
      </c>
      <c r="I313" s="50">
        <v>0</v>
      </c>
      <c r="J313" s="9">
        <v>0</v>
      </c>
      <c r="K313" s="127"/>
      <c r="L313" s="126"/>
      <c r="M313" s="9">
        <v>52.344931142410019</v>
      </c>
      <c r="N313" s="9">
        <v>23.612497130623392</v>
      </c>
      <c r="O313" s="9">
        <v>23.489038091497157</v>
      </c>
      <c r="P313" s="9">
        <v>26.012676223293756</v>
      </c>
      <c r="Q313" s="9">
        <v>24.871965478097071</v>
      </c>
      <c r="R313" s="9">
        <v>52.344931142410019</v>
      </c>
      <c r="S313" s="3">
        <v>0</v>
      </c>
      <c r="T313" s="10">
        <v>0</v>
      </c>
    </row>
    <row r="314" spans="1:20" x14ac:dyDescent="0.3">
      <c r="A314" s="14">
        <v>42717.8750177662</v>
      </c>
      <c r="B314" s="47">
        <v>0</v>
      </c>
      <c r="C314" s="48">
        <v>0</v>
      </c>
      <c r="D314" s="47"/>
      <c r="E314" s="48"/>
      <c r="F314" s="49">
        <v>0</v>
      </c>
      <c r="G314" s="49">
        <v>0</v>
      </c>
      <c r="H314" s="38">
        <v>0</v>
      </c>
      <c r="I314" s="50">
        <v>0</v>
      </c>
      <c r="J314" s="9">
        <v>0</v>
      </c>
      <c r="K314" s="127"/>
      <c r="L314" s="126"/>
      <c r="M314" s="9">
        <v>52.344931142410019</v>
      </c>
      <c r="N314" s="9">
        <v>23.612497130623392</v>
      </c>
      <c r="O314" s="9">
        <v>23.489038091497157</v>
      </c>
      <c r="P314" s="9">
        <v>26.012676223293756</v>
      </c>
      <c r="Q314" s="9">
        <v>24.871965478097071</v>
      </c>
      <c r="R314" s="9">
        <v>52.344931142410019</v>
      </c>
      <c r="S314" s="3">
        <v>0</v>
      </c>
      <c r="T314" s="10">
        <v>0</v>
      </c>
    </row>
    <row r="315" spans="1:20" x14ac:dyDescent="0.3">
      <c r="A315" s="14">
        <v>42717.916684490738</v>
      </c>
      <c r="B315" s="47">
        <v>0</v>
      </c>
      <c r="C315" s="48">
        <v>0</v>
      </c>
      <c r="D315" s="47"/>
      <c r="E315" s="48"/>
      <c r="F315" s="49">
        <v>0</v>
      </c>
      <c r="G315" s="49">
        <v>0</v>
      </c>
      <c r="H315" s="38">
        <v>0</v>
      </c>
      <c r="I315" s="50">
        <v>0</v>
      </c>
      <c r="J315" s="9">
        <v>0</v>
      </c>
      <c r="K315" s="127"/>
      <c r="L315" s="126"/>
      <c r="M315" s="9">
        <v>52.344931142410019</v>
      </c>
      <c r="N315" s="9">
        <v>23.612497130623392</v>
      </c>
      <c r="O315" s="9">
        <v>23.489038091497157</v>
      </c>
      <c r="P315" s="9">
        <v>26.012676223293756</v>
      </c>
      <c r="Q315" s="9">
        <v>24.871965478097071</v>
      </c>
      <c r="R315" s="9">
        <v>52.344931142410019</v>
      </c>
      <c r="S315" s="3">
        <v>0</v>
      </c>
      <c r="T315" s="10">
        <v>0</v>
      </c>
    </row>
    <row r="316" spans="1:20" x14ac:dyDescent="0.3">
      <c r="A316" s="14">
        <v>42717.958351215275</v>
      </c>
      <c r="B316" s="47">
        <v>0</v>
      </c>
      <c r="C316" s="48">
        <v>0</v>
      </c>
      <c r="D316" s="47"/>
      <c r="E316" s="48"/>
      <c r="F316" s="49">
        <v>0</v>
      </c>
      <c r="G316" s="49">
        <v>0</v>
      </c>
      <c r="H316" s="38">
        <v>0</v>
      </c>
      <c r="I316" s="50">
        <v>0</v>
      </c>
      <c r="J316" s="9">
        <v>0</v>
      </c>
      <c r="K316" s="127"/>
      <c r="L316" s="126"/>
      <c r="M316" s="9">
        <v>52.344931142410019</v>
      </c>
      <c r="N316" s="9">
        <v>23.612497130623392</v>
      </c>
      <c r="O316" s="9">
        <v>23.489038091497157</v>
      </c>
      <c r="P316" s="9">
        <v>26.012676223293756</v>
      </c>
      <c r="Q316" s="9">
        <v>24.871965478097071</v>
      </c>
      <c r="R316" s="9">
        <v>52.344931142410019</v>
      </c>
      <c r="S316" s="3">
        <v>0</v>
      </c>
      <c r="T316" s="10">
        <v>0</v>
      </c>
    </row>
    <row r="317" spans="1:20" x14ac:dyDescent="0.3">
      <c r="A317" s="14">
        <v>42718.000017939812</v>
      </c>
      <c r="B317" s="47">
        <v>29.129000000000001</v>
      </c>
      <c r="C317" s="48">
        <v>707.8347</v>
      </c>
      <c r="D317" s="47">
        <v>0</v>
      </c>
      <c r="E317" s="48">
        <v>0</v>
      </c>
      <c r="F317" s="49">
        <v>29.129000000000001</v>
      </c>
      <c r="G317" s="49">
        <v>707.8347</v>
      </c>
      <c r="H317" s="38">
        <v>0</v>
      </c>
      <c r="I317" s="50">
        <v>29.129000000000001</v>
      </c>
      <c r="J317" s="9">
        <v>24.299999999999997</v>
      </c>
      <c r="K317" s="127"/>
      <c r="L317" s="126"/>
      <c r="M317" s="9">
        <v>52.344931142410019</v>
      </c>
      <c r="N317" s="9">
        <v>23.612497130623392</v>
      </c>
      <c r="O317" s="9">
        <v>23.489038091497157</v>
      </c>
      <c r="P317" s="9">
        <v>26.012676223293756</v>
      </c>
      <c r="Q317" s="9">
        <v>24.871965478097071</v>
      </c>
      <c r="R317" s="9">
        <v>52.344931142410019</v>
      </c>
      <c r="S317" s="3">
        <v>0</v>
      </c>
      <c r="T317" s="10">
        <v>0</v>
      </c>
    </row>
    <row r="318" spans="1:20" x14ac:dyDescent="0.3">
      <c r="A318" s="14">
        <v>42718.041684664349</v>
      </c>
      <c r="B318" s="47">
        <v>170.17099999999999</v>
      </c>
      <c r="C318" s="48">
        <v>4055.1749300000001</v>
      </c>
      <c r="D318" s="47">
        <v>79.5</v>
      </c>
      <c r="E318" s="48">
        <v>1894.49</v>
      </c>
      <c r="F318" s="49">
        <v>90.670999999999992</v>
      </c>
      <c r="G318" s="49">
        <v>2160.6849300000003</v>
      </c>
      <c r="H318" s="38">
        <v>0</v>
      </c>
      <c r="I318" s="50">
        <v>90.670999999999992</v>
      </c>
      <c r="J318" s="9">
        <v>23.829944855576763</v>
      </c>
      <c r="K318" s="127"/>
      <c r="L318" s="126"/>
      <c r="M318" s="9">
        <v>52.344931142410019</v>
      </c>
      <c r="N318" s="9">
        <v>23.612497130623392</v>
      </c>
      <c r="O318" s="9">
        <v>23.489038091497157</v>
      </c>
      <c r="P318" s="9">
        <v>26.012676223293756</v>
      </c>
      <c r="Q318" s="9">
        <v>24.871965478097071</v>
      </c>
      <c r="R318" s="9">
        <v>52.344931142410019</v>
      </c>
      <c r="S318" s="3">
        <v>0</v>
      </c>
      <c r="T318" s="10">
        <v>0</v>
      </c>
    </row>
    <row r="319" spans="1:20" x14ac:dyDescent="0.3">
      <c r="A319" s="14">
        <v>42718.083351388887</v>
      </c>
      <c r="B319" s="47">
        <v>120.71299999999999</v>
      </c>
      <c r="C319" s="48">
        <v>2858.4838399999999</v>
      </c>
      <c r="D319" s="47">
        <v>40.58</v>
      </c>
      <c r="E319" s="48">
        <v>960.82</v>
      </c>
      <c r="F319" s="49">
        <v>80.132999999999996</v>
      </c>
      <c r="G319" s="49">
        <v>1897.6638399999997</v>
      </c>
      <c r="H319" s="38">
        <v>0</v>
      </c>
      <c r="I319" s="50">
        <v>80.132999999999996</v>
      </c>
      <c r="J319" s="9">
        <v>23.681427626570823</v>
      </c>
      <c r="K319" s="127"/>
      <c r="L319" s="126"/>
      <c r="M319" s="9">
        <v>52.344931142410019</v>
      </c>
      <c r="N319" s="9">
        <v>23.612497130623392</v>
      </c>
      <c r="O319" s="9">
        <v>23.489038091497157</v>
      </c>
      <c r="P319" s="9">
        <v>26.012676223293756</v>
      </c>
      <c r="Q319" s="9">
        <v>24.871965478097071</v>
      </c>
      <c r="R319" s="9">
        <v>52.344931142410019</v>
      </c>
      <c r="S319" s="3">
        <v>0</v>
      </c>
      <c r="T319" s="10">
        <v>0</v>
      </c>
    </row>
    <row r="320" spans="1:20" x14ac:dyDescent="0.3">
      <c r="A320" s="14">
        <v>42718.125018113424</v>
      </c>
      <c r="B320" s="47">
        <v>166.68199999999999</v>
      </c>
      <c r="C320" s="48">
        <v>3908.6929</v>
      </c>
      <c r="D320" s="47">
        <v>93.93</v>
      </c>
      <c r="E320" s="48">
        <v>2202.54</v>
      </c>
      <c r="F320" s="49">
        <v>72.751999999999981</v>
      </c>
      <c r="G320" s="49">
        <v>1706.1529</v>
      </c>
      <c r="H320" s="38">
        <v>0</v>
      </c>
      <c r="I320" s="50">
        <v>72.751999999999981</v>
      </c>
      <c r="J320" s="9">
        <v>23.451628821200799</v>
      </c>
      <c r="K320" s="127"/>
      <c r="L320" s="126"/>
      <c r="M320" s="9">
        <v>52.344931142410019</v>
      </c>
      <c r="N320" s="9">
        <v>23.612497130623392</v>
      </c>
      <c r="O320" s="9">
        <v>23.489038091497157</v>
      </c>
      <c r="P320" s="9">
        <v>26.012676223293756</v>
      </c>
      <c r="Q320" s="9">
        <v>24.871965478097071</v>
      </c>
      <c r="R320" s="9">
        <v>52.344931142410019</v>
      </c>
      <c r="S320" s="3">
        <v>0</v>
      </c>
      <c r="T320" s="10">
        <v>0</v>
      </c>
    </row>
    <row r="321" spans="1:20" x14ac:dyDescent="0.3">
      <c r="A321" s="14">
        <v>42718.166684837961</v>
      </c>
      <c r="B321" s="47">
        <v>183.91900000000001</v>
      </c>
      <c r="C321" s="48">
        <v>4292.6694600000001</v>
      </c>
      <c r="D321" s="47">
        <v>100.38</v>
      </c>
      <c r="E321" s="48">
        <v>2342.75</v>
      </c>
      <c r="F321" s="49">
        <v>83.539000000000016</v>
      </c>
      <c r="G321" s="49">
        <v>1949.9194600000001</v>
      </c>
      <c r="H321" s="38">
        <v>0</v>
      </c>
      <c r="I321" s="50">
        <v>83.539000000000016</v>
      </c>
      <c r="J321" s="9">
        <v>23.341426878463949</v>
      </c>
      <c r="K321" s="127"/>
      <c r="L321" s="126"/>
      <c r="M321" s="9">
        <v>52.344931142410019</v>
      </c>
      <c r="N321" s="9">
        <v>23.612497130623392</v>
      </c>
      <c r="O321" s="9">
        <v>23.489038091497157</v>
      </c>
      <c r="P321" s="9">
        <v>26.012676223293756</v>
      </c>
      <c r="Q321" s="9">
        <v>24.871965478097071</v>
      </c>
      <c r="R321" s="9">
        <v>52.344931142410019</v>
      </c>
      <c r="S321" s="3">
        <v>0</v>
      </c>
      <c r="T321" s="10">
        <v>0</v>
      </c>
    </row>
    <row r="322" spans="1:20" x14ac:dyDescent="0.3">
      <c r="A322" s="14">
        <v>42718.208351562498</v>
      </c>
      <c r="B322" s="47">
        <v>233.626</v>
      </c>
      <c r="C322" s="48">
        <v>5469.1846599999999</v>
      </c>
      <c r="D322" s="47">
        <v>135.13</v>
      </c>
      <c r="E322" s="48">
        <v>3163.28</v>
      </c>
      <c r="F322" s="49">
        <v>98.496000000000009</v>
      </c>
      <c r="G322" s="49">
        <v>2305.9046599999997</v>
      </c>
      <c r="H322" s="38">
        <v>0</v>
      </c>
      <c r="I322" s="50">
        <v>98.496000000000009</v>
      </c>
      <c r="J322" s="9">
        <v>23.411150300519814</v>
      </c>
      <c r="K322" s="127"/>
      <c r="L322" s="126"/>
      <c r="M322" s="9">
        <v>52.344931142410019</v>
      </c>
      <c r="N322" s="9">
        <v>23.612497130623392</v>
      </c>
      <c r="O322" s="9">
        <v>23.489038091497157</v>
      </c>
      <c r="P322" s="9">
        <v>26.012676223293756</v>
      </c>
      <c r="Q322" s="9">
        <v>24.871965478097071</v>
      </c>
      <c r="R322" s="9">
        <v>52.344931142410019</v>
      </c>
      <c r="S322" s="3">
        <v>0</v>
      </c>
      <c r="T322" s="10">
        <v>0</v>
      </c>
    </row>
    <row r="323" spans="1:20" x14ac:dyDescent="0.3">
      <c r="A323" s="14">
        <v>42718.250018287035</v>
      </c>
      <c r="B323" s="47">
        <v>196.75</v>
      </c>
      <c r="C323" s="48">
        <v>5058.4425000000001</v>
      </c>
      <c r="D323" s="47">
        <v>123.89</v>
      </c>
      <c r="E323" s="48">
        <v>3185.28</v>
      </c>
      <c r="F323" s="49">
        <v>72.86</v>
      </c>
      <c r="G323" s="49">
        <v>1873.1624999999999</v>
      </c>
      <c r="H323" s="38">
        <v>0</v>
      </c>
      <c r="I323" s="50">
        <v>72.86</v>
      </c>
      <c r="J323" s="9">
        <v>25.709065330771342</v>
      </c>
      <c r="K323" s="127"/>
      <c r="L323" s="126"/>
      <c r="M323" s="9">
        <v>52.344931142410019</v>
      </c>
      <c r="N323" s="9">
        <v>23.612497130623392</v>
      </c>
      <c r="O323" s="9">
        <v>23.489038091497157</v>
      </c>
      <c r="P323" s="9">
        <v>26.012676223293756</v>
      </c>
      <c r="Q323" s="9">
        <v>24.871965478097071</v>
      </c>
      <c r="R323" s="9">
        <v>52.344931142410019</v>
      </c>
      <c r="S323" s="3">
        <v>0</v>
      </c>
      <c r="T323" s="10">
        <v>0</v>
      </c>
    </row>
    <row r="324" spans="1:20" x14ac:dyDescent="0.3">
      <c r="A324" s="14">
        <v>42718.291685011573</v>
      </c>
      <c r="B324" s="47">
        <v>44.859000000000002</v>
      </c>
      <c r="C324" s="48">
        <v>1240.7999400000001</v>
      </c>
      <c r="D324" s="47">
        <v>44.86</v>
      </c>
      <c r="E324" s="48">
        <v>1240.8</v>
      </c>
      <c r="F324" s="49">
        <v>-9.9999999999766942E-4</v>
      </c>
      <c r="G324" s="49">
        <v>-5.9999999848514562E-5</v>
      </c>
      <c r="H324" s="38">
        <v>0</v>
      </c>
      <c r="I324" s="50">
        <v>-9.9999999999766942E-4</v>
      </c>
      <c r="J324" s="9">
        <v>0</v>
      </c>
      <c r="K324" s="127"/>
      <c r="L324" s="126"/>
      <c r="M324" s="9">
        <v>52.344931142410019</v>
      </c>
      <c r="N324" s="9">
        <v>23.612497130623392</v>
      </c>
      <c r="O324" s="9">
        <v>23.489038091497157</v>
      </c>
      <c r="P324" s="9">
        <v>26.012676223293756</v>
      </c>
      <c r="Q324" s="9">
        <v>24.871965478097071</v>
      </c>
      <c r="R324" s="9">
        <v>52.344931142410019</v>
      </c>
      <c r="S324" s="3">
        <v>0</v>
      </c>
      <c r="T324" s="10">
        <v>0</v>
      </c>
    </row>
    <row r="325" spans="1:20" x14ac:dyDescent="0.3">
      <c r="A325" s="14">
        <v>42718.33335173611</v>
      </c>
      <c r="B325" s="47">
        <v>0</v>
      </c>
      <c r="C325" s="48">
        <v>0</v>
      </c>
      <c r="D325" s="47"/>
      <c r="E325" s="48"/>
      <c r="F325" s="49">
        <v>0</v>
      </c>
      <c r="G325" s="49">
        <v>0</v>
      </c>
      <c r="H325" s="38">
        <v>0</v>
      </c>
      <c r="I325" s="50">
        <v>0</v>
      </c>
      <c r="J325" s="9">
        <v>0</v>
      </c>
      <c r="K325" s="127"/>
      <c r="L325" s="126"/>
      <c r="M325" s="9">
        <v>52.344931142410019</v>
      </c>
      <c r="N325" s="9">
        <v>23.612497130623392</v>
      </c>
      <c r="O325" s="9">
        <v>23.489038091497157</v>
      </c>
      <c r="P325" s="9">
        <v>26.012676223293756</v>
      </c>
      <c r="Q325" s="9">
        <v>24.871965478097071</v>
      </c>
      <c r="R325" s="9">
        <v>52.344931142410019</v>
      </c>
      <c r="S325" s="3">
        <v>0</v>
      </c>
      <c r="T325" s="10">
        <v>0</v>
      </c>
    </row>
    <row r="326" spans="1:20" x14ac:dyDescent="0.3">
      <c r="A326" s="14">
        <v>42718.375018460647</v>
      </c>
      <c r="B326" s="47">
        <v>0</v>
      </c>
      <c r="C326" s="48">
        <v>0</v>
      </c>
      <c r="D326" s="47"/>
      <c r="E326" s="48"/>
      <c r="F326" s="49">
        <v>0</v>
      </c>
      <c r="G326" s="49">
        <v>0</v>
      </c>
      <c r="H326" s="38">
        <v>0</v>
      </c>
      <c r="I326" s="50">
        <v>0</v>
      </c>
      <c r="J326" s="9">
        <v>0</v>
      </c>
      <c r="K326" s="127"/>
      <c r="L326" s="126"/>
      <c r="M326" s="9">
        <v>52.344931142410019</v>
      </c>
      <c r="N326" s="9">
        <v>23.612497130623392</v>
      </c>
      <c r="O326" s="9">
        <v>23.489038091497157</v>
      </c>
      <c r="P326" s="9">
        <v>26.012676223293756</v>
      </c>
      <c r="Q326" s="9">
        <v>24.871965478097071</v>
      </c>
      <c r="R326" s="9">
        <v>52.344931142410019</v>
      </c>
      <c r="S326" s="3">
        <v>0</v>
      </c>
      <c r="T326" s="10">
        <v>0</v>
      </c>
    </row>
    <row r="327" spans="1:20" x14ac:dyDescent="0.3">
      <c r="A327" s="14">
        <v>42718.416685185184</v>
      </c>
      <c r="B327" s="47">
        <v>0</v>
      </c>
      <c r="C327" s="48">
        <v>0</v>
      </c>
      <c r="D327" s="47"/>
      <c r="E327" s="48"/>
      <c r="F327" s="49">
        <v>0</v>
      </c>
      <c r="G327" s="49">
        <v>0</v>
      </c>
      <c r="H327" s="38">
        <v>0</v>
      </c>
      <c r="I327" s="50">
        <v>0</v>
      </c>
      <c r="J327" s="9">
        <v>0</v>
      </c>
      <c r="K327" s="127"/>
      <c r="L327" s="126"/>
      <c r="M327" s="9">
        <v>52.344931142410019</v>
      </c>
      <c r="N327" s="9">
        <v>23.612497130623392</v>
      </c>
      <c r="O327" s="9">
        <v>23.489038091497157</v>
      </c>
      <c r="P327" s="9">
        <v>26.012676223293756</v>
      </c>
      <c r="Q327" s="9">
        <v>24.871965478097071</v>
      </c>
      <c r="R327" s="9">
        <v>52.344931142410019</v>
      </c>
      <c r="S327" s="3">
        <v>0</v>
      </c>
      <c r="T327" s="10">
        <v>0</v>
      </c>
    </row>
    <row r="328" spans="1:20" x14ac:dyDescent="0.3">
      <c r="A328" s="14">
        <v>42718.458351909721</v>
      </c>
      <c r="B328" s="47">
        <v>0</v>
      </c>
      <c r="C328" s="48">
        <v>0</v>
      </c>
      <c r="D328" s="47"/>
      <c r="E328" s="48"/>
      <c r="F328" s="49">
        <v>0</v>
      </c>
      <c r="G328" s="49">
        <v>0</v>
      </c>
      <c r="H328" s="38">
        <v>0</v>
      </c>
      <c r="I328" s="50">
        <v>0</v>
      </c>
      <c r="J328" s="9">
        <v>0</v>
      </c>
      <c r="K328" s="127"/>
      <c r="L328" s="126"/>
      <c r="M328" s="9">
        <v>52.344931142410019</v>
      </c>
      <c r="N328" s="9">
        <v>23.612497130623392</v>
      </c>
      <c r="O328" s="9">
        <v>23.489038091497157</v>
      </c>
      <c r="P328" s="9">
        <v>26.012676223293756</v>
      </c>
      <c r="Q328" s="9">
        <v>24.871965478097071</v>
      </c>
      <c r="R328" s="9">
        <v>52.344931142410019</v>
      </c>
      <c r="S328" s="3">
        <v>0</v>
      </c>
      <c r="T328" s="10">
        <v>0</v>
      </c>
    </row>
    <row r="329" spans="1:20" x14ac:dyDescent="0.3">
      <c r="A329" s="14">
        <v>42718.500018634259</v>
      </c>
      <c r="B329" s="47">
        <v>109.70399999999999</v>
      </c>
      <c r="C329" s="48">
        <v>2907.1559999999999</v>
      </c>
      <c r="D329" s="47">
        <v>0</v>
      </c>
      <c r="E329" s="48">
        <v>0</v>
      </c>
      <c r="F329" s="49">
        <v>109.70399999999999</v>
      </c>
      <c r="G329" s="49">
        <v>2907.1559999999999</v>
      </c>
      <c r="H329" s="38">
        <v>0</v>
      </c>
      <c r="I329" s="50">
        <v>109.70399999999999</v>
      </c>
      <c r="J329" s="9">
        <v>26.5</v>
      </c>
      <c r="K329" s="127"/>
      <c r="L329" s="126"/>
      <c r="M329" s="9">
        <v>52.344931142410019</v>
      </c>
      <c r="N329" s="9">
        <v>23.612497130623392</v>
      </c>
      <c r="O329" s="9">
        <v>23.489038091497157</v>
      </c>
      <c r="P329" s="9">
        <v>26.012676223293756</v>
      </c>
      <c r="Q329" s="9">
        <v>24.871965478097071</v>
      </c>
      <c r="R329" s="9">
        <v>52.344931142410019</v>
      </c>
      <c r="S329" s="3">
        <v>0</v>
      </c>
      <c r="T329" s="10">
        <v>0</v>
      </c>
    </row>
    <row r="330" spans="1:20" x14ac:dyDescent="0.3">
      <c r="A330" s="14">
        <v>42718.541685358796</v>
      </c>
      <c r="B330" s="47">
        <v>11.837</v>
      </c>
      <c r="C330" s="48">
        <v>313.08864999999997</v>
      </c>
      <c r="D330" s="47">
        <v>0</v>
      </c>
      <c r="E330" s="48">
        <v>0</v>
      </c>
      <c r="F330" s="49">
        <v>11.837</v>
      </c>
      <c r="G330" s="49">
        <v>313.08864999999997</v>
      </c>
      <c r="H330" s="38">
        <v>0</v>
      </c>
      <c r="I330" s="50">
        <v>11.837</v>
      </c>
      <c r="J330" s="9">
        <v>26.45</v>
      </c>
      <c r="K330" s="127"/>
      <c r="L330" s="126"/>
      <c r="M330" s="9">
        <v>52.344931142410019</v>
      </c>
      <c r="N330" s="9">
        <v>23.612497130623392</v>
      </c>
      <c r="O330" s="9">
        <v>23.489038091497157</v>
      </c>
      <c r="P330" s="9">
        <v>26.012676223293756</v>
      </c>
      <c r="Q330" s="9">
        <v>24.871965478097071</v>
      </c>
      <c r="R330" s="9">
        <v>52.344931142410019</v>
      </c>
      <c r="S330" s="3">
        <v>0</v>
      </c>
      <c r="T330" s="10">
        <v>0</v>
      </c>
    </row>
    <row r="331" spans="1:20" x14ac:dyDescent="0.3">
      <c r="A331" s="14">
        <v>42718.583352083333</v>
      </c>
      <c r="B331" s="47">
        <v>28.216000000000001</v>
      </c>
      <c r="C331" s="48">
        <v>752.23856000000001</v>
      </c>
      <c r="D331" s="47">
        <v>14.93</v>
      </c>
      <c r="E331" s="48">
        <v>397.96</v>
      </c>
      <c r="F331" s="49">
        <v>13.286000000000001</v>
      </c>
      <c r="G331" s="49">
        <v>354.27856000000003</v>
      </c>
      <c r="H331" s="38">
        <v>0</v>
      </c>
      <c r="I331" s="50">
        <v>13.286000000000001</v>
      </c>
      <c r="J331" s="9">
        <v>26.66555471925335</v>
      </c>
      <c r="K331" s="127"/>
      <c r="L331" s="126"/>
      <c r="M331" s="9">
        <v>52.344931142410019</v>
      </c>
      <c r="N331" s="9">
        <v>23.612497130623392</v>
      </c>
      <c r="O331" s="9">
        <v>23.489038091497157</v>
      </c>
      <c r="P331" s="9">
        <v>26.012676223293756</v>
      </c>
      <c r="Q331" s="9">
        <v>24.871965478097071</v>
      </c>
      <c r="R331" s="9">
        <v>52.344931142410019</v>
      </c>
      <c r="S331" s="3">
        <v>0</v>
      </c>
      <c r="T331" s="10">
        <v>0</v>
      </c>
    </row>
    <row r="332" spans="1:20" x14ac:dyDescent="0.3">
      <c r="A332" s="14">
        <v>42718.62501880787</v>
      </c>
      <c r="B332" s="47">
        <v>21.747</v>
      </c>
      <c r="C332" s="48">
        <v>571.29368999999997</v>
      </c>
      <c r="D332" s="47">
        <v>0</v>
      </c>
      <c r="E332" s="48">
        <v>0</v>
      </c>
      <c r="F332" s="49">
        <v>21.747</v>
      </c>
      <c r="G332" s="49">
        <v>571.29368999999997</v>
      </c>
      <c r="H332" s="38">
        <v>0</v>
      </c>
      <c r="I332" s="50">
        <v>21.747</v>
      </c>
      <c r="J332" s="9">
        <v>26.27</v>
      </c>
      <c r="K332" s="127"/>
      <c r="L332" s="126"/>
      <c r="M332" s="9">
        <v>52.344931142410019</v>
      </c>
      <c r="N332" s="9">
        <v>23.612497130623392</v>
      </c>
      <c r="O332" s="9">
        <v>23.489038091497157</v>
      </c>
      <c r="P332" s="9">
        <v>26.012676223293756</v>
      </c>
      <c r="Q332" s="9">
        <v>24.871965478097071</v>
      </c>
      <c r="R332" s="9">
        <v>52.344931142410019</v>
      </c>
      <c r="S332" s="3">
        <v>0</v>
      </c>
      <c r="T332" s="10">
        <v>0</v>
      </c>
    </row>
    <row r="333" spans="1:20" x14ac:dyDescent="0.3">
      <c r="A333" s="14">
        <v>42718.666685532407</v>
      </c>
      <c r="B333" s="47">
        <v>0.21199999999999999</v>
      </c>
      <c r="C333" s="48">
        <v>5.5800520000000002</v>
      </c>
      <c r="D333" s="47">
        <v>0</v>
      </c>
      <c r="E333" s="48">
        <v>0</v>
      </c>
      <c r="F333" s="49">
        <v>0.21199999999999999</v>
      </c>
      <c r="G333" s="49">
        <v>5.5800520000000002</v>
      </c>
      <c r="H333" s="38">
        <v>0</v>
      </c>
      <c r="I333" s="50">
        <v>0.21199999999999999</v>
      </c>
      <c r="J333" s="9">
        <v>26.321000000000002</v>
      </c>
      <c r="K333" s="127"/>
      <c r="L333" s="126"/>
      <c r="M333" s="9">
        <v>52.344931142410019</v>
      </c>
      <c r="N333" s="9">
        <v>23.612497130623392</v>
      </c>
      <c r="O333" s="9">
        <v>23.489038091497157</v>
      </c>
      <c r="P333" s="9">
        <v>26.012676223293756</v>
      </c>
      <c r="Q333" s="9">
        <v>24.871965478097071</v>
      </c>
      <c r="R333" s="9">
        <v>52.344931142410019</v>
      </c>
      <c r="S333" s="3">
        <v>0</v>
      </c>
      <c r="T333" s="10">
        <v>0</v>
      </c>
    </row>
    <row r="334" spans="1:20" x14ac:dyDescent="0.3">
      <c r="A334" s="14">
        <v>42718.708352256945</v>
      </c>
      <c r="B334" s="47">
        <v>129.48400000000001</v>
      </c>
      <c r="C334" s="48">
        <v>3590.59132</v>
      </c>
      <c r="D334" s="47">
        <v>129.47999999999999</v>
      </c>
      <c r="E334" s="48">
        <v>3590.59</v>
      </c>
      <c r="F334" s="49">
        <v>4.0000000000190994E-3</v>
      </c>
      <c r="G334" s="49">
        <v>1.3199999998505518E-3</v>
      </c>
      <c r="H334" s="38">
        <v>0</v>
      </c>
      <c r="I334" s="50">
        <v>4.0000000000190994E-3</v>
      </c>
      <c r="J334" s="9">
        <v>0.32999999996106227</v>
      </c>
      <c r="K334" s="127"/>
      <c r="L334" s="126"/>
      <c r="M334" s="9">
        <v>52.344931142410019</v>
      </c>
      <c r="N334" s="9">
        <v>23.612497130623392</v>
      </c>
      <c r="O334" s="9">
        <v>23.489038091497157</v>
      </c>
      <c r="P334" s="9">
        <v>26.012676223293756</v>
      </c>
      <c r="Q334" s="9">
        <v>24.871965478097071</v>
      </c>
      <c r="R334" s="9">
        <v>52.344931142410019</v>
      </c>
      <c r="S334" s="3">
        <v>0</v>
      </c>
      <c r="T334" s="10">
        <v>0</v>
      </c>
    </row>
    <row r="335" spans="1:20" x14ac:dyDescent="0.3">
      <c r="A335" s="14">
        <v>42718.750018981482</v>
      </c>
      <c r="B335" s="47">
        <v>210.874</v>
      </c>
      <c r="C335" s="48">
        <v>6764.8379199999999</v>
      </c>
      <c r="D335" s="47">
        <v>210.87</v>
      </c>
      <c r="E335" s="48">
        <v>6764.84</v>
      </c>
      <c r="F335" s="49">
        <v>3.9999999999906777E-3</v>
      </c>
      <c r="G335" s="49">
        <v>-2.080000000205473E-3</v>
      </c>
      <c r="H335" s="38">
        <v>0</v>
      </c>
      <c r="I335" s="50">
        <v>3.9999999999906777E-3</v>
      </c>
      <c r="J335" s="9">
        <v>-0.52000000005258018</v>
      </c>
      <c r="K335" s="127"/>
      <c r="L335" s="126"/>
      <c r="M335" s="9">
        <v>52.344931142410019</v>
      </c>
      <c r="N335" s="9">
        <v>23.612497130623392</v>
      </c>
      <c r="O335" s="9">
        <v>23.489038091497157</v>
      </c>
      <c r="P335" s="9">
        <v>26.012676223293756</v>
      </c>
      <c r="Q335" s="9">
        <v>24.871965478097071</v>
      </c>
      <c r="R335" s="9">
        <v>52.344931142410019</v>
      </c>
      <c r="S335" s="3">
        <v>0</v>
      </c>
      <c r="T335" s="10">
        <v>0</v>
      </c>
    </row>
    <row r="336" spans="1:20" x14ac:dyDescent="0.3">
      <c r="A336" s="14">
        <v>42718.791685706019</v>
      </c>
      <c r="B336" s="47">
        <v>264.35599999999999</v>
      </c>
      <c r="C336" s="48">
        <v>8702.5995199999998</v>
      </c>
      <c r="D336" s="47">
        <v>264.36</v>
      </c>
      <c r="E336" s="48">
        <v>8702.6</v>
      </c>
      <c r="F336" s="49">
        <v>-4.0000000000190994E-3</v>
      </c>
      <c r="G336" s="49">
        <v>-4.800000006071059E-4</v>
      </c>
      <c r="H336" s="38">
        <v>0</v>
      </c>
      <c r="I336" s="50">
        <v>-4.0000000000190994E-3</v>
      </c>
      <c r="J336" s="9">
        <v>0</v>
      </c>
      <c r="K336" s="127"/>
      <c r="L336" s="126"/>
      <c r="M336" s="9">
        <v>52.344931142410019</v>
      </c>
      <c r="N336" s="9">
        <v>23.612497130623392</v>
      </c>
      <c r="O336" s="9">
        <v>23.489038091497157</v>
      </c>
      <c r="P336" s="9">
        <v>26.012676223293756</v>
      </c>
      <c r="Q336" s="9">
        <v>24.871965478097071</v>
      </c>
      <c r="R336" s="9">
        <v>52.344931142410019</v>
      </c>
      <c r="S336" s="3">
        <v>0</v>
      </c>
      <c r="T336" s="10">
        <v>0</v>
      </c>
    </row>
    <row r="337" spans="1:20" x14ac:dyDescent="0.3">
      <c r="A337" s="14">
        <v>42718.833352430556</v>
      </c>
      <c r="B337" s="47">
        <v>291.50099999999998</v>
      </c>
      <c r="C337" s="48">
        <v>9558.3177899999991</v>
      </c>
      <c r="D337" s="47">
        <v>291.5</v>
      </c>
      <c r="E337" s="48">
        <v>9558.32</v>
      </c>
      <c r="F337" s="49">
        <v>9.9999999997635314E-4</v>
      </c>
      <c r="G337" s="49">
        <v>-2.2100000005593756E-3</v>
      </c>
      <c r="H337" s="38">
        <v>0</v>
      </c>
      <c r="I337" s="50">
        <v>9.9999999997635314E-4</v>
      </c>
      <c r="J337" s="9">
        <v>-2.2100000006116352</v>
      </c>
      <c r="K337" s="127"/>
      <c r="L337" s="126"/>
      <c r="M337" s="9">
        <v>52.344931142410019</v>
      </c>
      <c r="N337" s="9">
        <v>23.612497130623392</v>
      </c>
      <c r="O337" s="9">
        <v>23.489038091497157</v>
      </c>
      <c r="P337" s="9">
        <v>26.012676223293756</v>
      </c>
      <c r="Q337" s="9">
        <v>24.871965478097071</v>
      </c>
      <c r="R337" s="9">
        <v>52.344931142410019</v>
      </c>
      <c r="S337" s="3">
        <v>0</v>
      </c>
      <c r="T337" s="10">
        <v>0</v>
      </c>
    </row>
    <row r="338" spans="1:20" x14ac:dyDescent="0.3">
      <c r="A338" s="14">
        <v>42718.875019155093</v>
      </c>
      <c r="B338" s="47">
        <v>312.12700000000001</v>
      </c>
      <c r="C338" s="48">
        <v>10066.09575</v>
      </c>
      <c r="D338" s="47">
        <v>312.13</v>
      </c>
      <c r="E338" s="48">
        <v>10066.1</v>
      </c>
      <c r="F338" s="49">
        <v>-2.9999999999859028E-3</v>
      </c>
      <c r="G338" s="49">
        <v>-4.2499999999563443E-3</v>
      </c>
      <c r="H338" s="38">
        <v>0</v>
      </c>
      <c r="I338" s="50">
        <v>-2.9999999999859028E-3</v>
      </c>
      <c r="J338" s="9">
        <v>0</v>
      </c>
      <c r="K338" s="127"/>
      <c r="L338" s="126"/>
      <c r="M338" s="9">
        <v>52.344931142410019</v>
      </c>
      <c r="N338" s="9">
        <v>23.612497130623392</v>
      </c>
      <c r="O338" s="9">
        <v>23.489038091497157</v>
      </c>
      <c r="P338" s="9">
        <v>26.012676223293756</v>
      </c>
      <c r="Q338" s="9">
        <v>24.871965478097071</v>
      </c>
      <c r="R338" s="9">
        <v>52.344931142410019</v>
      </c>
      <c r="S338" s="3">
        <v>0</v>
      </c>
      <c r="T338" s="10">
        <v>0</v>
      </c>
    </row>
    <row r="339" spans="1:20" x14ac:dyDescent="0.3">
      <c r="A339" s="14">
        <v>42718.916685879631</v>
      </c>
      <c r="B339" s="47">
        <v>300.892</v>
      </c>
      <c r="C339" s="48">
        <v>9249.4200799999999</v>
      </c>
      <c r="D339" s="47">
        <v>300.89</v>
      </c>
      <c r="E339" s="48">
        <v>9249.42</v>
      </c>
      <c r="F339" s="49">
        <v>2.0000000000095497E-3</v>
      </c>
      <c r="G339" s="49">
        <v>7.9999999798019417E-5</v>
      </c>
      <c r="H339" s="38">
        <v>0</v>
      </c>
      <c r="I339" s="50">
        <v>2.0000000000095497E-3</v>
      </c>
      <c r="J339" s="9">
        <v>3.9999999898818715E-2</v>
      </c>
      <c r="K339" s="127"/>
      <c r="L339" s="126"/>
      <c r="M339" s="9">
        <v>52.344931142410019</v>
      </c>
      <c r="N339" s="9">
        <v>23.612497130623392</v>
      </c>
      <c r="O339" s="9">
        <v>23.489038091497157</v>
      </c>
      <c r="P339" s="9">
        <v>26.012676223293756</v>
      </c>
      <c r="Q339" s="9">
        <v>24.871965478097071</v>
      </c>
      <c r="R339" s="9">
        <v>52.344931142410019</v>
      </c>
      <c r="S339" s="3">
        <v>0</v>
      </c>
      <c r="T339" s="10">
        <v>0</v>
      </c>
    </row>
    <row r="340" spans="1:20" x14ac:dyDescent="0.3">
      <c r="A340" s="14">
        <v>42718.958352604168</v>
      </c>
      <c r="B340" s="47">
        <v>204.321</v>
      </c>
      <c r="C340" s="48">
        <v>5825.1917100000001</v>
      </c>
      <c r="D340" s="47">
        <v>204.32</v>
      </c>
      <c r="E340" s="48">
        <v>5825.19</v>
      </c>
      <c r="F340" s="49">
        <v>1.0000000000047748E-3</v>
      </c>
      <c r="G340" s="49">
        <v>1.7100000004575122E-3</v>
      </c>
      <c r="H340" s="38">
        <v>0</v>
      </c>
      <c r="I340" s="50">
        <v>1.0000000000047748E-3</v>
      </c>
      <c r="J340" s="9">
        <v>1.7100000004493472</v>
      </c>
      <c r="K340" s="127"/>
      <c r="L340" s="126"/>
      <c r="M340" s="9">
        <v>52.344931142410019</v>
      </c>
      <c r="N340" s="9">
        <v>23.612497130623392</v>
      </c>
      <c r="O340" s="9">
        <v>23.489038091497157</v>
      </c>
      <c r="P340" s="9">
        <v>26.012676223293756</v>
      </c>
      <c r="Q340" s="9">
        <v>24.871965478097071</v>
      </c>
      <c r="R340" s="9">
        <v>52.344931142410019</v>
      </c>
      <c r="S340" s="3">
        <v>0</v>
      </c>
      <c r="T340" s="10">
        <v>0</v>
      </c>
    </row>
    <row r="341" spans="1:20" x14ac:dyDescent="0.3">
      <c r="A341" s="14">
        <v>42719.000019328705</v>
      </c>
      <c r="B341" s="47">
        <v>170.673</v>
      </c>
      <c r="C341" s="48">
        <v>4271.9451900000004</v>
      </c>
      <c r="D341" s="47">
        <v>33.909999999999997</v>
      </c>
      <c r="E341" s="48">
        <v>848.67</v>
      </c>
      <c r="F341" s="49">
        <v>136.76300000000001</v>
      </c>
      <c r="G341" s="49">
        <v>3423.2751900000003</v>
      </c>
      <c r="H341" s="38">
        <v>0</v>
      </c>
      <c r="I341" s="50">
        <v>136.76300000000001</v>
      </c>
      <c r="J341" s="9">
        <v>25.030711449734213</v>
      </c>
      <c r="K341" s="127"/>
      <c r="L341" s="126"/>
      <c r="M341" s="9">
        <v>52.344931142410019</v>
      </c>
      <c r="N341" s="9">
        <v>23.612497130623392</v>
      </c>
      <c r="O341" s="9">
        <v>23.489038091497157</v>
      </c>
      <c r="P341" s="9">
        <v>26.012676223293756</v>
      </c>
      <c r="Q341" s="9">
        <v>24.871965478097071</v>
      </c>
      <c r="R341" s="9">
        <v>52.344931142410019</v>
      </c>
      <c r="S341" s="3">
        <v>0</v>
      </c>
      <c r="T341" s="10">
        <v>0</v>
      </c>
    </row>
    <row r="342" spans="1:20" x14ac:dyDescent="0.3">
      <c r="A342" s="14">
        <v>42719.041686053242</v>
      </c>
      <c r="B342" s="47">
        <v>128.81200000000001</v>
      </c>
      <c r="C342" s="48">
        <v>3292.4347200000002</v>
      </c>
      <c r="D342" s="47">
        <v>65.59</v>
      </c>
      <c r="E342" s="48">
        <v>1676.52</v>
      </c>
      <c r="F342" s="49">
        <v>63.222000000000008</v>
      </c>
      <c r="G342" s="49">
        <v>1615.9147200000002</v>
      </c>
      <c r="H342" s="38">
        <v>0</v>
      </c>
      <c r="I342" s="50">
        <v>63.222000000000008</v>
      </c>
      <c r="J342" s="9">
        <v>25.559373635759705</v>
      </c>
      <c r="K342" s="127"/>
      <c r="L342" s="126"/>
      <c r="M342" s="9">
        <v>52.344931142410019</v>
      </c>
      <c r="N342" s="9">
        <v>23.612497130623392</v>
      </c>
      <c r="O342" s="9">
        <v>23.489038091497157</v>
      </c>
      <c r="P342" s="9">
        <v>26.012676223293756</v>
      </c>
      <c r="Q342" s="9">
        <v>24.871965478097071</v>
      </c>
      <c r="R342" s="9">
        <v>52.344931142410019</v>
      </c>
      <c r="S342" s="3">
        <v>0</v>
      </c>
      <c r="T342" s="10">
        <v>0</v>
      </c>
    </row>
    <row r="343" spans="1:20" x14ac:dyDescent="0.3">
      <c r="A343" s="14">
        <v>42719.08335277778</v>
      </c>
      <c r="B343" s="47">
        <v>151.04400000000001</v>
      </c>
      <c r="C343" s="48">
        <v>3603.9098399999998</v>
      </c>
      <c r="D343" s="47">
        <v>63.98</v>
      </c>
      <c r="E343" s="48">
        <v>1526.44</v>
      </c>
      <c r="F343" s="49">
        <v>87.064000000000021</v>
      </c>
      <c r="G343" s="49">
        <v>2077.4698399999997</v>
      </c>
      <c r="H343" s="38">
        <v>0</v>
      </c>
      <c r="I343" s="50">
        <v>87.064000000000021</v>
      </c>
      <c r="J343" s="9">
        <v>23.861410456675539</v>
      </c>
      <c r="K343" s="127"/>
      <c r="L343" s="126"/>
      <c r="M343" s="9">
        <v>52.344931142410019</v>
      </c>
      <c r="N343" s="9">
        <v>23.612497130623392</v>
      </c>
      <c r="O343" s="9">
        <v>23.489038091497157</v>
      </c>
      <c r="P343" s="9">
        <v>26.012676223293756</v>
      </c>
      <c r="Q343" s="9">
        <v>24.871965478097071</v>
      </c>
      <c r="R343" s="9">
        <v>52.344931142410019</v>
      </c>
      <c r="S343" s="3">
        <v>0</v>
      </c>
      <c r="T343" s="10">
        <v>0</v>
      </c>
    </row>
    <row r="344" spans="1:20" x14ac:dyDescent="0.3">
      <c r="A344" s="14">
        <v>42719.125019502317</v>
      </c>
      <c r="B344" s="47">
        <v>168.071</v>
      </c>
      <c r="C344" s="48">
        <v>4114.3780800000004</v>
      </c>
      <c r="D344" s="47">
        <v>69.930000000000007</v>
      </c>
      <c r="E344" s="48">
        <v>1711.76</v>
      </c>
      <c r="F344" s="49">
        <v>98.140999999999991</v>
      </c>
      <c r="G344" s="49">
        <v>2402.6180800000002</v>
      </c>
      <c r="H344" s="38">
        <v>0</v>
      </c>
      <c r="I344" s="50">
        <v>98.140999999999991</v>
      </c>
      <c r="J344" s="9">
        <v>24.48128794285773</v>
      </c>
      <c r="K344" s="127"/>
      <c r="L344" s="126"/>
      <c r="M344" s="9">
        <v>52.344931142410019</v>
      </c>
      <c r="N344" s="9">
        <v>23.612497130623392</v>
      </c>
      <c r="O344" s="9">
        <v>23.489038091497157</v>
      </c>
      <c r="P344" s="9">
        <v>26.012676223293756</v>
      </c>
      <c r="Q344" s="9">
        <v>24.871965478097071</v>
      </c>
      <c r="R344" s="9">
        <v>52.344931142410019</v>
      </c>
      <c r="S344" s="3">
        <v>0</v>
      </c>
      <c r="T344" s="10">
        <v>0</v>
      </c>
    </row>
    <row r="345" spans="1:20" x14ac:dyDescent="0.3">
      <c r="A345" s="14">
        <v>42719.166686226854</v>
      </c>
      <c r="B345" s="47">
        <v>199.36199999999999</v>
      </c>
      <c r="C345" s="48">
        <v>4856.4583199999997</v>
      </c>
      <c r="D345" s="47">
        <v>80.83</v>
      </c>
      <c r="E345" s="48">
        <v>1968.9</v>
      </c>
      <c r="F345" s="49">
        <v>118.532</v>
      </c>
      <c r="G345" s="49">
        <v>2887.5583199999996</v>
      </c>
      <c r="H345" s="38">
        <v>0</v>
      </c>
      <c r="I345" s="50">
        <v>118.532</v>
      </c>
      <c r="J345" s="9">
        <v>24.361002260992809</v>
      </c>
      <c r="K345" s="127"/>
      <c r="L345" s="126"/>
      <c r="M345" s="9">
        <v>52.344931142410019</v>
      </c>
      <c r="N345" s="9">
        <v>23.612497130623392</v>
      </c>
      <c r="O345" s="9">
        <v>23.489038091497157</v>
      </c>
      <c r="P345" s="9">
        <v>26.012676223293756</v>
      </c>
      <c r="Q345" s="9">
        <v>24.871965478097071</v>
      </c>
      <c r="R345" s="9">
        <v>52.344931142410019</v>
      </c>
      <c r="S345" s="3">
        <v>0</v>
      </c>
      <c r="T345" s="10">
        <v>0</v>
      </c>
    </row>
    <row r="346" spans="1:20" x14ac:dyDescent="0.3">
      <c r="A346" s="14">
        <v>42719.208352951391</v>
      </c>
      <c r="B346" s="47">
        <v>244.322</v>
      </c>
      <c r="C346" s="48">
        <v>6125.15254</v>
      </c>
      <c r="D346" s="47">
        <v>110.26</v>
      </c>
      <c r="E346" s="48">
        <v>2764.22</v>
      </c>
      <c r="F346" s="49">
        <v>134.06200000000001</v>
      </c>
      <c r="G346" s="49">
        <v>3360.9325400000002</v>
      </c>
      <c r="H346" s="38">
        <v>0</v>
      </c>
      <c r="I346" s="50">
        <v>134.06200000000001</v>
      </c>
      <c r="J346" s="9">
        <v>25.069986573376497</v>
      </c>
      <c r="K346" s="127"/>
      <c r="L346" s="126"/>
      <c r="M346" s="9">
        <v>52.344931142410019</v>
      </c>
      <c r="N346" s="9">
        <v>23.612497130623392</v>
      </c>
      <c r="O346" s="9">
        <v>23.489038091497157</v>
      </c>
      <c r="P346" s="9">
        <v>26.012676223293756</v>
      </c>
      <c r="Q346" s="9">
        <v>24.871965478097071</v>
      </c>
      <c r="R346" s="9">
        <v>52.344931142410019</v>
      </c>
      <c r="S346" s="3">
        <v>0</v>
      </c>
      <c r="T346" s="10">
        <v>0</v>
      </c>
    </row>
    <row r="347" spans="1:20" x14ac:dyDescent="0.3">
      <c r="A347" s="14">
        <v>42719.250019675928</v>
      </c>
      <c r="B347" s="47">
        <v>214.08600000000001</v>
      </c>
      <c r="C347" s="48">
        <v>6056.4929400000001</v>
      </c>
      <c r="D347" s="47">
        <v>179.7</v>
      </c>
      <c r="E347" s="48">
        <v>5083.71</v>
      </c>
      <c r="F347" s="49">
        <v>34.386000000000024</v>
      </c>
      <c r="G347" s="49">
        <v>972.78294000000005</v>
      </c>
      <c r="H347" s="38">
        <v>0</v>
      </c>
      <c r="I347" s="50">
        <v>34.386000000000024</v>
      </c>
      <c r="J347" s="9">
        <v>28.290087244808916</v>
      </c>
      <c r="K347" s="127"/>
      <c r="L347" s="126"/>
      <c r="M347" s="9">
        <v>52.344931142410019</v>
      </c>
      <c r="N347" s="9">
        <v>23.612497130623392</v>
      </c>
      <c r="O347" s="9">
        <v>23.489038091497157</v>
      </c>
      <c r="P347" s="9">
        <v>26.012676223293756</v>
      </c>
      <c r="Q347" s="9">
        <v>24.871965478097071</v>
      </c>
      <c r="R347" s="9">
        <v>52.344931142410019</v>
      </c>
      <c r="S347" s="3">
        <v>0</v>
      </c>
      <c r="T347" s="10">
        <v>0</v>
      </c>
    </row>
    <row r="348" spans="1:20" x14ac:dyDescent="0.3">
      <c r="A348" s="14">
        <v>42719.291686400466</v>
      </c>
      <c r="B348" s="47">
        <v>100.411</v>
      </c>
      <c r="C348" s="48">
        <v>3474.2206000000001</v>
      </c>
      <c r="D348" s="47">
        <v>100.41</v>
      </c>
      <c r="E348" s="48">
        <v>3474.22</v>
      </c>
      <c r="F348" s="49">
        <v>1.0000000000047748E-3</v>
      </c>
      <c r="G348" s="49">
        <v>6.0000000030413503E-4</v>
      </c>
      <c r="H348" s="38">
        <v>0</v>
      </c>
      <c r="I348" s="50">
        <v>1.0000000000047748E-3</v>
      </c>
      <c r="J348" s="9">
        <v>0.6000000003012701</v>
      </c>
      <c r="K348" s="127"/>
      <c r="L348" s="126"/>
      <c r="M348" s="9">
        <v>52.344931142410019</v>
      </c>
      <c r="N348" s="9">
        <v>23.612497130623392</v>
      </c>
      <c r="O348" s="9">
        <v>23.489038091497157</v>
      </c>
      <c r="P348" s="9">
        <v>26.012676223293756</v>
      </c>
      <c r="Q348" s="9">
        <v>24.871965478097071</v>
      </c>
      <c r="R348" s="9">
        <v>52.344931142410019</v>
      </c>
      <c r="S348" s="3">
        <v>0</v>
      </c>
      <c r="T348" s="10">
        <v>0</v>
      </c>
    </row>
    <row r="349" spans="1:20" x14ac:dyDescent="0.3">
      <c r="A349" s="14">
        <v>42719.333353125003</v>
      </c>
      <c r="B349" s="47">
        <v>0</v>
      </c>
      <c r="C349" s="48">
        <v>0</v>
      </c>
      <c r="D349" s="47"/>
      <c r="E349" s="48"/>
      <c r="F349" s="49">
        <v>0</v>
      </c>
      <c r="G349" s="49">
        <v>0</v>
      </c>
      <c r="H349" s="38">
        <v>0</v>
      </c>
      <c r="I349" s="50">
        <v>0</v>
      </c>
      <c r="J349" s="9">
        <v>0</v>
      </c>
      <c r="K349" s="127"/>
      <c r="L349" s="126"/>
      <c r="M349" s="9">
        <v>52.344931142410019</v>
      </c>
      <c r="N349" s="9">
        <v>23.612497130623392</v>
      </c>
      <c r="O349" s="9">
        <v>23.489038091497157</v>
      </c>
      <c r="P349" s="9">
        <v>26.012676223293756</v>
      </c>
      <c r="Q349" s="9">
        <v>24.871965478097071</v>
      </c>
      <c r="R349" s="9">
        <v>52.344931142410019</v>
      </c>
      <c r="S349" s="3">
        <v>0</v>
      </c>
      <c r="T349" s="10">
        <v>0</v>
      </c>
    </row>
    <row r="350" spans="1:20" x14ac:dyDescent="0.3">
      <c r="A350" s="14">
        <v>42719.37501984954</v>
      </c>
      <c r="B350" s="47">
        <v>0</v>
      </c>
      <c r="C350" s="48">
        <v>0</v>
      </c>
      <c r="D350" s="47"/>
      <c r="E350" s="48"/>
      <c r="F350" s="49">
        <v>0</v>
      </c>
      <c r="G350" s="49">
        <v>0</v>
      </c>
      <c r="H350" s="38">
        <v>0</v>
      </c>
      <c r="I350" s="50">
        <v>0</v>
      </c>
      <c r="J350" s="9">
        <v>0</v>
      </c>
      <c r="K350" s="127"/>
      <c r="L350" s="126"/>
      <c r="M350" s="9">
        <v>52.344931142410019</v>
      </c>
      <c r="N350" s="9">
        <v>23.612497130623392</v>
      </c>
      <c r="O350" s="9">
        <v>23.489038091497157</v>
      </c>
      <c r="P350" s="9">
        <v>26.012676223293756</v>
      </c>
      <c r="Q350" s="9">
        <v>24.871965478097071</v>
      </c>
      <c r="R350" s="9">
        <v>52.344931142410019</v>
      </c>
      <c r="S350" s="3">
        <v>0</v>
      </c>
      <c r="T350" s="10">
        <v>0</v>
      </c>
    </row>
    <row r="351" spans="1:20" x14ac:dyDescent="0.3">
      <c r="A351" s="14">
        <v>42719.416686574077</v>
      </c>
      <c r="B351" s="47">
        <v>0</v>
      </c>
      <c r="C351" s="48">
        <v>0</v>
      </c>
      <c r="D351" s="47"/>
      <c r="E351" s="48"/>
      <c r="F351" s="49">
        <v>0</v>
      </c>
      <c r="G351" s="49">
        <v>0</v>
      </c>
      <c r="H351" s="38">
        <v>0</v>
      </c>
      <c r="I351" s="50">
        <v>0</v>
      </c>
      <c r="J351" s="9">
        <v>0</v>
      </c>
      <c r="K351" s="127"/>
      <c r="L351" s="126"/>
      <c r="M351" s="9">
        <v>52.344931142410019</v>
      </c>
      <c r="N351" s="9">
        <v>23.612497130623392</v>
      </c>
      <c r="O351" s="9">
        <v>23.489038091497157</v>
      </c>
      <c r="P351" s="9">
        <v>26.012676223293756</v>
      </c>
      <c r="Q351" s="9">
        <v>24.871965478097071</v>
      </c>
      <c r="R351" s="9">
        <v>52.344931142410019</v>
      </c>
      <c r="S351" s="3">
        <v>0</v>
      </c>
      <c r="T351" s="10">
        <v>0</v>
      </c>
    </row>
    <row r="352" spans="1:20" x14ac:dyDescent="0.3">
      <c r="A352" s="14">
        <v>42719.458353298614</v>
      </c>
      <c r="B352" s="47">
        <v>0</v>
      </c>
      <c r="C352" s="48">
        <v>0</v>
      </c>
      <c r="D352" s="47"/>
      <c r="E352" s="48"/>
      <c r="F352" s="49">
        <v>0</v>
      </c>
      <c r="G352" s="49">
        <v>0</v>
      </c>
      <c r="H352" s="38">
        <v>0</v>
      </c>
      <c r="I352" s="50">
        <v>0</v>
      </c>
      <c r="J352" s="9">
        <v>0</v>
      </c>
      <c r="K352" s="127"/>
      <c r="L352" s="126"/>
      <c r="M352" s="9">
        <v>52.344931142410019</v>
      </c>
      <c r="N352" s="9">
        <v>23.612497130623392</v>
      </c>
      <c r="O352" s="9">
        <v>23.489038091497157</v>
      </c>
      <c r="P352" s="9">
        <v>26.012676223293756</v>
      </c>
      <c r="Q352" s="9">
        <v>24.871965478097071</v>
      </c>
      <c r="R352" s="9">
        <v>52.344931142410019</v>
      </c>
      <c r="S352" s="3">
        <v>0</v>
      </c>
      <c r="T352" s="10">
        <v>0</v>
      </c>
    </row>
    <row r="353" spans="1:20" x14ac:dyDescent="0.3">
      <c r="A353" s="14">
        <v>42719.500020023152</v>
      </c>
      <c r="B353" s="47">
        <v>0</v>
      </c>
      <c r="C353" s="48">
        <v>0</v>
      </c>
      <c r="D353" s="47"/>
      <c r="E353" s="48"/>
      <c r="F353" s="49">
        <v>0</v>
      </c>
      <c r="G353" s="49">
        <v>0</v>
      </c>
      <c r="H353" s="38">
        <v>0</v>
      </c>
      <c r="I353" s="50">
        <v>0</v>
      </c>
      <c r="J353" s="9">
        <v>0</v>
      </c>
      <c r="K353" s="127"/>
      <c r="L353" s="126"/>
      <c r="M353" s="9">
        <v>52.344931142410019</v>
      </c>
      <c r="N353" s="9">
        <v>23.612497130623392</v>
      </c>
      <c r="O353" s="9">
        <v>23.489038091497157</v>
      </c>
      <c r="P353" s="9">
        <v>26.012676223293756</v>
      </c>
      <c r="Q353" s="9">
        <v>24.871965478097071</v>
      </c>
      <c r="R353" s="9">
        <v>52.344931142410019</v>
      </c>
      <c r="S353" s="3">
        <v>0</v>
      </c>
      <c r="T353" s="10">
        <v>0</v>
      </c>
    </row>
    <row r="354" spans="1:20" x14ac:dyDescent="0.3">
      <c r="A354" s="14">
        <v>42719.541686747689</v>
      </c>
      <c r="B354" s="47">
        <v>0</v>
      </c>
      <c r="C354" s="48">
        <v>0</v>
      </c>
      <c r="D354" s="47"/>
      <c r="E354" s="48"/>
      <c r="F354" s="49">
        <v>0</v>
      </c>
      <c r="G354" s="49">
        <v>0</v>
      </c>
      <c r="H354" s="38">
        <v>0</v>
      </c>
      <c r="I354" s="50">
        <v>0</v>
      </c>
      <c r="J354" s="9">
        <v>0</v>
      </c>
      <c r="K354" s="127"/>
      <c r="L354" s="126"/>
      <c r="M354" s="9">
        <v>52.344931142410019</v>
      </c>
      <c r="N354" s="9">
        <v>23.612497130623392</v>
      </c>
      <c r="O354" s="9">
        <v>23.489038091497157</v>
      </c>
      <c r="P354" s="9">
        <v>26.012676223293756</v>
      </c>
      <c r="Q354" s="9">
        <v>24.871965478097071</v>
      </c>
      <c r="R354" s="9">
        <v>52.344931142410019</v>
      </c>
      <c r="S354" s="3">
        <v>0</v>
      </c>
      <c r="T354" s="10">
        <v>0</v>
      </c>
    </row>
    <row r="355" spans="1:20" x14ac:dyDescent="0.3">
      <c r="A355" s="14">
        <v>42719.583353472219</v>
      </c>
      <c r="B355" s="47">
        <v>0</v>
      </c>
      <c r="C355" s="48">
        <v>0</v>
      </c>
      <c r="D355" s="47"/>
      <c r="E355" s="48"/>
      <c r="F355" s="49">
        <v>0</v>
      </c>
      <c r="G355" s="49">
        <v>0</v>
      </c>
      <c r="H355" s="38">
        <v>0</v>
      </c>
      <c r="I355" s="50">
        <v>0</v>
      </c>
      <c r="J355" s="9">
        <v>0</v>
      </c>
      <c r="K355" s="127"/>
      <c r="L355" s="126"/>
      <c r="M355" s="9">
        <v>52.344931142410019</v>
      </c>
      <c r="N355" s="9">
        <v>23.612497130623392</v>
      </c>
      <c r="O355" s="9">
        <v>23.489038091497157</v>
      </c>
      <c r="P355" s="9">
        <v>26.012676223293756</v>
      </c>
      <c r="Q355" s="9">
        <v>24.871965478097071</v>
      </c>
      <c r="R355" s="9">
        <v>52.344931142410019</v>
      </c>
      <c r="S355" s="3">
        <v>0</v>
      </c>
      <c r="T355" s="10">
        <v>0</v>
      </c>
    </row>
    <row r="356" spans="1:20" x14ac:dyDescent="0.3">
      <c r="A356" s="14">
        <v>42719.625020196756</v>
      </c>
      <c r="B356" s="47">
        <v>0</v>
      </c>
      <c r="C356" s="48">
        <v>0</v>
      </c>
      <c r="D356" s="47"/>
      <c r="E356" s="48"/>
      <c r="F356" s="49">
        <v>0</v>
      </c>
      <c r="G356" s="49">
        <v>0</v>
      </c>
      <c r="H356" s="38">
        <v>0</v>
      </c>
      <c r="I356" s="50">
        <v>0</v>
      </c>
      <c r="J356" s="9">
        <v>0</v>
      </c>
      <c r="K356" s="127"/>
      <c r="L356" s="126"/>
      <c r="M356" s="9">
        <v>52.344931142410019</v>
      </c>
      <c r="N356" s="9">
        <v>23.612497130623392</v>
      </c>
      <c r="O356" s="9">
        <v>23.489038091497157</v>
      </c>
      <c r="P356" s="9">
        <v>26.012676223293756</v>
      </c>
      <c r="Q356" s="9">
        <v>24.871965478097071</v>
      </c>
      <c r="R356" s="9">
        <v>52.344931142410019</v>
      </c>
      <c r="S356" s="3">
        <v>0</v>
      </c>
      <c r="T356" s="10">
        <v>0</v>
      </c>
    </row>
    <row r="357" spans="1:20" x14ac:dyDescent="0.3">
      <c r="A357" s="14">
        <v>42719.666686921293</v>
      </c>
      <c r="B357" s="47">
        <v>0</v>
      </c>
      <c r="C357" s="48">
        <v>0</v>
      </c>
      <c r="D357" s="47"/>
      <c r="E357" s="48"/>
      <c r="F357" s="49">
        <v>0</v>
      </c>
      <c r="G357" s="49">
        <v>0</v>
      </c>
      <c r="H357" s="38">
        <v>0</v>
      </c>
      <c r="I357" s="50">
        <v>0</v>
      </c>
      <c r="J357" s="9">
        <v>0</v>
      </c>
      <c r="K357" s="127"/>
      <c r="L357" s="126"/>
      <c r="M357" s="9">
        <v>52.344931142410019</v>
      </c>
      <c r="N357" s="9">
        <v>23.612497130623392</v>
      </c>
      <c r="O357" s="9">
        <v>23.489038091497157</v>
      </c>
      <c r="P357" s="9">
        <v>26.012676223293756</v>
      </c>
      <c r="Q357" s="9">
        <v>24.871965478097071</v>
      </c>
      <c r="R357" s="9">
        <v>52.344931142410019</v>
      </c>
      <c r="S357" s="3">
        <v>0</v>
      </c>
      <c r="T357" s="10">
        <v>0</v>
      </c>
    </row>
    <row r="358" spans="1:20" x14ac:dyDescent="0.3">
      <c r="A358" s="14">
        <v>42719.70835364583</v>
      </c>
      <c r="B358" s="47">
        <v>0</v>
      </c>
      <c r="C358" s="48">
        <v>0</v>
      </c>
      <c r="D358" s="47"/>
      <c r="E358" s="48"/>
      <c r="F358" s="49">
        <v>0</v>
      </c>
      <c r="G358" s="49">
        <v>0</v>
      </c>
      <c r="H358" s="38">
        <v>0</v>
      </c>
      <c r="I358" s="50">
        <v>0</v>
      </c>
      <c r="J358" s="9">
        <v>0</v>
      </c>
      <c r="K358" s="127"/>
      <c r="L358" s="126"/>
      <c r="M358" s="9">
        <v>52.344931142410019</v>
      </c>
      <c r="N358" s="9">
        <v>23.612497130623392</v>
      </c>
      <c r="O358" s="9">
        <v>23.489038091497157</v>
      </c>
      <c r="P358" s="9">
        <v>26.012676223293756</v>
      </c>
      <c r="Q358" s="9">
        <v>24.871965478097071</v>
      </c>
      <c r="R358" s="9">
        <v>52.344931142410019</v>
      </c>
      <c r="S358" s="3">
        <v>0</v>
      </c>
      <c r="T358" s="10">
        <v>0</v>
      </c>
    </row>
    <row r="359" spans="1:20" x14ac:dyDescent="0.3">
      <c r="A359" s="14">
        <v>42719.750020370368</v>
      </c>
      <c r="B359" s="47">
        <v>0</v>
      </c>
      <c r="C359" s="48">
        <v>0</v>
      </c>
      <c r="D359" s="47"/>
      <c r="E359" s="48"/>
      <c r="F359" s="49">
        <v>0</v>
      </c>
      <c r="G359" s="49">
        <v>0</v>
      </c>
      <c r="H359" s="38">
        <v>0</v>
      </c>
      <c r="I359" s="50">
        <v>0</v>
      </c>
      <c r="J359" s="9">
        <v>0</v>
      </c>
      <c r="K359" s="127"/>
      <c r="L359" s="126"/>
      <c r="M359" s="9">
        <v>52.344931142410019</v>
      </c>
      <c r="N359" s="9">
        <v>23.612497130623392</v>
      </c>
      <c r="O359" s="9">
        <v>23.489038091497157</v>
      </c>
      <c r="P359" s="9">
        <v>26.012676223293756</v>
      </c>
      <c r="Q359" s="9">
        <v>24.871965478097071</v>
      </c>
      <c r="R359" s="9">
        <v>52.344931142410019</v>
      </c>
      <c r="S359" s="3">
        <v>0</v>
      </c>
      <c r="T359" s="10">
        <v>0</v>
      </c>
    </row>
    <row r="360" spans="1:20" x14ac:dyDescent="0.3">
      <c r="A360" s="14">
        <v>42719.791687094905</v>
      </c>
      <c r="B360" s="47">
        <v>0</v>
      </c>
      <c r="C360" s="48">
        <v>0</v>
      </c>
      <c r="D360" s="47"/>
      <c r="E360" s="48"/>
      <c r="F360" s="49">
        <v>0</v>
      </c>
      <c r="G360" s="49">
        <v>0</v>
      </c>
      <c r="H360" s="38">
        <v>0</v>
      </c>
      <c r="I360" s="50">
        <v>0</v>
      </c>
      <c r="J360" s="9">
        <v>0</v>
      </c>
      <c r="K360" s="127"/>
      <c r="L360" s="126"/>
      <c r="M360" s="9">
        <v>52.344931142410019</v>
      </c>
      <c r="N360" s="9">
        <v>23.612497130623392</v>
      </c>
      <c r="O360" s="9">
        <v>23.489038091497157</v>
      </c>
      <c r="P360" s="9">
        <v>26.012676223293756</v>
      </c>
      <c r="Q360" s="9">
        <v>24.871965478097071</v>
      </c>
      <c r="R360" s="9">
        <v>52.344931142410019</v>
      </c>
      <c r="S360" s="3">
        <v>0</v>
      </c>
      <c r="T360" s="10">
        <v>0</v>
      </c>
    </row>
    <row r="361" spans="1:20" x14ac:dyDescent="0.3">
      <c r="A361" s="14">
        <v>42719.833353819442</v>
      </c>
      <c r="B361" s="47">
        <v>0</v>
      </c>
      <c r="C361" s="48">
        <v>0</v>
      </c>
      <c r="D361" s="47"/>
      <c r="E361" s="48"/>
      <c r="F361" s="49">
        <v>0</v>
      </c>
      <c r="G361" s="49">
        <v>0</v>
      </c>
      <c r="H361" s="38">
        <v>0</v>
      </c>
      <c r="I361" s="50">
        <v>0</v>
      </c>
      <c r="J361" s="9">
        <v>0</v>
      </c>
      <c r="K361" s="127"/>
      <c r="L361" s="126"/>
      <c r="M361" s="9">
        <v>52.344931142410019</v>
      </c>
      <c r="N361" s="9">
        <v>23.612497130623392</v>
      </c>
      <c r="O361" s="9">
        <v>23.489038091497157</v>
      </c>
      <c r="P361" s="9">
        <v>26.012676223293756</v>
      </c>
      <c r="Q361" s="9">
        <v>24.871965478097071</v>
      </c>
      <c r="R361" s="9">
        <v>52.344931142410019</v>
      </c>
      <c r="S361" s="3">
        <v>0</v>
      </c>
      <c r="T361" s="10">
        <v>0</v>
      </c>
    </row>
    <row r="362" spans="1:20" x14ac:dyDescent="0.3">
      <c r="A362" s="14">
        <v>42719.875020543979</v>
      </c>
      <c r="B362" s="47">
        <v>0</v>
      </c>
      <c r="C362" s="48">
        <v>0</v>
      </c>
      <c r="D362" s="47"/>
      <c r="E362" s="48"/>
      <c r="F362" s="49">
        <v>0</v>
      </c>
      <c r="G362" s="49">
        <v>0</v>
      </c>
      <c r="H362" s="38">
        <v>0</v>
      </c>
      <c r="I362" s="50">
        <v>0</v>
      </c>
      <c r="J362" s="9">
        <v>0</v>
      </c>
      <c r="K362" s="127"/>
      <c r="L362" s="126"/>
      <c r="M362" s="9">
        <v>52.344931142410019</v>
      </c>
      <c r="N362" s="9">
        <v>23.612497130623392</v>
      </c>
      <c r="O362" s="9">
        <v>23.489038091497157</v>
      </c>
      <c r="P362" s="9">
        <v>26.012676223293756</v>
      </c>
      <c r="Q362" s="9">
        <v>24.871965478097071</v>
      </c>
      <c r="R362" s="9">
        <v>52.344931142410019</v>
      </c>
      <c r="S362" s="3">
        <v>0</v>
      </c>
      <c r="T362" s="10">
        <v>0</v>
      </c>
    </row>
    <row r="363" spans="1:20" x14ac:dyDescent="0.3">
      <c r="A363" s="14">
        <v>42719.916687268516</v>
      </c>
      <c r="B363" s="47">
        <v>0</v>
      </c>
      <c r="C363" s="48">
        <v>0</v>
      </c>
      <c r="D363" s="47"/>
      <c r="E363" s="48"/>
      <c r="F363" s="49">
        <v>0</v>
      </c>
      <c r="G363" s="49">
        <v>0</v>
      </c>
      <c r="H363" s="38">
        <v>0</v>
      </c>
      <c r="I363" s="50">
        <v>0</v>
      </c>
      <c r="J363" s="9">
        <v>0</v>
      </c>
      <c r="K363" s="127"/>
      <c r="L363" s="126"/>
      <c r="M363" s="9">
        <v>52.344931142410019</v>
      </c>
      <c r="N363" s="9">
        <v>23.612497130623392</v>
      </c>
      <c r="O363" s="9">
        <v>23.489038091497157</v>
      </c>
      <c r="P363" s="9">
        <v>26.012676223293756</v>
      </c>
      <c r="Q363" s="9">
        <v>24.871965478097071</v>
      </c>
      <c r="R363" s="9">
        <v>52.344931142410019</v>
      </c>
      <c r="S363" s="3">
        <v>0</v>
      </c>
      <c r="T363" s="10">
        <v>0</v>
      </c>
    </row>
    <row r="364" spans="1:20" x14ac:dyDescent="0.3">
      <c r="A364" s="14">
        <v>42719.958353993054</v>
      </c>
      <c r="B364" s="47">
        <v>0</v>
      </c>
      <c r="C364" s="48">
        <v>0</v>
      </c>
      <c r="D364" s="47"/>
      <c r="E364" s="48"/>
      <c r="F364" s="49">
        <v>0</v>
      </c>
      <c r="G364" s="49">
        <v>0</v>
      </c>
      <c r="H364" s="38">
        <v>0</v>
      </c>
      <c r="I364" s="50">
        <v>0</v>
      </c>
      <c r="J364" s="9">
        <v>0</v>
      </c>
      <c r="K364" s="127"/>
      <c r="L364" s="126"/>
      <c r="M364" s="9">
        <v>52.344931142410019</v>
      </c>
      <c r="N364" s="9">
        <v>23.612497130623392</v>
      </c>
      <c r="O364" s="9">
        <v>23.489038091497157</v>
      </c>
      <c r="P364" s="9">
        <v>26.012676223293756</v>
      </c>
      <c r="Q364" s="9">
        <v>24.871965478097071</v>
      </c>
      <c r="R364" s="9">
        <v>52.344931142410019</v>
      </c>
      <c r="S364" s="3">
        <v>0</v>
      </c>
      <c r="T364" s="10">
        <v>0</v>
      </c>
    </row>
    <row r="365" spans="1:20" x14ac:dyDescent="0.3">
      <c r="A365" s="14">
        <v>42720.000020717591</v>
      </c>
      <c r="B365" s="47">
        <v>0</v>
      </c>
      <c r="C365" s="48">
        <v>0</v>
      </c>
      <c r="D365" s="47"/>
      <c r="E365" s="48"/>
      <c r="F365" s="49">
        <v>0</v>
      </c>
      <c r="G365" s="49">
        <v>0</v>
      </c>
      <c r="H365" s="38">
        <v>0</v>
      </c>
      <c r="I365" s="50">
        <v>0</v>
      </c>
      <c r="J365" s="9">
        <v>0</v>
      </c>
      <c r="K365" s="127"/>
      <c r="L365" s="126"/>
      <c r="M365" s="9">
        <v>52.344931142410019</v>
      </c>
      <c r="N365" s="9">
        <v>23.612497130623392</v>
      </c>
      <c r="O365" s="9">
        <v>23.489038091497157</v>
      </c>
      <c r="P365" s="9">
        <v>26.012676223293756</v>
      </c>
      <c r="Q365" s="9">
        <v>24.871965478097071</v>
      </c>
      <c r="R365" s="9">
        <v>52.344931142410019</v>
      </c>
      <c r="S365" s="3">
        <v>0</v>
      </c>
      <c r="T365" s="10">
        <v>0</v>
      </c>
    </row>
    <row r="366" spans="1:20" x14ac:dyDescent="0.3">
      <c r="A366" s="14">
        <v>42720.041687442128</v>
      </c>
      <c r="B366" s="47">
        <v>0</v>
      </c>
      <c r="C366" s="48">
        <v>0</v>
      </c>
      <c r="D366" s="47"/>
      <c r="E366" s="48"/>
      <c r="F366" s="49">
        <v>0</v>
      </c>
      <c r="G366" s="49">
        <v>0</v>
      </c>
      <c r="H366" s="38">
        <v>0</v>
      </c>
      <c r="I366" s="50">
        <v>0</v>
      </c>
      <c r="J366" s="9">
        <v>0</v>
      </c>
      <c r="K366" s="127"/>
      <c r="L366" s="126"/>
      <c r="M366" s="9">
        <v>52.344931142410019</v>
      </c>
      <c r="N366" s="9">
        <v>23.612497130623392</v>
      </c>
      <c r="O366" s="9">
        <v>23.489038091497157</v>
      </c>
      <c r="P366" s="9">
        <v>26.012676223293756</v>
      </c>
      <c r="Q366" s="9">
        <v>24.871965478097071</v>
      </c>
      <c r="R366" s="9">
        <v>52.344931142410019</v>
      </c>
      <c r="S366" s="3">
        <v>0</v>
      </c>
      <c r="T366" s="10">
        <v>0</v>
      </c>
    </row>
    <row r="367" spans="1:20" x14ac:dyDescent="0.3">
      <c r="A367" s="14">
        <v>42720.083354166665</v>
      </c>
      <c r="B367" s="47">
        <v>0</v>
      </c>
      <c r="C367" s="48">
        <v>0</v>
      </c>
      <c r="D367" s="47"/>
      <c r="E367" s="48"/>
      <c r="F367" s="49">
        <v>0</v>
      </c>
      <c r="G367" s="49">
        <v>0</v>
      </c>
      <c r="H367" s="38">
        <v>0</v>
      </c>
      <c r="I367" s="50">
        <v>0</v>
      </c>
      <c r="J367" s="9">
        <v>0</v>
      </c>
      <c r="K367" s="127"/>
      <c r="L367" s="126"/>
      <c r="M367" s="9">
        <v>52.344931142410019</v>
      </c>
      <c r="N367" s="9">
        <v>23.612497130623392</v>
      </c>
      <c r="O367" s="9">
        <v>23.489038091497157</v>
      </c>
      <c r="P367" s="9">
        <v>26.012676223293756</v>
      </c>
      <c r="Q367" s="9">
        <v>24.871965478097071</v>
      </c>
      <c r="R367" s="9">
        <v>52.344931142410019</v>
      </c>
      <c r="S367" s="3">
        <v>0</v>
      </c>
      <c r="T367" s="10">
        <v>0</v>
      </c>
    </row>
    <row r="368" spans="1:20" x14ac:dyDescent="0.3">
      <c r="A368" s="14">
        <v>42720.125020891202</v>
      </c>
      <c r="B368" s="47">
        <v>0</v>
      </c>
      <c r="C368" s="48">
        <v>0</v>
      </c>
      <c r="D368" s="47"/>
      <c r="E368" s="48"/>
      <c r="F368" s="49">
        <v>0</v>
      </c>
      <c r="G368" s="49">
        <v>0</v>
      </c>
      <c r="H368" s="38">
        <v>0</v>
      </c>
      <c r="I368" s="50">
        <v>0</v>
      </c>
      <c r="J368" s="9">
        <v>0</v>
      </c>
      <c r="K368" s="127"/>
      <c r="L368" s="126"/>
      <c r="M368" s="9">
        <v>52.344931142410019</v>
      </c>
      <c r="N368" s="9">
        <v>23.612497130623392</v>
      </c>
      <c r="O368" s="9">
        <v>23.489038091497157</v>
      </c>
      <c r="P368" s="9">
        <v>26.012676223293756</v>
      </c>
      <c r="Q368" s="9">
        <v>24.871965478097071</v>
      </c>
      <c r="R368" s="9">
        <v>52.344931142410019</v>
      </c>
      <c r="S368" s="3">
        <v>0</v>
      </c>
      <c r="T368" s="10">
        <v>0</v>
      </c>
    </row>
    <row r="369" spans="1:20" x14ac:dyDescent="0.3">
      <c r="A369" s="14">
        <v>42720.16668761574</v>
      </c>
      <c r="B369" s="47">
        <v>0</v>
      </c>
      <c r="C369" s="48">
        <v>0</v>
      </c>
      <c r="D369" s="47"/>
      <c r="E369" s="48"/>
      <c r="F369" s="49">
        <v>0</v>
      </c>
      <c r="G369" s="49">
        <v>0</v>
      </c>
      <c r="H369" s="38">
        <v>0</v>
      </c>
      <c r="I369" s="50">
        <v>0</v>
      </c>
      <c r="J369" s="9">
        <v>0</v>
      </c>
      <c r="K369" s="127"/>
      <c r="L369" s="126"/>
      <c r="M369" s="9">
        <v>52.344931142410019</v>
      </c>
      <c r="N369" s="9">
        <v>23.612497130623392</v>
      </c>
      <c r="O369" s="9">
        <v>23.489038091497157</v>
      </c>
      <c r="P369" s="9">
        <v>26.012676223293756</v>
      </c>
      <c r="Q369" s="9">
        <v>24.871965478097071</v>
      </c>
      <c r="R369" s="9">
        <v>52.344931142410019</v>
      </c>
      <c r="S369" s="3">
        <v>0</v>
      </c>
      <c r="T369" s="10">
        <v>0</v>
      </c>
    </row>
    <row r="370" spans="1:20" x14ac:dyDescent="0.3">
      <c r="A370" s="14">
        <v>42720.208354340277</v>
      </c>
      <c r="B370" s="47">
        <v>0</v>
      </c>
      <c r="C370" s="48">
        <v>0</v>
      </c>
      <c r="D370" s="47"/>
      <c r="E370" s="48"/>
      <c r="F370" s="49">
        <v>0</v>
      </c>
      <c r="G370" s="49">
        <v>0</v>
      </c>
      <c r="H370" s="38">
        <v>0</v>
      </c>
      <c r="I370" s="50">
        <v>0</v>
      </c>
      <c r="J370" s="9">
        <v>0</v>
      </c>
      <c r="K370" s="127"/>
      <c r="L370" s="126"/>
      <c r="M370" s="9">
        <v>52.344931142410019</v>
      </c>
      <c r="N370" s="9">
        <v>23.612497130623392</v>
      </c>
      <c r="O370" s="9">
        <v>23.489038091497157</v>
      </c>
      <c r="P370" s="9">
        <v>26.012676223293756</v>
      </c>
      <c r="Q370" s="9">
        <v>24.871965478097071</v>
      </c>
      <c r="R370" s="9">
        <v>52.344931142410019</v>
      </c>
      <c r="S370" s="3">
        <v>0</v>
      </c>
      <c r="T370" s="10">
        <v>0</v>
      </c>
    </row>
    <row r="371" spans="1:20" x14ac:dyDescent="0.3">
      <c r="A371" s="14">
        <v>42720.250021064814</v>
      </c>
      <c r="B371" s="47">
        <v>0</v>
      </c>
      <c r="C371" s="48">
        <v>0</v>
      </c>
      <c r="D371" s="47"/>
      <c r="E371" s="48"/>
      <c r="F371" s="49">
        <v>0</v>
      </c>
      <c r="G371" s="49">
        <v>0</v>
      </c>
      <c r="H371" s="38">
        <v>0</v>
      </c>
      <c r="I371" s="50">
        <v>0</v>
      </c>
      <c r="J371" s="9">
        <v>0</v>
      </c>
      <c r="K371" s="127"/>
      <c r="L371" s="126"/>
      <c r="M371" s="9">
        <v>52.344931142410019</v>
      </c>
      <c r="N371" s="9">
        <v>23.612497130623392</v>
      </c>
      <c r="O371" s="9">
        <v>23.489038091497157</v>
      </c>
      <c r="P371" s="9">
        <v>26.012676223293756</v>
      </c>
      <c r="Q371" s="9">
        <v>24.871965478097071</v>
      </c>
      <c r="R371" s="9">
        <v>52.344931142410019</v>
      </c>
      <c r="S371" s="3">
        <v>0</v>
      </c>
      <c r="T371" s="10">
        <v>0</v>
      </c>
    </row>
    <row r="372" spans="1:20" x14ac:dyDescent="0.3">
      <c r="A372" s="14">
        <v>42720.291687789351</v>
      </c>
      <c r="B372" s="47">
        <v>0</v>
      </c>
      <c r="C372" s="48">
        <v>0</v>
      </c>
      <c r="D372" s="47"/>
      <c r="E372" s="48"/>
      <c r="F372" s="49">
        <v>0</v>
      </c>
      <c r="G372" s="49">
        <v>0</v>
      </c>
      <c r="H372" s="38">
        <v>0</v>
      </c>
      <c r="I372" s="50">
        <v>0</v>
      </c>
      <c r="J372" s="9">
        <v>0</v>
      </c>
      <c r="K372" s="127"/>
      <c r="L372" s="126"/>
      <c r="M372" s="9">
        <v>52.344931142410019</v>
      </c>
      <c r="N372" s="9">
        <v>23.612497130623392</v>
      </c>
      <c r="O372" s="9">
        <v>23.489038091497157</v>
      </c>
      <c r="P372" s="9">
        <v>26.012676223293756</v>
      </c>
      <c r="Q372" s="9">
        <v>24.871965478097071</v>
      </c>
      <c r="R372" s="9">
        <v>52.344931142410019</v>
      </c>
      <c r="S372" s="3">
        <v>0</v>
      </c>
      <c r="T372" s="10">
        <v>0</v>
      </c>
    </row>
    <row r="373" spans="1:20" x14ac:dyDescent="0.3">
      <c r="A373" s="14">
        <v>42720.333354513888</v>
      </c>
      <c r="B373" s="47">
        <v>0</v>
      </c>
      <c r="C373" s="48">
        <v>0</v>
      </c>
      <c r="D373" s="47"/>
      <c r="E373" s="48"/>
      <c r="F373" s="49">
        <v>0</v>
      </c>
      <c r="G373" s="49">
        <v>0</v>
      </c>
      <c r="H373" s="38">
        <v>0</v>
      </c>
      <c r="I373" s="50">
        <v>0</v>
      </c>
      <c r="J373" s="9">
        <v>0</v>
      </c>
      <c r="K373" s="127"/>
      <c r="L373" s="126"/>
      <c r="M373" s="9">
        <v>52.344931142410019</v>
      </c>
      <c r="N373" s="9">
        <v>23.612497130623392</v>
      </c>
      <c r="O373" s="9">
        <v>23.489038091497157</v>
      </c>
      <c r="P373" s="9">
        <v>26.012676223293756</v>
      </c>
      <c r="Q373" s="9">
        <v>24.871965478097071</v>
      </c>
      <c r="R373" s="9">
        <v>52.344931142410019</v>
      </c>
      <c r="S373" s="3">
        <v>0</v>
      </c>
      <c r="T373" s="10">
        <v>0</v>
      </c>
    </row>
    <row r="374" spans="1:20" x14ac:dyDescent="0.3">
      <c r="A374" s="14">
        <v>42720.375021238426</v>
      </c>
      <c r="B374" s="47">
        <v>0</v>
      </c>
      <c r="C374" s="48">
        <v>0</v>
      </c>
      <c r="D374" s="47"/>
      <c r="E374" s="48"/>
      <c r="F374" s="49">
        <v>0</v>
      </c>
      <c r="G374" s="49">
        <v>0</v>
      </c>
      <c r="H374" s="38">
        <v>0</v>
      </c>
      <c r="I374" s="50">
        <v>0</v>
      </c>
      <c r="J374" s="9">
        <v>0</v>
      </c>
      <c r="K374" s="127"/>
      <c r="L374" s="126"/>
      <c r="M374" s="9">
        <v>52.344931142410019</v>
      </c>
      <c r="N374" s="9">
        <v>23.612497130623392</v>
      </c>
      <c r="O374" s="9">
        <v>23.489038091497157</v>
      </c>
      <c r="P374" s="9">
        <v>26.012676223293756</v>
      </c>
      <c r="Q374" s="9">
        <v>24.871965478097071</v>
      </c>
      <c r="R374" s="9">
        <v>52.344931142410019</v>
      </c>
      <c r="S374" s="3">
        <v>0</v>
      </c>
      <c r="T374" s="10">
        <v>0</v>
      </c>
    </row>
    <row r="375" spans="1:20" x14ac:dyDescent="0.3">
      <c r="A375" s="14">
        <v>42720.416687962963</v>
      </c>
      <c r="B375" s="47">
        <v>0</v>
      </c>
      <c r="C375" s="48">
        <v>0</v>
      </c>
      <c r="D375" s="47"/>
      <c r="E375" s="48"/>
      <c r="F375" s="49">
        <v>0</v>
      </c>
      <c r="G375" s="49">
        <v>0</v>
      </c>
      <c r="H375" s="38">
        <v>0</v>
      </c>
      <c r="I375" s="50">
        <v>0</v>
      </c>
      <c r="J375" s="9">
        <v>0</v>
      </c>
      <c r="K375" s="127"/>
      <c r="L375" s="126"/>
      <c r="M375" s="9">
        <v>52.344931142410019</v>
      </c>
      <c r="N375" s="9">
        <v>23.612497130623392</v>
      </c>
      <c r="O375" s="9">
        <v>23.489038091497157</v>
      </c>
      <c r="P375" s="9">
        <v>26.012676223293756</v>
      </c>
      <c r="Q375" s="9">
        <v>24.871965478097071</v>
      </c>
      <c r="R375" s="9">
        <v>52.344931142410019</v>
      </c>
      <c r="S375" s="3">
        <v>0</v>
      </c>
      <c r="T375" s="10">
        <v>0</v>
      </c>
    </row>
    <row r="376" spans="1:20" x14ac:dyDescent="0.3">
      <c r="A376" s="14">
        <v>42720.4583546875</v>
      </c>
      <c r="B376" s="47">
        <v>0</v>
      </c>
      <c r="C376" s="48">
        <v>0</v>
      </c>
      <c r="D376" s="47"/>
      <c r="E376" s="48"/>
      <c r="F376" s="49">
        <v>0</v>
      </c>
      <c r="G376" s="49">
        <v>0</v>
      </c>
      <c r="H376" s="38">
        <v>0</v>
      </c>
      <c r="I376" s="50">
        <v>0</v>
      </c>
      <c r="J376" s="9">
        <v>0</v>
      </c>
      <c r="K376" s="127"/>
      <c r="L376" s="126"/>
      <c r="M376" s="9">
        <v>52.344931142410019</v>
      </c>
      <c r="N376" s="9">
        <v>23.612497130623392</v>
      </c>
      <c r="O376" s="9">
        <v>23.489038091497157</v>
      </c>
      <c r="P376" s="9">
        <v>26.012676223293756</v>
      </c>
      <c r="Q376" s="9">
        <v>24.871965478097071</v>
      </c>
      <c r="R376" s="9">
        <v>52.344931142410019</v>
      </c>
      <c r="S376" s="3">
        <v>0</v>
      </c>
      <c r="T376" s="10">
        <v>0</v>
      </c>
    </row>
    <row r="377" spans="1:20" x14ac:dyDescent="0.3">
      <c r="A377" s="14">
        <v>42720.500021412037</v>
      </c>
      <c r="B377" s="47">
        <v>27.998999999999999</v>
      </c>
      <c r="C377" s="48">
        <v>1749.65751</v>
      </c>
      <c r="D377" s="47">
        <v>28</v>
      </c>
      <c r="E377" s="48">
        <v>1749.66</v>
      </c>
      <c r="F377" s="49">
        <v>-1.0000000000012221E-3</v>
      </c>
      <c r="G377" s="49">
        <v>-2.4900000000798173E-3</v>
      </c>
      <c r="H377" s="38">
        <v>0</v>
      </c>
      <c r="I377" s="50">
        <v>-1.0000000000012221E-3</v>
      </c>
      <c r="J377" s="9">
        <v>0</v>
      </c>
      <c r="K377" s="127"/>
      <c r="L377" s="126"/>
      <c r="M377" s="9">
        <v>52.344931142410019</v>
      </c>
      <c r="N377" s="9">
        <v>23.612497130623392</v>
      </c>
      <c r="O377" s="9">
        <v>23.489038091497157</v>
      </c>
      <c r="P377" s="9">
        <v>26.012676223293756</v>
      </c>
      <c r="Q377" s="9">
        <v>24.871965478097071</v>
      </c>
      <c r="R377" s="9">
        <v>52.344931142410019</v>
      </c>
      <c r="S377" s="3">
        <v>0</v>
      </c>
      <c r="T377" s="10">
        <v>0</v>
      </c>
    </row>
    <row r="378" spans="1:20" x14ac:dyDescent="0.3">
      <c r="A378" s="14">
        <v>42720.541688136575</v>
      </c>
      <c r="B378" s="47">
        <v>19.875</v>
      </c>
      <c r="C378" s="48">
        <v>1023.5625</v>
      </c>
      <c r="D378" s="47">
        <v>19.88</v>
      </c>
      <c r="E378" s="48">
        <v>1023.56</v>
      </c>
      <c r="F378" s="49">
        <v>-4.9999999999990052E-3</v>
      </c>
      <c r="G378" s="49">
        <v>2.5000000000545697E-3</v>
      </c>
      <c r="H378" s="38">
        <v>0</v>
      </c>
      <c r="I378" s="50">
        <v>-4.9999999999990052E-3</v>
      </c>
      <c r="J378" s="9">
        <v>0</v>
      </c>
      <c r="K378" s="127"/>
      <c r="L378" s="126"/>
      <c r="M378" s="9">
        <v>52.344931142410019</v>
      </c>
      <c r="N378" s="9">
        <v>23.612497130623392</v>
      </c>
      <c r="O378" s="9">
        <v>23.489038091497157</v>
      </c>
      <c r="P378" s="9">
        <v>26.012676223293756</v>
      </c>
      <c r="Q378" s="9">
        <v>24.871965478097071</v>
      </c>
      <c r="R378" s="9">
        <v>52.344931142410019</v>
      </c>
      <c r="S378" s="3">
        <v>0</v>
      </c>
      <c r="T378" s="10">
        <v>0</v>
      </c>
    </row>
    <row r="379" spans="1:20" x14ac:dyDescent="0.3">
      <c r="A379" s="14">
        <v>42720.583354861112</v>
      </c>
      <c r="B379" s="47">
        <v>14.362</v>
      </c>
      <c r="C379" s="48">
        <v>905.38048000000003</v>
      </c>
      <c r="D379" s="47">
        <v>14.36</v>
      </c>
      <c r="E379" s="48">
        <v>905.38</v>
      </c>
      <c r="F379" s="49">
        <v>2.0000000000006679E-3</v>
      </c>
      <c r="G379" s="49">
        <v>4.8000000003867171E-4</v>
      </c>
      <c r="H379" s="38">
        <v>0</v>
      </c>
      <c r="I379" s="50">
        <v>2.0000000000006679E-3</v>
      </c>
      <c r="J379" s="9">
        <v>0.2400000000192557</v>
      </c>
      <c r="K379" s="127"/>
      <c r="L379" s="126"/>
      <c r="M379" s="9">
        <v>52.344931142410019</v>
      </c>
      <c r="N379" s="9">
        <v>23.612497130623392</v>
      </c>
      <c r="O379" s="9">
        <v>23.489038091497157</v>
      </c>
      <c r="P379" s="9">
        <v>26.012676223293756</v>
      </c>
      <c r="Q379" s="9">
        <v>24.871965478097071</v>
      </c>
      <c r="R379" s="9">
        <v>52.344931142410019</v>
      </c>
      <c r="S379" s="3">
        <v>0</v>
      </c>
      <c r="T379" s="10">
        <v>0</v>
      </c>
    </row>
    <row r="380" spans="1:20" x14ac:dyDescent="0.3">
      <c r="A380" s="14">
        <v>42720.625021585649</v>
      </c>
      <c r="B380" s="47">
        <v>16.847000000000001</v>
      </c>
      <c r="C380" s="48">
        <v>695.78110000000004</v>
      </c>
      <c r="D380" s="47">
        <v>16.850000000000001</v>
      </c>
      <c r="E380" s="48">
        <v>695.78</v>
      </c>
      <c r="F380" s="49">
        <v>-3.0000000000001137E-3</v>
      </c>
      <c r="G380" s="49">
        <v>1.1000000000649379E-3</v>
      </c>
      <c r="H380" s="38">
        <v>0</v>
      </c>
      <c r="I380" s="50">
        <v>-3.0000000000001137E-3</v>
      </c>
      <c r="J380" s="9">
        <v>0</v>
      </c>
      <c r="K380" s="127"/>
      <c r="L380" s="126"/>
      <c r="M380" s="9">
        <v>52.344931142410019</v>
      </c>
      <c r="N380" s="9">
        <v>23.612497130623392</v>
      </c>
      <c r="O380" s="9">
        <v>23.489038091497157</v>
      </c>
      <c r="P380" s="9">
        <v>26.012676223293756</v>
      </c>
      <c r="Q380" s="9">
        <v>24.871965478097071</v>
      </c>
      <c r="R380" s="9">
        <v>52.344931142410019</v>
      </c>
      <c r="S380" s="3">
        <v>0</v>
      </c>
      <c r="T380" s="10">
        <v>0</v>
      </c>
    </row>
    <row r="381" spans="1:20" s="8" customFormat="1" ht="14.25" customHeight="1" x14ac:dyDescent="0.3">
      <c r="A381" s="14">
        <v>42720.666688310186</v>
      </c>
      <c r="B381" s="52">
        <v>14.196</v>
      </c>
      <c r="C381" s="53">
        <v>610.00211999999999</v>
      </c>
      <c r="D381" s="52">
        <v>14.2</v>
      </c>
      <c r="E381" s="53">
        <v>610</v>
      </c>
      <c r="F381" s="50">
        <v>-3.9999999999995595E-3</v>
      </c>
      <c r="G381" s="50">
        <v>2.1199999999907959E-3</v>
      </c>
      <c r="H381" s="38">
        <v>0</v>
      </c>
      <c r="I381" s="50">
        <v>-3.9999999999995595E-3</v>
      </c>
      <c r="J381" s="19">
        <v>0</v>
      </c>
      <c r="K381" s="127"/>
      <c r="L381" s="126"/>
      <c r="M381" s="19">
        <v>52.344931142410019</v>
      </c>
      <c r="N381" s="19">
        <v>23.612497130623392</v>
      </c>
      <c r="O381" s="19">
        <v>23.489038091497157</v>
      </c>
      <c r="P381" s="19">
        <v>26.012676223293756</v>
      </c>
      <c r="Q381" s="19">
        <v>24.871965478097071</v>
      </c>
      <c r="R381" s="19">
        <v>52.344931142410019</v>
      </c>
      <c r="S381" s="13">
        <v>0</v>
      </c>
      <c r="T381" s="35">
        <v>0</v>
      </c>
    </row>
    <row r="382" spans="1:20" x14ac:dyDescent="0.3">
      <c r="A382" s="14">
        <v>42720.708355034723</v>
      </c>
      <c r="B382" s="47">
        <v>0</v>
      </c>
      <c r="C382" s="48">
        <v>0</v>
      </c>
      <c r="D382" s="47">
        <v>0</v>
      </c>
      <c r="E382" s="48">
        <v>0</v>
      </c>
      <c r="F382" s="49">
        <v>0</v>
      </c>
      <c r="G382" s="49">
        <v>0</v>
      </c>
      <c r="H382" s="38">
        <v>0</v>
      </c>
      <c r="I382" s="50">
        <v>0</v>
      </c>
      <c r="J382" s="9">
        <v>0</v>
      </c>
      <c r="K382" s="127"/>
      <c r="L382" s="126"/>
      <c r="M382" s="9">
        <v>52.344931142410019</v>
      </c>
      <c r="N382" s="9">
        <v>23.612497130623392</v>
      </c>
      <c r="O382" s="9">
        <v>23.489038091497157</v>
      </c>
      <c r="P382" s="9">
        <v>26.012676223293756</v>
      </c>
      <c r="Q382" s="9">
        <v>24.871965478097071</v>
      </c>
      <c r="R382" s="9">
        <v>52.344931142410019</v>
      </c>
      <c r="S382" s="3">
        <v>0</v>
      </c>
      <c r="T382" s="10">
        <v>0</v>
      </c>
    </row>
    <row r="383" spans="1:20" x14ac:dyDescent="0.3">
      <c r="A383" s="14">
        <v>42720.750021759261</v>
      </c>
      <c r="B383" s="47">
        <v>0</v>
      </c>
      <c r="C383" s="48">
        <v>0</v>
      </c>
      <c r="D383" s="47">
        <v>0</v>
      </c>
      <c r="E383" s="48">
        <v>0</v>
      </c>
      <c r="F383" s="49">
        <v>0</v>
      </c>
      <c r="G383" s="49">
        <v>0</v>
      </c>
      <c r="H383" s="38">
        <v>0</v>
      </c>
      <c r="I383" s="50">
        <v>0</v>
      </c>
      <c r="J383" s="9">
        <v>0</v>
      </c>
      <c r="K383" s="127"/>
      <c r="L383" s="126"/>
      <c r="M383" s="9">
        <v>52.344931142410019</v>
      </c>
      <c r="N383" s="9">
        <v>23.612497130623392</v>
      </c>
      <c r="O383" s="9">
        <v>23.489038091497157</v>
      </c>
      <c r="P383" s="9">
        <v>26.012676223293756</v>
      </c>
      <c r="Q383" s="9">
        <v>24.871965478097071</v>
      </c>
      <c r="R383" s="9">
        <v>52.344931142410019</v>
      </c>
      <c r="S383" s="3">
        <v>0</v>
      </c>
      <c r="T383" s="10">
        <v>0</v>
      </c>
    </row>
    <row r="384" spans="1:20" x14ac:dyDescent="0.3">
      <c r="A384" s="14">
        <v>42720.791688483798</v>
      </c>
      <c r="B384" s="47">
        <v>0</v>
      </c>
      <c r="C384" s="48">
        <v>0</v>
      </c>
      <c r="D384" s="47">
        <v>0</v>
      </c>
      <c r="E384" s="48">
        <v>0</v>
      </c>
      <c r="F384" s="49">
        <v>0</v>
      </c>
      <c r="G384" s="49">
        <v>0</v>
      </c>
      <c r="H384" s="38">
        <v>0</v>
      </c>
      <c r="I384" s="50">
        <v>0</v>
      </c>
      <c r="J384" s="9">
        <v>0</v>
      </c>
      <c r="K384" s="127"/>
      <c r="L384" s="126"/>
      <c r="M384" s="9">
        <v>52.344931142410019</v>
      </c>
      <c r="N384" s="9">
        <v>23.612497130623392</v>
      </c>
      <c r="O384" s="9">
        <v>23.489038091497157</v>
      </c>
      <c r="P384" s="9">
        <v>26.012676223293756</v>
      </c>
      <c r="Q384" s="9">
        <v>24.871965478097071</v>
      </c>
      <c r="R384" s="9">
        <v>52.344931142410019</v>
      </c>
      <c r="S384" s="3">
        <v>0</v>
      </c>
      <c r="T384" s="10">
        <v>0</v>
      </c>
    </row>
    <row r="385" spans="1:20" x14ac:dyDescent="0.3">
      <c r="A385" s="14">
        <v>42720.833355208335</v>
      </c>
      <c r="B385" s="47">
        <v>0</v>
      </c>
      <c r="C385" s="48">
        <v>0</v>
      </c>
      <c r="D385" s="47">
        <v>0</v>
      </c>
      <c r="E385" s="48">
        <v>0</v>
      </c>
      <c r="F385" s="49">
        <v>0</v>
      </c>
      <c r="G385" s="49">
        <v>0</v>
      </c>
      <c r="H385" s="38">
        <v>0</v>
      </c>
      <c r="I385" s="50">
        <v>0</v>
      </c>
      <c r="J385" s="9">
        <v>0</v>
      </c>
      <c r="K385" s="127"/>
      <c r="L385" s="126"/>
      <c r="M385" s="9">
        <v>52.344931142410019</v>
      </c>
      <c r="N385" s="9">
        <v>23.612497130623392</v>
      </c>
      <c r="O385" s="9">
        <v>23.489038091497157</v>
      </c>
      <c r="P385" s="9">
        <v>26.012676223293756</v>
      </c>
      <c r="Q385" s="9">
        <v>24.871965478097071</v>
      </c>
      <c r="R385" s="9">
        <v>52.344931142410019</v>
      </c>
      <c r="S385" s="3">
        <v>0</v>
      </c>
      <c r="T385" s="10">
        <v>0</v>
      </c>
    </row>
    <row r="386" spans="1:20" x14ac:dyDescent="0.3">
      <c r="A386" s="14">
        <v>42720.875021932872</v>
      </c>
      <c r="B386" s="47">
        <v>0</v>
      </c>
      <c r="C386" s="48">
        <v>0</v>
      </c>
      <c r="D386" s="47">
        <v>0</v>
      </c>
      <c r="E386" s="48">
        <v>0</v>
      </c>
      <c r="F386" s="49">
        <v>0</v>
      </c>
      <c r="G386" s="49">
        <v>0</v>
      </c>
      <c r="H386" s="38">
        <v>0</v>
      </c>
      <c r="I386" s="50">
        <v>0</v>
      </c>
      <c r="J386" s="9">
        <v>0</v>
      </c>
      <c r="K386" s="127"/>
      <c r="L386" s="126"/>
      <c r="M386" s="9">
        <v>52.344931142410019</v>
      </c>
      <c r="N386" s="9">
        <v>23.612497130623392</v>
      </c>
      <c r="O386" s="9">
        <v>23.489038091497157</v>
      </c>
      <c r="P386" s="9">
        <v>26.012676223293756</v>
      </c>
      <c r="Q386" s="9">
        <v>24.871965478097071</v>
      </c>
      <c r="R386" s="9">
        <v>52.344931142410019</v>
      </c>
      <c r="S386" s="3">
        <v>0</v>
      </c>
      <c r="T386" s="10">
        <v>0</v>
      </c>
    </row>
    <row r="387" spans="1:20" x14ac:dyDescent="0.3">
      <c r="A387" s="14">
        <v>42720.916688657409</v>
      </c>
      <c r="B387" s="47">
        <v>24.597000000000001</v>
      </c>
      <c r="C387" s="48">
        <v>908.61318000000006</v>
      </c>
      <c r="D387" s="47">
        <v>24.6</v>
      </c>
      <c r="E387" s="48">
        <v>908.61</v>
      </c>
      <c r="F387" s="49">
        <v>-3.0000000000001137E-3</v>
      </c>
      <c r="G387" s="49">
        <v>3.1800000000430373E-3</v>
      </c>
      <c r="H387" s="38">
        <v>0</v>
      </c>
      <c r="I387" s="50">
        <v>-3.0000000000001137E-3</v>
      </c>
      <c r="J387" s="9">
        <v>0</v>
      </c>
      <c r="K387" s="127"/>
      <c r="L387" s="126"/>
      <c r="M387" s="9">
        <v>52.344931142410019</v>
      </c>
      <c r="N387" s="9">
        <v>23.612497130623392</v>
      </c>
      <c r="O387" s="9">
        <v>23.489038091497157</v>
      </c>
      <c r="P387" s="9">
        <v>26.012676223293756</v>
      </c>
      <c r="Q387" s="9">
        <v>24.871965478097071</v>
      </c>
      <c r="R387" s="9">
        <v>52.344931142410019</v>
      </c>
      <c r="S387" s="3">
        <v>0</v>
      </c>
      <c r="T387" s="10">
        <v>0</v>
      </c>
    </row>
    <row r="388" spans="1:20" x14ac:dyDescent="0.3">
      <c r="A388" s="14">
        <v>42720.958355381947</v>
      </c>
      <c r="B388" s="47">
        <v>2.802</v>
      </c>
      <c r="C388" s="48">
        <v>95.298822000000001</v>
      </c>
      <c r="D388" s="47">
        <v>2.8</v>
      </c>
      <c r="E388" s="48">
        <v>95.3</v>
      </c>
      <c r="F388" s="49">
        <v>2.0000000000002238E-3</v>
      </c>
      <c r="G388" s="49">
        <v>-1.1779999999959045E-3</v>
      </c>
      <c r="H388" s="38">
        <v>0</v>
      </c>
      <c r="I388" s="50">
        <v>2.0000000000002238E-3</v>
      </c>
      <c r="J388" s="9">
        <v>-0.58899999999788633</v>
      </c>
      <c r="K388" s="127"/>
      <c r="L388" s="126"/>
      <c r="M388" s="9">
        <v>52.344931142410019</v>
      </c>
      <c r="N388" s="9">
        <v>23.612497130623392</v>
      </c>
      <c r="O388" s="9">
        <v>23.489038091497157</v>
      </c>
      <c r="P388" s="9">
        <v>26.012676223293756</v>
      </c>
      <c r="Q388" s="9">
        <v>24.871965478097071</v>
      </c>
      <c r="R388" s="9">
        <v>52.344931142410019</v>
      </c>
      <c r="S388" s="3">
        <v>0</v>
      </c>
      <c r="T388" s="10">
        <v>0</v>
      </c>
    </row>
    <row r="389" spans="1:20" x14ac:dyDescent="0.3">
      <c r="A389" s="14">
        <v>42721.000022106484</v>
      </c>
      <c r="B389" s="47">
        <v>0</v>
      </c>
      <c r="C389" s="48">
        <v>0</v>
      </c>
      <c r="D389" s="47">
        <v>0</v>
      </c>
      <c r="E389" s="48">
        <v>0</v>
      </c>
      <c r="F389" s="49">
        <v>0</v>
      </c>
      <c r="G389" s="49">
        <v>0</v>
      </c>
      <c r="H389" s="38">
        <v>0</v>
      </c>
      <c r="I389" s="50">
        <v>0</v>
      </c>
      <c r="J389" s="9">
        <v>0</v>
      </c>
      <c r="K389" s="127"/>
      <c r="L389" s="126"/>
      <c r="M389" s="9">
        <v>52.344931142410019</v>
      </c>
      <c r="N389" s="9">
        <v>23.612497130623392</v>
      </c>
      <c r="O389" s="9">
        <v>23.489038091497157</v>
      </c>
      <c r="P389" s="9">
        <v>26.012676223293756</v>
      </c>
      <c r="Q389" s="9">
        <v>24.871965478097071</v>
      </c>
      <c r="R389" s="9">
        <v>52.344931142410019</v>
      </c>
      <c r="S389" s="3">
        <v>0</v>
      </c>
      <c r="T389" s="10">
        <v>0</v>
      </c>
    </row>
    <row r="390" spans="1:20" x14ac:dyDescent="0.3">
      <c r="A390" s="14">
        <v>42721.041688831021</v>
      </c>
      <c r="B390" s="47">
        <v>0</v>
      </c>
      <c r="C390" s="48">
        <v>0</v>
      </c>
      <c r="D390" s="47">
        <v>0</v>
      </c>
      <c r="E390" s="48">
        <v>0</v>
      </c>
      <c r="F390" s="49">
        <v>0</v>
      </c>
      <c r="G390" s="49">
        <v>0</v>
      </c>
      <c r="H390" s="38">
        <v>0</v>
      </c>
      <c r="I390" s="50">
        <v>0</v>
      </c>
      <c r="J390" s="9">
        <v>0</v>
      </c>
      <c r="K390" s="127"/>
      <c r="L390" s="126"/>
      <c r="M390" s="9">
        <v>52.344931142410019</v>
      </c>
      <c r="N390" s="9">
        <v>23.612497130623392</v>
      </c>
      <c r="O390" s="9">
        <v>23.489038091497157</v>
      </c>
      <c r="P390" s="9">
        <v>26.012676223293756</v>
      </c>
      <c r="Q390" s="9">
        <v>24.871965478097071</v>
      </c>
      <c r="R390" s="9">
        <v>52.344931142410019</v>
      </c>
      <c r="S390" s="3">
        <v>0</v>
      </c>
      <c r="T390" s="10">
        <v>0</v>
      </c>
    </row>
    <row r="391" spans="1:20" x14ac:dyDescent="0.3">
      <c r="A391" s="14">
        <v>42721.083355555558</v>
      </c>
      <c r="B391" s="47">
        <v>0</v>
      </c>
      <c r="C391" s="48">
        <v>0</v>
      </c>
      <c r="D391" s="47">
        <v>0</v>
      </c>
      <c r="E391" s="48">
        <v>0</v>
      </c>
      <c r="F391" s="49">
        <v>0</v>
      </c>
      <c r="G391" s="49">
        <v>0</v>
      </c>
      <c r="H391" s="38">
        <v>0</v>
      </c>
      <c r="I391" s="50">
        <v>0</v>
      </c>
      <c r="J391" s="9">
        <v>0</v>
      </c>
      <c r="K391" s="127"/>
      <c r="L391" s="126"/>
      <c r="M391" s="9">
        <v>52.344931142410019</v>
      </c>
      <c r="N391" s="9">
        <v>23.612497130623392</v>
      </c>
      <c r="O391" s="9">
        <v>23.489038091497157</v>
      </c>
      <c r="P391" s="9">
        <v>26.012676223293756</v>
      </c>
      <c r="Q391" s="9">
        <v>24.871965478097071</v>
      </c>
      <c r="R391" s="9">
        <v>52.344931142410019</v>
      </c>
      <c r="S391" s="3">
        <v>0</v>
      </c>
      <c r="T391" s="10">
        <v>0</v>
      </c>
    </row>
    <row r="392" spans="1:20" x14ac:dyDescent="0.3">
      <c r="A392" s="14">
        <v>42721.125022280095</v>
      </c>
      <c r="B392" s="47">
        <v>0</v>
      </c>
      <c r="C392" s="48">
        <v>0</v>
      </c>
      <c r="D392" s="47">
        <v>0</v>
      </c>
      <c r="E392" s="48">
        <v>0</v>
      </c>
      <c r="F392" s="49">
        <v>0</v>
      </c>
      <c r="G392" s="49">
        <v>0</v>
      </c>
      <c r="H392" s="38">
        <v>0</v>
      </c>
      <c r="I392" s="50">
        <v>0</v>
      </c>
      <c r="J392" s="9">
        <v>0</v>
      </c>
      <c r="K392" s="127"/>
      <c r="L392" s="126"/>
      <c r="M392" s="9">
        <v>52.344931142410019</v>
      </c>
      <c r="N392" s="9">
        <v>23.612497130623392</v>
      </c>
      <c r="O392" s="9">
        <v>23.489038091497157</v>
      </c>
      <c r="P392" s="9">
        <v>26.012676223293756</v>
      </c>
      <c r="Q392" s="9">
        <v>24.871965478097071</v>
      </c>
      <c r="R392" s="9">
        <v>52.344931142410019</v>
      </c>
      <c r="S392" s="3">
        <v>0</v>
      </c>
      <c r="T392" s="10">
        <v>0</v>
      </c>
    </row>
    <row r="393" spans="1:20" x14ac:dyDescent="0.3">
      <c r="A393" s="14">
        <v>42721.166689004633</v>
      </c>
      <c r="B393" s="47">
        <v>0</v>
      </c>
      <c r="C393" s="48">
        <v>0</v>
      </c>
      <c r="D393" s="47">
        <v>0</v>
      </c>
      <c r="E393" s="48">
        <v>0</v>
      </c>
      <c r="F393" s="49">
        <v>0</v>
      </c>
      <c r="G393" s="49">
        <v>0</v>
      </c>
      <c r="H393" s="38">
        <v>0</v>
      </c>
      <c r="I393" s="50">
        <v>0</v>
      </c>
      <c r="J393" s="9">
        <v>0</v>
      </c>
      <c r="K393" s="127"/>
      <c r="L393" s="126"/>
      <c r="M393" s="9">
        <v>52.344931142410019</v>
      </c>
      <c r="N393" s="9">
        <v>23.612497130623392</v>
      </c>
      <c r="O393" s="9">
        <v>23.489038091497157</v>
      </c>
      <c r="P393" s="9">
        <v>26.012676223293756</v>
      </c>
      <c r="Q393" s="9">
        <v>24.871965478097071</v>
      </c>
      <c r="R393" s="9">
        <v>52.344931142410019</v>
      </c>
      <c r="S393" s="3">
        <v>0</v>
      </c>
      <c r="T393" s="10">
        <v>0</v>
      </c>
    </row>
    <row r="394" spans="1:20" x14ac:dyDescent="0.3">
      <c r="A394" s="14">
        <v>42721.20835572917</v>
      </c>
      <c r="B394" s="47">
        <v>0</v>
      </c>
      <c r="C394" s="48">
        <v>0</v>
      </c>
      <c r="D394" s="47">
        <v>0</v>
      </c>
      <c r="E394" s="48">
        <v>0</v>
      </c>
      <c r="F394" s="49">
        <v>0</v>
      </c>
      <c r="G394" s="49">
        <v>0</v>
      </c>
      <c r="H394" s="38">
        <v>0</v>
      </c>
      <c r="I394" s="50">
        <v>0</v>
      </c>
      <c r="J394" s="9">
        <v>0</v>
      </c>
      <c r="K394" s="127"/>
      <c r="L394" s="126"/>
      <c r="M394" s="9">
        <v>52.344931142410019</v>
      </c>
      <c r="N394" s="9">
        <v>23.612497130623392</v>
      </c>
      <c r="O394" s="9">
        <v>23.489038091497157</v>
      </c>
      <c r="P394" s="9">
        <v>26.012676223293756</v>
      </c>
      <c r="Q394" s="9">
        <v>24.871965478097071</v>
      </c>
      <c r="R394" s="9">
        <v>52.344931142410019</v>
      </c>
      <c r="S394" s="3">
        <v>0</v>
      </c>
      <c r="T394" s="10">
        <v>0</v>
      </c>
    </row>
    <row r="395" spans="1:20" x14ac:dyDescent="0.3">
      <c r="A395" s="14">
        <v>42721.250022453707</v>
      </c>
      <c r="B395" s="47">
        <v>0</v>
      </c>
      <c r="C395" s="48">
        <v>0</v>
      </c>
      <c r="D395" s="47">
        <v>0</v>
      </c>
      <c r="E395" s="48">
        <v>0</v>
      </c>
      <c r="F395" s="49">
        <v>0</v>
      </c>
      <c r="G395" s="49">
        <v>0</v>
      </c>
      <c r="H395" s="38">
        <v>0</v>
      </c>
      <c r="I395" s="50">
        <v>0</v>
      </c>
      <c r="J395" s="9">
        <v>0</v>
      </c>
      <c r="K395" s="127"/>
      <c r="L395" s="126"/>
      <c r="M395" s="9">
        <v>52.344931142410019</v>
      </c>
      <c r="N395" s="9">
        <v>23.612497130623392</v>
      </c>
      <c r="O395" s="9">
        <v>23.489038091497157</v>
      </c>
      <c r="P395" s="9">
        <v>26.012676223293756</v>
      </c>
      <c r="Q395" s="9">
        <v>24.871965478097071</v>
      </c>
      <c r="R395" s="9">
        <v>52.344931142410019</v>
      </c>
      <c r="S395" s="3">
        <v>0</v>
      </c>
      <c r="T395" s="10">
        <v>0</v>
      </c>
    </row>
    <row r="396" spans="1:20" x14ac:dyDescent="0.3">
      <c r="A396" s="14">
        <v>42721.291689178244</v>
      </c>
      <c r="B396" s="47">
        <v>0</v>
      </c>
      <c r="C396" s="48">
        <v>0</v>
      </c>
      <c r="D396" s="47">
        <v>0</v>
      </c>
      <c r="E396" s="48">
        <v>0</v>
      </c>
      <c r="F396" s="49">
        <v>0</v>
      </c>
      <c r="G396" s="49">
        <v>0</v>
      </c>
      <c r="H396" s="38">
        <v>0</v>
      </c>
      <c r="I396" s="50">
        <v>0</v>
      </c>
      <c r="J396" s="9">
        <v>0</v>
      </c>
      <c r="K396" s="127"/>
      <c r="L396" s="126"/>
      <c r="M396" s="9">
        <v>52.344931142410019</v>
      </c>
      <c r="N396" s="9">
        <v>23.612497130623392</v>
      </c>
      <c r="O396" s="9">
        <v>23.489038091497157</v>
      </c>
      <c r="P396" s="9">
        <v>26.012676223293756</v>
      </c>
      <c r="Q396" s="9">
        <v>24.871965478097071</v>
      </c>
      <c r="R396" s="9">
        <v>52.344931142410019</v>
      </c>
      <c r="S396" s="3">
        <v>0</v>
      </c>
      <c r="T396" s="10">
        <v>0</v>
      </c>
    </row>
    <row r="397" spans="1:20" x14ac:dyDescent="0.3">
      <c r="A397" s="14">
        <v>42721.333355902774</v>
      </c>
      <c r="B397" s="47">
        <v>0</v>
      </c>
      <c r="C397" s="48">
        <v>0</v>
      </c>
      <c r="D397" s="47">
        <v>0</v>
      </c>
      <c r="E397" s="48">
        <v>0</v>
      </c>
      <c r="F397" s="49">
        <v>0</v>
      </c>
      <c r="G397" s="49">
        <v>0</v>
      </c>
      <c r="H397" s="38">
        <v>0</v>
      </c>
      <c r="I397" s="50">
        <v>0</v>
      </c>
      <c r="J397" s="9">
        <v>0</v>
      </c>
      <c r="K397" s="127"/>
      <c r="L397" s="126"/>
      <c r="M397" s="9">
        <v>52.344931142410019</v>
      </c>
      <c r="N397" s="9">
        <v>23.612497130623392</v>
      </c>
      <c r="O397" s="9">
        <v>23.489038091497157</v>
      </c>
      <c r="P397" s="9">
        <v>26.012676223293756</v>
      </c>
      <c r="Q397" s="9">
        <v>24.871965478097071</v>
      </c>
      <c r="R397" s="9">
        <v>52.344931142410019</v>
      </c>
      <c r="S397" s="3">
        <v>0</v>
      </c>
      <c r="T397" s="10">
        <v>0</v>
      </c>
    </row>
    <row r="398" spans="1:20" x14ac:dyDescent="0.3">
      <c r="A398" s="14">
        <v>42721.375022627311</v>
      </c>
      <c r="B398" s="47">
        <v>0</v>
      </c>
      <c r="C398" s="48">
        <v>0</v>
      </c>
      <c r="D398" s="47">
        <v>0</v>
      </c>
      <c r="E398" s="48">
        <v>0</v>
      </c>
      <c r="F398" s="49">
        <v>0</v>
      </c>
      <c r="G398" s="49">
        <v>0</v>
      </c>
      <c r="H398" s="38">
        <v>0</v>
      </c>
      <c r="I398" s="50">
        <v>0</v>
      </c>
      <c r="J398" s="9">
        <v>0</v>
      </c>
      <c r="K398" s="127"/>
      <c r="L398" s="126"/>
      <c r="M398" s="9">
        <v>52.344931142410019</v>
      </c>
      <c r="N398" s="9">
        <v>23.612497130623392</v>
      </c>
      <c r="O398" s="9">
        <v>23.489038091497157</v>
      </c>
      <c r="P398" s="9">
        <v>26.012676223293756</v>
      </c>
      <c r="Q398" s="9">
        <v>24.871965478097071</v>
      </c>
      <c r="R398" s="9">
        <v>52.344931142410019</v>
      </c>
      <c r="S398" s="3">
        <v>0</v>
      </c>
      <c r="T398" s="10">
        <v>0</v>
      </c>
    </row>
    <row r="399" spans="1:20" x14ac:dyDescent="0.3">
      <c r="A399" s="14">
        <v>42721.416689351849</v>
      </c>
      <c r="B399" s="47">
        <v>0</v>
      </c>
      <c r="C399" s="48">
        <v>0</v>
      </c>
      <c r="D399" s="47">
        <v>0</v>
      </c>
      <c r="E399" s="48">
        <v>0</v>
      </c>
      <c r="F399" s="49">
        <v>0</v>
      </c>
      <c r="G399" s="49">
        <v>0</v>
      </c>
      <c r="H399" s="38">
        <v>0</v>
      </c>
      <c r="I399" s="50">
        <v>0</v>
      </c>
      <c r="J399" s="9">
        <v>0</v>
      </c>
      <c r="K399" s="127"/>
      <c r="L399" s="126"/>
      <c r="M399" s="9">
        <v>52.344931142410019</v>
      </c>
      <c r="N399" s="9">
        <v>23.612497130623392</v>
      </c>
      <c r="O399" s="9">
        <v>23.489038091497157</v>
      </c>
      <c r="P399" s="9">
        <v>26.012676223293756</v>
      </c>
      <c r="Q399" s="9">
        <v>24.871965478097071</v>
      </c>
      <c r="R399" s="9">
        <v>52.344931142410019</v>
      </c>
      <c r="S399" s="3">
        <v>0</v>
      </c>
      <c r="T399" s="10">
        <v>0</v>
      </c>
    </row>
    <row r="400" spans="1:20" x14ac:dyDescent="0.3">
      <c r="A400" s="14">
        <v>42721.458356076386</v>
      </c>
      <c r="B400" s="47">
        <v>0</v>
      </c>
      <c r="C400" s="48">
        <v>0</v>
      </c>
      <c r="D400" s="47">
        <v>0</v>
      </c>
      <c r="E400" s="48">
        <v>0</v>
      </c>
      <c r="F400" s="49">
        <v>0</v>
      </c>
      <c r="G400" s="49">
        <v>0</v>
      </c>
      <c r="H400" s="38">
        <v>0</v>
      </c>
      <c r="I400" s="50">
        <v>0</v>
      </c>
      <c r="J400" s="9">
        <v>0</v>
      </c>
      <c r="K400" s="127"/>
      <c r="L400" s="126"/>
      <c r="M400" s="9">
        <v>52.344931142410019</v>
      </c>
      <c r="N400" s="9">
        <v>23.612497130623392</v>
      </c>
      <c r="O400" s="9">
        <v>23.489038091497157</v>
      </c>
      <c r="P400" s="9">
        <v>26.012676223293756</v>
      </c>
      <c r="Q400" s="9">
        <v>24.871965478097071</v>
      </c>
      <c r="R400" s="9">
        <v>52.344931142410019</v>
      </c>
      <c r="S400" s="3">
        <v>0</v>
      </c>
      <c r="T400" s="10">
        <v>0</v>
      </c>
    </row>
    <row r="401" spans="1:20" x14ac:dyDescent="0.3">
      <c r="A401" s="14">
        <v>42721.500022800923</v>
      </c>
      <c r="B401" s="47">
        <v>0</v>
      </c>
      <c r="C401" s="48">
        <v>0</v>
      </c>
      <c r="D401" s="47">
        <v>0</v>
      </c>
      <c r="E401" s="48">
        <v>0</v>
      </c>
      <c r="F401" s="49">
        <v>0</v>
      </c>
      <c r="G401" s="49">
        <v>0</v>
      </c>
      <c r="H401" s="38">
        <v>0</v>
      </c>
      <c r="I401" s="50">
        <v>0</v>
      </c>
      <c r="J401" s="9">
        <v>0</v>
      </c>
      <c r="K401" s="127"/>
      <c r="L401" s="126"/>
      <c r="M401" s="9">
        <v>52.344931142410019</v>
      </c>
      <c r="N401" s="9">
        <v>23.612497130623392</v>
      </c>
      <c r="O401" s="9">
        <v>23.489038091497157</v>
      </c>
      <c r="P401" s="9">
        <v>26.012676223293756</v>
      </c>
      <c r="Q401" s="9">
        <v>24.871965478097071</v>
      </c>
      <c r="R401" s="9">
        <v>52.344931142410019</v>
      </c>
      <c r="S401" s="3">
        <v>0</v>
      </c>
      <c r="T401" s="10">
        <v>0</v>
      </c>
    </row>
    <row r="402" spans="1:20" x14ac:dyDescent="0.3">
      <c r="A402" s="14">
        <v>42721.54168952546</v>
      </c>
      <c r="B402" s="47">
        <v>0</v>
      </c>
      <c r="C402" s="48">
        <v>0</v>
      </c>
      <c r="D402" s="47">
        <v>0</v>
      </c>
      <c r="E402" s="48">
        <v>0</v>
      </c>
      <c r="F402" s="49">
        <v>0</v>
      </c>
      <c r="G402" s="49">
        <v>0</v>
      </c>
      <c r="H402" s="38">
        <v>0</v>
      </c>
      <c r="I402" s="50">
        <v>0</v>
      </c>
      <c r="J402" s="9">
        <v>0</v>
      </c>
      <c r="K402" s="127"/>
      <c r="L402" s="126"/>
      <c r="M402" s="9">
        <v>52.344931142410019</v>
      </c>
      <c r="N402" s="9">
        <v>23.612497130623392</v>
      </c>
      <c r="O402" s="9">
        <v>23.489038091497157</v>
      </c>
      <c r="P402" s="9">
        <v>26.012676223293756</v>
      </c>
      <c r="Q402" s="9">
        <v>24.871965478097071</v>
      </c>
      <c r="R402" s="9">
        <v>52.344931142410019</v>
      </c>
      <c r="S402" s="3">
        <v>0</v>
      </c>
      <c r="T402" s="10">
        <v>0</v>
      </c>
    </row>
    <row r="403" spans="1:20" x14ac:dyDescent="0.3">
      <c r="A403" s="14">
        <v>42721.583356249997</v>
      </c>
      <c r="B403" s="47">
        <v>0</v>
      </c>
      <c r="C403" s="48">
        <v>0</v>
      </c>
      <c r="D403" s="47">
        <v>0</v>
      </c>
      <c r="E403" s="48">
        <v>0</v>
      </c>
      <c r="F403" s="49">
        <v>0</v>
      </c>
      <c r="G403" s="49">
        <v>0</v>
      </c>
      <c r="H403" s="38">
        <v>0</v>
      </c>
      <c r="I403" s="50">
        <v>0</v>
      </c>
      <c r="J403" s="9">
        <v>0</v>
      </c>
      <c r="K403" s="127"/>
      <c r="L403" s="126"/>
      <c r="M403" s="9">
        <v>52.344931142410019</v>
      </c>
      <c r="N403" s="9">
        <v>23.612497130623392</v>
      </c>
      <c r="O403" s="9">
        <v>23.489038091497157</v>
      </c>
      <c r="P403" s="9">
        <v>26.012676223293756</v>
      </c>
      <c r="Q403" s="9">
        <v>24.871965478097071</v>
      </c>
      <c r="R403" s="9">
        <v>52.344931142410019</v>
      </c>
      <c r="S403" s="3">
        <v>0</v>
      </c>
      <c r="T403" s="10">
        <v>0</v>
      </c>
    </row>
    <row r="404" spans="1:20" x14ac:dyDescent="0.3">
      <c r="A404" s="14">
        <v>42721.625022974535</v>
      </c>
      <c r="B404" s="47">
        <v>0</v>
      </c>
      <c r="C404" s="48">
        <v>0</v>
      </c>
      <c r="D404" s="47">
        <v>0</v>
      </c>
      <c r="E404" s="48">
        <v>0</v>
      </c>
      <c r="F404" s="49">
        <v>0</v>
      </c>
      <c r="G404" s="49">
        <v>0</v>
      </c>
      <c r="H404" s="38">
        <v>0</v>
      </c>
      <c r="I404" s="50">
        <v>0</v>
      </c>
      <c r="J404" s="9">
        <v>0</v>
      </c>
      <c r="K404" s="127"/>
      <c r="L404" s="126"/>
      <c r="M404" s="9">
        <v>52.344931142410019</v>
      </c>
      <c r="N404" s="9">
        <v>23.612497130623392</v>
      </c>
      <c r="O404" s="9">
        <v>23.489038091497157</v>
      </c>
      <c r="P404" s="9">
        <v>26.012676223293756</v>
      </c>
      <c r="Q404" s="9">
        <v>24.871965478097071</v>
      </c>
      <c r="R404" s="9">
        <v>52.344931142410019</v>
      </c>
      <c r="S404" s="3">
        <v>0</v>
      </c>
      <c r="T404" s="10">
        <v>0</v>
      </c>
    </row>
    <row r="405" spans="1:20" x14ac:dyDescent="0.3">
      <c r="A405" s="14">
        <v>42721.666689699072</v>
      </c>
      <c r="B405" s="47">
        <v>0</v>
      </c>
      <c r="C405" s="48">
        <v>0</v>
      </c>
      <c r="D405" s="47">
        <v>0</v>
      </c>
      <c r="E405" s="48">
        <v>0</v>
      </c>
      <c r="F405" s="49">
        <v>0</v>
      </c>
      <c r="G405" s="49">
        <v>0</v>
      </c>
      <c r="H405" s="38">
        <v>0</v>
      </c>
      <c r="I405" s="50">
        <v>0</v>
      </c>
      <c r="J405" s="9">
        <v>0</v>
      </c>
      <c r="K405" s="127"/>
      <c r="L405" s="126"/>
      <c r="M405" s="9">
        <v>52.344931142410019</v>
      </c>
      <c r="N405" s="9">
        <v>23.612497130623392</v>
      </c>
      <c r="O405" s="9">
        <v>23.489038091497157</v>
      </c>
      <c r="P405" s="9">
        <v>26.012676223293756</v>
      </c>
      <c r="Q405" s="9">
        <v>24.871965478097071</v>
      </c>
      <c r="R405" s="9">
        <v>52.344931142410019</v>
      </c>
      <c r="S405" s="3">
        <v>0</v>
      </c>
      <c r="T405" s="10">
        <v>0</v>
      </c>
    </row>
    <row r="406" spans="1:20" x14ac:dyDescent="0.3">
      <c r="A406" s="14">
        <v>42721.708356423609</v>
      </c>
      <c r="B406" s="47">
        <v>0</v>
      </c>
      <c r="C406" s="48">
        <v>0</v>
      </c>
      <c r="D406" s="47">
        <v>0</v>
      </c>
      <c r="E406" s="48">
        <v>0</v>
      </c>
      <c r="F406" s="49">
        <v>0</v>
      </c>
      <c r="G406" s="49">
        <v>0</v>
      </c>
      <c r="H406" s="38">
        <v>0</v>
      </c>
      <c r="I406" s="50">
        <v>0</v>
      </c>
      <c r="J406" s="9">
        <v>0</v>
      </c>
      <c r="K406" s="127"/>
      <c r="L406" s="126"/>
      <c r="M406" s="9">
        <v>52.344931142410019</v>
      </c>
      <c r="N406" s="9">
        <v>23.612497130623392</v>
      </c>
      <c r="O406" s="9">
        <v>23.489038091497157</v>
      </c>
      <c r="P406" s="9">
        <v>26.012676223293756</v>
      </c>
      <c r="Q406" s="9">
        <v>24.871965478097071</v>
      </c>
      <c r="R406" s="9">
        <v>52.344931142410019</v>
      </c>
      <c r="S406" s="3">
        <v>0</v>
      </c>
      <c r="T406" s="10">
        <v>0</v>
      </c>
    </row>
    <row r="407" spans="1:20" x14ac:dyDescent="0.3">
      <c r="A407" s="14">
        <v>42721.750023148146</v>
      </c>
      <c r="B407" s="47">
        <v>0</v>
      </c>
      <c r="C407" s="48">
        <v>0</v>
      </c>
      <c r="D407" s="47">
        <v>0</v>
      </c>
      <c r="E407" s="48">
        <v>0</v>
      </c>
      <c r="F407" s="49">
        <v>0</v>
      </c>
      <c r="G407" s="49">
        <v>0</v>
      </c>
      <c r="H407" s="38">
        <v>0</v>
      </c>
      <c r="I407" s="50">
        <v>0</v>
      </c>
      <c r="J407" s="9">
        <v>0</v>
      </c>
      <c r="K407" s="127"/>
      <c r="L407" s="126"/>
      <c r="M407" s="9">
        <v>52.344931142410019</v>
      </c>
      <c r="N407" s="9">
        <v>23.612497130623392</v>
      </c>
      <c r="O407" s="9">
        <v>23.489038091497157</v>
      </c>
      <c r="P407" s="9">
        <v>26.012676223293756</v>
      </c>
      <c r="Q407" s="9">
        <v>24.871965478097071</v>
      </c>
      <c r="R407" s="9">
        <v>52.344931142410019</v>
      </c>
      <c r="S407" s="3">
        <v>0</v>
      </c>
      <c r="T407" s="10">
        <v>0</v>
      </c>
    </row>
    <row r="408" spans="1:20" x14ac:dyDescent="0.3">
      <c r="A408" s="14">
        <v>42721.791689872683</v>
      </c>
      <c r="B408" s="47">
        <v>0</v>
      </c>
      <c r="C408" s="48">
        <v>0</v>
      </c>
      <c r="D408" s="47">
        <v>0</v>
      </c>
      <c r="E408" s="48">
        <v>0</v>
      </c>
      <c r="F408" s="49">
        <v>0</v>
      </c>
      <c r="G408" s="49">
        <v>0</v>
      </c>
      <c r="H408" s="38">
        <v>0</v>
      </c>
      <c r="I408" s="50">
        <v>0</v>
      </c>
      <c r="J408" s="9">
        <v>0</v>
      </c>
      <c r="K408" s="127"/>
      <c r="L408" s="126"/>
      <c r="M408" s="9">
        <v>52.344931142410019</v>
      </c>
      <c r="N408" s="9">
        <v>23.612497130623392</v>
      </c>
      <c r="O408" s="9">
        <v>23.489038091497157</v>
      </c>
      <c r="P408" s="9">
        <v>26.012676223293756</v>
      </c>
      <c r="Q408" s="9">
        <v>24.871965478097071</v>
      </c>
      <c r="R408" s="9">
        <v>52.344931142410019</v>
      </c>
      <c r="S408" s="3">
        <v>0</v>
      </c>
      <c r="T408" s="10">
        <v>0</v>
      </c>
    </row>
    <row r="409" spans="1:20" x14ac:dyDescent="0.3">
      <c r="A409" s="14">
        <v>42721.833356597221</v>
      </c>
      <c r="B409" s="47">
        <v>0</v>
      </c>
      <c r="C409" s="48">
        <v>0</v>
      </c>
      <c r="D409" s="47">
        <v>0</v>
      </c>
      <c r="E409" s="48">
        <v>0</v>
      </c>
      <c r="F409" s="49">
        <v>0</v>
      </c>
      <c r="G409" s="49">
        <v>0</v>
      </c>
      <c r="H409" s="38">
        <v>0</v>
      </c>
      <c r="I409" s="50">
        <v>0</v>
      </c>
      <c r="J409" s="9">
        <v>0</v>
      </c>
      <c r="K409" s="127"/>
      <c r="L409" s="126"/>
      <c r="M409" s="9">
        <v>52.344931142410019</v>
      </c>
      <c r="N409" s="9">
        <v>23.612497130623392</v>
      </c>
      <c r="O409" s="9">
        <v>23.489038091497157</v>
      </c>
      <c r="P409" s="9">
        <v>26.012676223293756</v>
      </c>
      <c r="Q409" s="9">
        <v>24.871965478097071</v>
      </c>
      <c r="R409" s="9">
        <v>52.344931142410019</v>
      </c>
      <c r="S409" s="3">
        <v>0</v>
      </c>
      <c r="T409" s="10">
        <v>0</v>
      </c>
    </row>
    <row r="410" spans="1:20" x14ac:dyDescent="0.3">
      <c r="A410" s="14">
        <v>42721.875023321758</v>
      </c>
      <c r="B410" s="47">
        <v>0</v>
      </c>
      <c r="C410" s="48">
        <v>0</v>
      </c>
      <c r="D410" s="47">
        <v>0</v>
      </c>
      <c r="E410" s="48">
        <v>0</v>
      </c>
      <c r="F410" s="49">
        <v>0</v>
      </c>
      <c r="G410" s="49">
        <v>0</v>
      </c>
      <c r="H410" s="38">
        <v>0</v>
      </c>
      <c r="I410" s="50">
        <v>0</v>
      </c>
      <c r="J410" s="9">
        <v>0</v>
      </c>
      <c r="K410" s="127"/>
      <c r="L410" s="126"/>
      <c r="M410" s="9">
        <v>52.344931142410019</v>
      </c>
      <c r="N410" s="9">
        <v>23.612497130623392</v>
      </c>
      <c r="O410" s="9">
        <v>23.489038091497157</v>
      </c>
      <c r="P410" s="9">
        <v>26.012676223293756</v>
      </c>
      <c r="Q410" s="9">
        <v>24.871965478097071</v>
      </c>
      <c r="R410" s="9">
        <v>52.344931142410019</v>
      </c>
      <c r="S410" s="3">
        <v>0</v>
      </c>
      <c r="T410" s="10">
        <v>0</v>
      </c>
    </row>
    <row r="411" spans="1:20" x14ac:dyDescent="0.3">
      <c r="A411" s="14">
        <v>42721.916690046295</v>
      </c>
      <c r="B411" s="47">
        <v>0</v>
      </c>
      <c r="C411" s="48">
        <v>0</v>
      </c>
      <c r="D411" s="47">
        <v>0</v>
      </c>
      <c r="E411" s="48">
        <v>0</v>
      </c>
      <c r="F411" s="49">
        <v>0</v>
      </c>
      <c r="G411" s="49">
        <v>0</v>
      </c>
      <c r="H411" s="38">
        <v>0</v>
      </c>
      <c r="I411" s="50">
        <v>0</v>
      </c>
      <c r="J411" s="9">
        <v>0</v>
      </c>
      <c r="K411" s="127"/>
      <c r="L411" s="126"/>
      <c r="M411" s="9">
        <v>52.344931142410019</v>
      </c>
      <c r="N411" s="9">
        <v>23.612497130623392</v>
      </c>
      <c r="O411" s="9">
        <v>23.489038091497157</v>
      </c>
      <c r="P411" s="9">
        <v>26.012676223293756</v>
      </c>
      <c r="Q411" s="9">
        <v>24.871965478097071</v>
      </c>
      <c r="R411" s="9">
        <v>52.344931142410019</v>
      </c>
      <c r="S411" s="3">
        <v>0</v>
      </c>
      <c r="T411" s="10">
        <v>0</v>
      </c>
    </row>
    <row r="412" spans="1:20" x14ac:dyDescent="0.3">
      <c r="A412" s="14">
        <v>42721.958356770832</v>
      </c>
      <c r="B412" s="47">
        <v>0</v>
      </c>
      <c r="C412" s="48">
        <v>0</v>
      </c>
      <c r="D412" s="47">
        <v>0</v>
      </c>
      <c r="E412" s="48">
        <v>0</v>
      </c>
      <c r="F412" s="49">
        <v>0</v>
      </c>
      <c r="G412" s="49">
        <v>0</v>
      </c>
      <c r="H412" s="38">
        <v>0</v>
      </c>
      <c r="I412" s="50">
        <v>0</v>
      </c>
      <c r="J412" s="9">
        <v>0</v>
      </c>
      <c r="K412" s="127"/>
      <c r="L412" s="126"/>
      <c r="M412" s="9">
        <v>52.344931142410019</v>
      </c>
      <c r="N412" s="9">
        <v>23.612497130623392</v>
      </c>
      <c r="O412" s="9">
        <v>23.489038091497157</v>
      </c>
      <c r="P412" s="9">
        <v>26.012676223293756</v>
      </c>
      <c r="Q412" s="9">
        <v>24.871965478097071</v>
      </c>
      <c r="R412" s="9">
        <v>52.344931142410019</v>
      </c>
      <c r="S412" s="3">
        <v>0</v>
      </c>
      <c r="T412" s="10">
        <v>0</v>
      </c>
    </row>
    <row r="413" spans="1:20" x14ac:dyDescent="0.3">
      <c r="A413" s="14">
        <v>42722.00002349537</v>
      </c>
      <c r="B413" s="47">
        <v>0</v>
      </c>
      <c r="C413" s="48">
        <v>0</v>
      </c>
      <c r="D413" s="47">
        <v>0</v>
      </c>
      <c r="E413" s="48">
        <v>0</v>
      </c>
      <c r="F413" s="49">
        <v>0</v>
      </c>
      <c r="G413" s="49">
        <v>0</v>
      </c>
      <c r="H413" s="38">
        <v>0</v>
      </c>
      <c r="I413" s="50">
        <v>0</v>
      </c>
      <c r="J413" s="9">
        <v>0</v>
      </c>
      <c r="K413" s="127"/>
      <c r="L413" s="126"/>
      <c r="M413" s="9">
        <v>52.344931142410019</v>
      </c>
      <c r="N413" s="9">
        <v>23.612497130623392</v>
      </c>
      <c r="O413" s="9">
        <v>23.489038091497157</v>
      </c>
      <c r="P413" s="9">
        <v>26.012676223293756</v>
      </c>
      <c r="Q413" s="9">
        <v>24.871965478097071</v>
      </c>
      <c r="R413" s="9">
        <v>52.344931142410019</v>
      </c>
      <c r="S413" s="3">
        <v>0</v>
      </c>
      <c r="T413" s="10">
        <v>0</v>
      </c>
    </row>
    <row r="414" spans="1:20" x14ac:dyDescent="0.3">
      <c r="A414" s="14">
        <v>42722.041690219907</v>
      </c>
      <c r="B414" s="47">
        <v>0</v>
      </c>
      <c r="C414" s="48">
        <v>0</v>
      </c>
      <c r="D414" s="47">
        <v>0</v>
      </c>
      <c r="E414" s="48">
        <v>0</v>
      </c>
      <c r="F414" s="49">
        <v>0</v>
      </c>
      <c r="G414" s="49">
        <v>0</v>
      </c>
      <c r="H414" s="38">
        <v>0</v>
      </c>
      <c r="I414" s="50">
        <v>0</v>
      </c>
      <c r="J414" s="9">
        <v>0</v>
      </c>
      <c r="K414" s="127"/>
      <c r="L414" s="126"/>
      <c r="M414" s="9">
        <v>52.344931142410019</v>
      </c>
      <c r="N414" s="9">
        <v>23.612497130623392</v>
      </c>
      <c r="O414" s="9">
        <v>23.489038091497157</v>
      </c>
      <c r="P414" s="9">
        <v>26.012676223293756</v>
      </c>
      <c r="Q414" s="9">
        <v>24.871965478097071</v>
      </c>
      <c r="R414" s="9">
        <v>52.344931142410019</v>
      </c>
      <c r="S414" s="3">
        <v>0</v>
      </c>
      <c r="T414" s="10">
        <v>0</v>
      </c>
    </row>
    <row r="415" spans="1:20" x14ac:dyDescent="0.3">
      <c r="A415" s="14">
        <v>42722.083356944444</v>
      </c>
      <c r="B415" s="47">
        <v>0</v>
      </c>
      <c r="C415" s="48">
        <v>0</v>
      </c>
      <c r="D415" s="47">
        <v>0</v>
      </c>
      <c r="E415" s="48">
        <v>0</v>
      </c>
      <c r="F415" s="49">
        <v>0</v>
      </c>
      <c r="G415" s="49">
        <v>0</v>
      </c>
      <c r="H415" s="38">
        <v>0</v>
      </c>
      <c r="I415" s="50">
        <v>0</v>
      </c>
      <c r="J415" s="9">
        <v>0</v>
      </c>
      <c r="K415" s="127"/>
      <c r="L415" s="126"/>
      <c r="M415" s="9">
        <v>52.344931142410019</v>
      </c>
      <c r="N415" s="9">
        <v>23.612497130623392</v>
      </c>
      <c r="O415" s="9">
        <v>23.489038091497157</v>
      </c>
      <c r="P415" s="9">
        <v>26.012676223293756</v>
      </c>
      <c r="Q415" s="9">
        <v>24.871965478097071</v>
      </c>
      <c r="R415" s="9">
        <v>52.344931142410019</v>
      </c>
      <c r="S415" s="3">
        <v>0</v>
      </c>
      <c r="T415" s="10">
        <v>0</v>
      </c>
    </row>
    <row r="416" spans="1:20" x14ac:dyDescent="0.3">
      <c r="A416" s="14">
        <v>42722.125023668981</v>
      </c>
      <c r="B416" s="47">
        <v>0</v>
      </c>
      <c r="C416" s="48">
        <v>0</v>
      </c>
      <c r="D416" s="47">
        <v>0</v>
      </c>
      <c r="E416" s="48">
        <v>0</v>
      </c>
      <c r="F416" s="49">
        <v>0</v>
      </c>
      <c r="G416" s="49">
        <v>0</v>
      </c>
      <c r="H416" s="38">
        <v>0</v>
      </c>
      <c r="I416" s="50">
        <v>0</v>
      </c>
      <c r="J416" s="9">
        <v>0</v>
      </c>
      <c r="K416" s="127"/>
      <c r="L416" s="126"/>
      <c r="M416" s="9">
        <v>52.344931142410019</v>
      </c>
      <c r="N416" s="9">
        <v>23.612497130623392</v>
      </c>
      <c r="O416" s="9">
        <v>23.489038091497157</v>
      </c>
      <c r="P416" s="9">
        <v>26.012676223293756</v>
      </c>
      <c r="Q416" s="9">
        <v>24.871965478097071</v>
      </c>
      <c r="R416" s="9">
        <v>52.344931142410019</v>
      </c>
      <c r="S416" s="3">
        <v>0</v>
      </c>
      <c r="T416" s="10">
        <v>0</v>
      </c>
    </row>
    <row r="417" spans="1:20" x14ac:dyDescent="0.3">
      <c r="A417" s="14">
        <v>42722.166690393518</v>
      </c>
      <c r="B417" s="47">
        <v>0</v>
      </c>
      <c r="C417" s="48">
        <v>0</v>
      </c>
      <c r="D417" s="47">
        <v>0</v>
      </c>
      <c r="E417" s="48">
        <v>0</v>
      </c>
      <c r="F417" s="49">
        <v>0</v>
      </c>
      <c r="G417" s="49">
        <v>0</v>
      </c>
      <c r="H417" s="38">
        <v>0</v>
      </c>
      <c r="I417" s="50">
        <v>0</v>
      </c>
      <c r="J417" s="9">
        <v>0</v>
      </c>
      <c r="K417" s="127"/>
      <c r="L417" s="126"/>
      <c r="M417" s="9">
        <v>52.344931142410019</v>
      </c>
      <c r="N417" s="9">
        <v>23.612497130623392</v>
      </c>
      <c r="O417" s="9">
        <v>23.489038091497157</v>
      </c>
      <c r="P417" s="9">
        <v>26.012676223293756</v>
      </c>
      <c r="Q417" s="9">
        <v>24.871965478097071</v>
      </c>
      <c r="R417" s="9">
        <v>52.344931142410019</v>
      </c>
      <c r="S417" s="3">
        <v>0</v>
      </c>
      <c r="T417" s="10">
        <v>0</v>
      </c>
    </row>
    <row r="418" spans="1:20" x14ac:dyDescent="0.3">
      <c r="A418" s="14">
        <v>42722.208357118056</v>
      </c>
      <c r="B418" s="47">
        <v>0</v>
      </c>
      <c r="C418" s="48">
        <v>0</v>
      </c>
      <c r="D418" s="47">
        <v>0</v>
      </c>
      <c r="E418" s="48">
        <v>0</v>
      </c>
      <c r="F418" s="49">
        <v>0</v>
      </c>
      <c r="G418" s="49">
        <v>0</v>
      </c>
      <c r="H418" s="38">
        <v>0</v>
      </c>
      <c r="I418" s="50">
        <v>0</v>
      </c>
      <c r="J418" s="9">
        <v>0</v>
      </c>
      <c r="K418" s="127"/>
      <c r="L418" s="126"/>
      <c r="M418" s="9">
        <v>52.344931142410019</v>
      </c>
      <c r="N418" s="9">
        <v>23.612497130623392</v>
      </c>
      <c r="O418" s="9">
        <v>23.489038091497157</v>
      </c>
      <c r="P418" s="9">
        <v>26.012676223293756</v>
      </c>
      <c r="Q418" s="9">
        <v>24.871965478097071</v>
      </c>
      <c r="R418" s="9">
        <v>52.344931142410019</v>
      </c>
      <c r="S418" s="3">
        <v>0</v>
      </c>
      <c r="T418" s="10">
        <v>0</v>
      </c>
    </row>
    <row r="419" spans="1:20" x14ac:dyDescent="0.3">
      <c r="A419" s="14">
        <v>42722.250023842593</v>
      </c>
      <c r="B419" s="47">
        <v>0</v>
      </c>
      <c r="C419" s="48">
        <v>0</v>
      </c>
      <c r="D419" s="47">
        <v>0</v>
      </c>
      <c r="E419" s="48">
        <v>0</v>
      </c>
      <c r="F419" s="49">
        <v>0</v>
      </c>
      <c r="G419" s="49">
        <v>0</v>
      </c>
      <c r="H419" s="38">
        <v>0</v>
      </c>
      <c r="I419" s="50">
        <v>0</v>
      </c>
      <c r="J419" s="9">
        <v>0</v>
      </c>
      <c r="K419" s="127"/>
      <c r="L419" s="126"/>
      <c r="M419" s="9">
        <v>52.344931142410019</v>
      </c>
      <c r="N419" s="9">
        <v>23.612497130623392</v>
      </c>
      <c r="O419" s="9">
        <v>23.489038091497157</v>
      </c>
      <c r="P419" s="9">
        <v>26.012676223293756</v>
      </c>
      <c r="Q419" s="9">
        <v>24.871965478097071</v>
      </c>
      <c r="R419" s="9">
        <v>52.344931142410019</v>
      </c>
      <c r="S419" s="3">
        <v>0</v>
      </c>
      <c r="T419" s="10">
        <v>0</v>
      </c>
    </row>
    <row r="420" spans="1:20" x14ac:dyDescent="0.3">
      <c r="A420" s="14">
        <v>42722.29169056713</v>
      </c>
      <c r="B420" s="47">
        <v>0</v>
      </c>
      <c r="C420" s="48">
        <v>0</v>
      </c>
      <c r="D420" s="47">
        <v>0</v>
      </c>
      <c r="E420" s="48">
        <v>0</v>
      </c>
      <c r="F420" s="49">
        <v>0</v>
      </c>
      <c r="G420" s="49">
        <v>0</v>
      </c>
      <c r="H420" s="38">
        <v>0</v>
      </c>
      <c r="I420" s="50">
        <v>0</v>
      </c>
      <c r="J420" s="9">
        <v>0</v>
      </c>
      <c r="K420" s="127"/>
      <c r="L420" s="126"/>
      <c r="M420" s="9">
        <v>52.344931142410019</v>
      </c>
      <c r="N420" s="9">
        <v>23.612497130623392</v>
      </c>
      <c r="O420" s="9">
        <v>23.489038091497157</v>
      </c>
      <c r="P420" s="9">
        <v>26.012676223293756</v>
      </c>
      <c r="Q420" s="9">
        <v>24.871965478097071</v>
      </c>
      <c r="R420" s="9">
        <v>52.344931142410019</v>
      </c>
      <c r="S420" s="3">
        <v>0</v>
      </c>
      <c r="T420" s="10">
        <v>0</v>
      </c>
    </row>
    <row r="421" spans="1:20" x14ac:dyDescent="0.3">
      <c r="A421" s="14">
        <v>42722.333357291667</v>
      </c>
      <c r="B421" s="47">
        <v>143.15899999999999</v>
      </c>
      <c r="C421" s="48">
        <v>3231.09863</v>
      </c>
      <c r="D421" s="47">
        <v>0</v>
      </c>
      <c r="E421" s="48">
        <v>0</v>
      </c>
      <c r="F421" s="49">
        <v>143.15899999999999</v>
      </c>
      <c r="G421" s="49">
        <v>3231.09863</v>
      </c>
      <c r="H421" s="38">
        <v>0</v>
      </c>
      <c r="I421" s="50">
        <v>143.15899999999999</v>
      </c>
      <c r="J421" s="9">
        <v>22.57</v>
      </c>
      <c r="K421" s="127"/>
      <c r="L421" s="126"/>
      <c r="M421" s="9">
        <v>52.344931142410019</v>
      </c>
      <c r="N421" s="9">
        <v>23.612497130623392</v>
      </c>
      <c r="O421" s="9">
        <v>23.489038091497157</v>
      </c>
      <c r="P421" s="9">
        <v>26.012676223293756</v>
      </c>
      <c r="Q421" s="9">
        <v>24.871965478097071</v>
      </c>
      <c r="R421" s="9">
        <v>52.344931142410019</v>
      </c>
      <c r="S421" s="3">
        <v>0</v>
      </c>
      <c r="T421" s="10">
        <v>0</v>
      </c>
    </row>
    <row r="422" spans="1:20" x14ac:dyDescent="0.3">
      <c r="A422" s="14">
        <v>42722.375024016204</v>
      </c>
      <c r="B422" s="47">
        <v>207.12700000000001</v>
      </c>
      <c r="C422" s="48">
        <v>4902.6960900000004</v>
      </c>
      <c r="D422" s="47">
        <v>0</v>
      </c>
      <c r="E422" s="48">
        <v>0</v>
      </c>
      <c r="F422" s="49">
        <v>207.12700000000001</v>
      </c>
      <c r="G422" s="49">
        <v>4902.6960900000004</v>
      </c>
      <c r="H422" s="38">
        <v>0</v>
      </c>
      <c r="I422" s="50">
        <v>207.12700000000001</v>
      </c>
      <c r="J422" s="9">
        <v>23.67</v>
      </c>
      <c r="K422" s="127"/>
      <c r="L422" s="126"/>
      <c r="M422" s="9">
        <v>52.344931142410019</v>
      </c>
      <c r="N422" s="9">
        <v>23.612497130623392</v>
      </c>
      <c r="O422" s="9">
        <v>23.489038091497157</v>
      </c>
      <c r="P422" s="9">
        <v>26.012676223293756</v>
      </c>
      <c r="Q422" s="9">
        <v>24.871965478097071</v>
      </c>
      <c r="R422" s="9">
        <v>52.344931142410019</v>
      </c>
      <c r="S422" s="3">
        <v>0</v>
      </c>
      <c r="T422" s="10">
        <v>0</v>
      </c>
    </row>
    <row r="423" spans="1:20" x14ac:dyDescent="0.3">
      <c r="A423" s="14">
        <v>42722.416690740742</v>
      </c>
      <c r="B423" s="47">
        <v>197.221</v>
      </c>
      <c r="C423" s="48">
        <v>4666.2488599999997</v>
      </c>
      <c r="D423" s="47">
        <v>0</v>
      </c>
      <c r="E423" s="48">
        <v>0</v>
      </c>
      <c r="F423" s="49">
        <v>197.221</v>
      </c>
      <c r="G423" s="49">
        <v>4666.2488599999997</v>
      </c>
      <c r="H423" s="38">
        <v>0</v>
      </c>
      <c r="I423" s="50">
        <v>197.221</v>
      </c>
      <c r="J423" s="9">
        <v>23.659999999999997</v>
      </c>
      <c r="K423" s="127"/>
      <c r="L423" s="126"/>
      <c r="M423" s="9">
        <v>52.344931142410019</v>
      </c>
      <c r="N423" s="9">
        <v>23.612497130623392</v>
      </c>
      <c r="O423" s="9">
        <v>23.489038091497157</v>
      </c>
      <c r="P423" s="9">
        <v>26.012676223293756</v>
      </c>
      <c r="Q423" s="9">
        <v>24.871965478097071</v>
      </c>
      <c r="R423" s="9">
        <v>52.344931142410019</v>
      </c>
      <c r="S423" s="3">
        <v>0</v>
      </c>
      <c r="T423" s="10">
        <v>0</v>
      </c>
    </row>
    <row r="424" spans="1:20" x14ac:dyDescent="0.3">
      <c r="A424" s="14">
        <v>42722.458357465279</v>
      </c>
      <c r="B424" s="47">
        <v>209.70400000000001</v>
      </c>
      <c r="C424" s="48">
        <v>4907.0735999999997</v>
      </c>
      <c r="D424" s="47">
        <v>192.18</v>
      </c>
      <c r="E424" s="48">
        <v>4496.8999999999996</v>
      </c>
      <c r="F424" s="49">
        <v>17.524000000000001</v>
      </c>
      <c r="G424" s="49">
        <v>410.17360000000008</v>
      </c>
      <c r="H424" s="38">
        <v>0</v>
      </c>
      <c r="I424" s="50">
        <v>17.524000000000001</v>
      </c>
      <c r="J424" s="9">
        <v>23.406391234877884</v>
      </c>
      <c r="K424" s="127"/>
      <c r="L424" s="126"/>
      <c r="M424" s="9">
        <v>52.344931142410019</v>
      </c>
      <c r="N424" s="9">
        <v>23.612497130623392</v>
      </c>
      <c r="O424" s="9">
        <v>23.489038091497157</v>
      </c>
      <c r="P424" s="9">
        <v>26.012676223293756</v>
      </c>
      <c r="Q424" s="9">
        <v>24.871965478097071</v>
      </c>
      <c r="R424" s="9">
        <v>52.344931142410019</v>
      </c>
      <c r="S424" s="3">
        <v>0</v>
      </c>
      <c r="T424" s="10">
        <v>0</v>
      </c>
    </row>
    <row r="425" spans="1:20" x14ac:dyDescent="0.3">
      <c r="A425" s="14">
        <v>42722.500024189816</v>
      </c>
      <c r="B425" s="47">
        <v>211.23400000000001</v>
      </c>
      <c r="C425" s="48">
        <v>5310.4227600000004</v>
      </c>
      <c r="D425" s="47">
        <v>194.99</v>
      </c>
      <c r="E425" s="48">
        <v>4902.1099999999997</v>
      </c>
      <c r="F425" s="49">
        <v>16.244</v>
      </c>
      <c r="G425" s="49">
        <v>408.31276000000071</v>
      </c>
      <c r="H425" s="38">
        <v>0</v>
      </c>
      <c r="I425" s="50">
        <v>16.244</v>
      </c>
      <c r="J425" s="9">
        <v>25.136220142822008</v>
      </c>
      <c r="K425" s="127"/>
      <c r="L425" s="126"/>
      <c r="M425" s="9">
        <v>52.344931142410019</v>
      </c>
      <c r="N425" s="9">
        <v>23.612497130623392</v>
      </c>
      <c r="O425" s="9">
        <v>23.489038091497157</v>
      </c>
      <c r="P425" s="9">
        <v>26.012676223293756</v>
      </c>
      <c r="Q425" s="9">
        <v>24.871965478097071</v>
      </c>
      <c r="R425" s="9">
        <v>52.344931142410019</v>
      </c>
      <c r="S425" s="3">
        <v>0</v>
      </c>
      <c r="T425" s="10">
        <v>0</v>
      </c>
    </row>
    <row r="426" spans="1:20" x14ac:dyDescent="0.3">
      <c r="A426" s="14">
        <v>42722.541690914353</v>
      </c>
      <c r="B426" s="47">
        <v>183.76499999999999</v>
      </c>
      <c r="C426" s="48">
        <v>4735.6240500000004</v>
      </c>
      <c r="D426" s="47">
        <v>183.77</v>
      </c>
      <c r="E426" s="48">
        <v>4735.62</v>
      </c>
      <c r="F426" s="49">
        <v>-5.0000000000238742E-3</v>
      </c>
      <c r="G426" s="49">
        <v>4.0500000004612957E-3</v>
      </c>
      <c r="H426" s="38">
        <v>0</v>
      </c>
      <c r="I426" s="50">
        <v>-5.0000000000238742E-3</v>
      </c>
      <c r="J426" s="9">
        <v>0</v>
      </c>
      <c r="K426" s="127"/>
      <c r="L426" s="126"/>
      <c r="M426" s="9">
        <v>52.344931142410019</v>
      </c>
      <c r="N426" s="9">
        <v>23.612497130623392</v>
      </c>
      <c r="O426" s="9">
        <v>23.489038091497157</v>
      </c>
      <c r="P426" s="9">
        <v>26.012676223293756</v>
      </c>
      <c r="Q426" s="9">
        <v>24.871965478097071</v>
      </c>
      <c r="R426" s="9">
        <v>52.344931142410019</v>
      </c>
      <c r="S426" s="3">
        <v>0</v>
      </c>
      <c r="T426" s="10">
        <v>0</v>
      </c>
    </row>
    <row r="427" spans="1:20" x14ac:dyDescent="0.3">
      <c r="A427" s="14">
        <v>42722.58335763889</v>
      </c>
      <c r="B427" s="47">
        <v>228.227</v>
      </c>
      <c r="C427" s="48">
        <v>5920.20838</v>
      </c>
      <c r="D427" s="47">
        <v>219.7</v>
      </c>
      <c r="E427" s="48">
        <v>5699.1</v>
      </c>
      <c r="F427" s="49">
        <v>8.5270000000000152</v>
      </c>
      <c r="G427" s="49">
        <v>221.10837999999967</v>
      </c>
      <c r="H427" s="38">
        <v>0</v>
      </c>
      <c r="I427" s="50">
        <v>8.5270000000000152</v>
      </c>
      <c r="J427" s="9">
        <v>25.930383487744727</v>
      </c>
      <c r="K427" s="127"/>
      <c r="L427" s="126"/>
      <c r="M427" s="9">
        <v>52.344931142410019</v>
      </c>
      <c r="N427" s="9">
        <v>23.612497130623392</v>
      </c>
      <c r="O427" s="9">
        <v>23.489038091497157</v>
      </c>
      <c r="P427" s="9">
        <v>26.012676223293756</v>
      </c>
      <c r="Q427" s="9">
        <v>24.871965478097071</v>
      </c>
      <c r="R427" s="9">
        <v>52.344931142410019</v>
      </c>
      <c r="S427" s="3">
        <v>0</v>
      </c>
      <c r="T427" s="10">
        <v>0</v>
      </c>
    </row>
    <row r="428" spans="1:20" x14ac:dyDescent="0.3">
      <c r="A428" s="14">
        <v>42722.625024363428</v>
      </c>
      <c r="B428" s="47">
        <v>246.99199999999999</v>
      </c>
      <c r="C428" s="48">
        <v>6594.6863999999996</v>
      </c>
      <c r="D428" s="47">
        <v>246.99</v>
      </c>
      <c r="E428" s="48">
        <v>6594.69</v>
      </c>
      <c r="F428" s="49">
        <v>1.999999999981128E-3</v>
      </c>
      <c r="G428" s="49">
        <v>-3.6000000000058208E-3</v>
      </c>
      <c r="H428" s="38">
        <v>0</v>
      </c>
      <c r="I428" s="50">
        <v>1.999999999981128E-3</v>
      </c>
      <c r="J428" s="9">
        <v>-1.8000000000198952</v>
      </c>
      <c r="K428" s="127"/>
      <c r="L428" s="126"/>
      <c r="M428" s="9">
        <v>52.344931142410019</v>
      </c>
      <c r="N428" s="9">
        <v>23.612497130623392</v>
      </c>
      <c r="O428" s="9">
        <v>23.489038091497157</v>
      </c>
      <c r="P428" s="9">
        <v>26.012676223293756</v>
      </c>
      <c r="Q428" s="9">
        <v>24.871965478097071</v>
      </c>
      <c r="R428" s="9">
        <v>52.344931142410019</v>
      </c>
      <c r="S428" s="3">
        <v>0</v>
      </c>
      <c r="T428" s="10">
        <v>0</v>
      </c>
    </row>
    <row r="429" spans="1:20" x14ac:dyDescent="0.3">
      <c r="A429" s="14">
        <v>42722.666691087965</v>
      </c>
      <c r="B429" s="47">
        <v>214.328</v>
      </c>
      <c r="C429" s="48">
        <v>5821.1484799999998</v>
      </c>
      <c r="D429" s="47">
        <v>214.33</v>
      </c>
      <c r="E429" s="48">
        <v>5821.15</v>
      </c>
      <c r="F429" s="49">
        <v>-2.0000000000095497E-3</v>
      </c>
      <c r="G429" s="49">
        <v>-1.5199999998003477E-3</v>
      </c>
      <c r="H429" s="38">
        <v>0</v>
      </c>
      <c r="I429" s="50">
        <v>-2.0000000000095497E-3</v>
      </c>
      <c r="J429" s="9">
        <v>0</v>
      </c>
      <c r="K429" s="127"/>
      <c r="L429" s="126"/>
      <c r="M429" s="9">
        <v>52.344931142410019</v>
      </c>
      <c r="N429" s="9">
        <v>23.612497130623392</v>
      </c>
      <c r="O429" s="9">
        <v>23.489038091497157</v>
      </c>
      <c r="P429" s="9">
        <v>26.012676223293756</v>
      </c>
      <c r="Q429" s="9">
        <v>24.871965478097071</v>
      </c>
      <c r="R429" s="9">
        <v>52.344931142410019</v>
      </c>
      <c r="S429" s="3">
        <v>0</v>
      </c>
      <c r="T429" s="10">
        <v>0</v>
      </c>
    </row>
    <row r="430" spans="1:20" x14ac:dyDescent="0.3">
      <c r="A430" s="14">
        <v>42722.708357812502</v>
      </c>
      <c r="B430" s="47">
        <v>217.54400000000001</v>
      </c>
      <c r="C430" s="48">
        <v>7007.0922399999999</v>
      </c>
      <c r="D430" s="47">
        <v>217.54</v>
      </c>
      <c r="E430" s="48">
        <v>7007.09</v>
      </c>
      <c r="F430" s="49">
        <v>4.0000000000190994E-3</v>
      </c>
      <c r="G430" s="49">
        <v>2.2399999998015119E-3</v>
      </c>
      <c r="H430" s="38">
        <v>0</v>
      </c>
      <c r="I430" s="50">
        <v>4.0000000000190994E-3</v>
      </c>
      <c r="J430" s="9">
        <v>0.55999999994770411</v>
      </c>
      <c r="K430" s="127"/>
      <c r="L430" s="126"/>
      <c r="M430" s="9">
        <v>52.344931142410019</v>
      </c>
      <c r="N430" s="9">
        <v>23.612497130623392</v>
      </c>
      <c r="O430" s="9">
        <v>23.489038091497157</v>
      </c>
      <c r="P430" s="9">
        <v>26.012676223293756</v>
      </c>
      <c r="Q430" s="9">
        <v>24.871965478097071</v>
      </c>
      <c r="R430" s="9">
        <v>52.344931142410019</v>
      </c>
      <c r="S430" s="3">
        <v>0</v>
      </c>
      <c r="T430" s="10">
        <v>0</v>
      </c>
    </row>
    <row r="431" spans="1:20" x14ac:dyDescent="0.3">
      <c r="A431" s="14">
        <v>42722.750024537039</v>
      </c>
      <c r="B431" s="47">
        <v>212.83099999999999</v>
      </c>
      <c r="C431" s="48">
        <v>7278.8202000000001</v>
      </c>
      <c r="D431" s="47">
        <v>212.83</v>
      </c>
      <c r="E431" s="48">
        <v>7278.82</v>
      </c>
      <c r="F431" s="49">
        <v>9.9999999997635314E-4</v>
      </c>
      <c r="G431" s="49">
        <v>2.0000000040454324E-4</v>
      </c>
      <c r="H431" s="38">
        <v>0</v>
      </c>
      <c r="I431" s="50">
        <v>9.9999999997635314E-4</v>
      </c>
      <c r="J431" s="9">
        <v>0.20000000040927263</v>
      </c>
      <c r="K431" s="127"/>
      <c r="L431" s="126"/>
      <c r="M431" s="9">
        <v>52.344931142410019</v>
      </c>
      <c r="N431" s="9">
        <v>23.612497130623392</v>
      </c>
      <c r="O431" s="9">
        <v>23.489038091497157</v>
      </c>
      <c r="P431" s="9">
        <v>26.012676223293756</v>
      </c>
      <c r="Q431" s="9">
        <v>24.871965478097071</v>
      </c>
      <c r="R431" s="9">
        <v>52.344931142410019</v>
      </c>
      <c r="S431" s="3">
        <v>0</v>
      </c>
      <c r="T431" s="10">
        <v>0</v>
      </c>
    </row>
    <row r="432" spans="1:20" x14ac:dyDescent="0.3">
      <c r="A432" s="14">
        <v>42722.791691261576</v>
      </c>
      <c r="B432" s="47">
        <v>144.91499999999999</v>
      </c>
      <c r="C432" s="48">
        <v>5824.1338500000002</v>
      </c>
      <c r="D432" s="47">
        <v>144.91999999999999</v>
      </c>
      <c r="E432" s="48">
        <v>5824.13</v>
      </c>
      <c r="F432" s="49">
        <v>-4.9999999999954525E-3</v>
      </c>
      <c r="G432" s="49">
        <v>3.8500000000567525E-3</v>
      </c>
      <c r="H432" s="38">
        <v>0</v>
      </c>
      <c r="I432" s="50">
        <v>-4.9999999999954525E-3</v>
      </c>
      <c r="J432" s="9">
        <v>0</v>
      </c>
      <c r="K432" s="127"/>
      <c r="L432" s="126"/>
      <c r="M432" s="9">
        <v>52.344931142410019</v>
      </c>
      <c r="N432" s="9">
        <v>23.612497130623392</v>
      </c>
      <c r="O432" s="9">
        <v>23.489038091497157</v>
      </c>
      <c r="P432" s="9">
        <v>26.012676223293756</v>
      </c>
      <c r="Q432" s="9">
        <v>24.871965478097071</v>
      </c>
      <c r="R432" s="9">
        <v>52.344931142410019</v>
      </c>
      <c r="S432" s="3">
        <v>0</v>
      </c>
      <c r="T432" s="10">
        <v>0</v>
      </c>
    </row>
    <row r="433" spans="1:20" x14ac:dyDescent="0.3">
      <c r="A433" s="14">
        <v>42722.833357986114</v>
      </c>
      <c r="B433" s="47">
        <v>82.346000000000004</v>
      </c>
      <c r="C433" s="48">
        <v>3967.43028</v>
      </c>
      <c r="D433" s="47">
        <v>82.35</v>
      </c>
      <c r="E433" s="48">
        <v>3967.43</v>
      </c>
      <c r="F433" s="49">
        <v>-3.9999999999906777E-3</v>
      </c>
      <c r="G433" s="49">
        <v>2.8000000020256266E-4</v>
      </c>
      <c r="H433" s="38">
        <v>0</v>
      </c>
      <c r="I433" s="50">
        <v>-3.9999999999906777E-3</v>
      </c>
      <c r="J433" s="9">
        <v>0</v>
      </c>
      <c r="K433" s="127"/>
      <c r="L433" s="126"/>
      <c r="M433" s="9">
        <v>52.344931142410019</v>
      </c>
      <c r="N433" s="9">
        <v>23.612497130623392</v>
      </c>
      <c r="O433" s="9">
        <v>23.489038091497157</v>
      </c>
      <c r="P433" s="9">
        <v>26.012676223293756</v>
      </c>
      <c r="Q433" s="9">
        <v>24.871965478097071</v>
      </c>
      <c r="R433" s="9">
        <v>52.344931142410019</v>
      </c>
      <c r="S433" s="3">
        <v>0</v>
      </c>
      <c r="T433" s="10">
        <v>0</v>
      </c>
    </row>
    <row r="434" spans="1:20" x14ac:dyDescent="0.3">
      <c r="A434" s="14">
        <v>42722.875024710651</v>
      </c>
      <c r="B434" s="47">
        <v>80.825999999999993</v>
      </c>
      <c r="C434" s="48">
        <v>2771.5235400000001</v>
      </c>
      <c r="D434" s="47">
        <v>80.83</v>
      </c>
      <c r="E434" s="48">
        <v>2771.52</v>
      </c>
      <c r="F434" s="49">
        <v>-4.0000000000048885E-3</v>
      </c>
      <c r="G434" s="49">
        <v>3.5400000001573062E-3</v>
      </c>
      <c r="H434" s="38">
        <v>0</v>
      </c>
      <c r="I434" s="50">
        <v>-4.0000000000048885E-3</v>
      </c>
      <c r="J434" s="9">
        <v>0</v>
      </c>
      <c r="K434" s="127"/>
      <c r="L434" s="126"/>
      <c r="M434" s="9">
        <v>52.344931142410019</v>
      </c>
      <c r="N434" s="9">
        <v>23.612497130623392</v>
      </c>
      <c r="O434" s="9">
        <v>23.489038091497157</v>
      </c>
      <c r="P434" s="9">
        <v>26.012676223293756</v>
      </c>
      <c r="Q434" s="9">
        <v>24.871965478097071</v>
      </c>
      <c r="R434" s="9">
        <v>52.344931142410019</v>
      </c>
      <c r="S434" s="3">
        <v>0</v>
      </c>
      <c r="T434" s="10">
        <v>0</v>
      </c>
    </row>
    <row r="435" spans="1:20" x14ac:dyDescent="0.3">
      <c r="A435" s="14">
        <v>42722.916691435188</v>
      </c>
      <c r="B435" s="47">
        <v>34.027999999999999</v>
      </c>
      <c r="C435" s="48">
        <v>1118.50036</v>
      </c>
      <c r="D435" s="47">
        <v>34.03</v>
      </c>
      <c r="E435" s="48">
        <v>1118.5</v>
      </c>
      <c r="F435" s="49">
        <v>-2.0000000000024443E-3</v>
      </c>
      <c r="G435" s="49">
        <v>3.6000000000058208E-4</v>
      </c>
      <c r="H435" s="38">
        <v>0</v>
      </c>
      <c r="I435" s="50">
        <v>-2.0000000000024443E-3</v>
      </c>
      <c r="J435" s="9">
        <v>0</v>
      </c>
      <c r="K435" s="127"/>
      <c r="L435" s="126"/>
      <c r="M435" s="9">
        <v>52.344931142410019</v>
      </c>
      <c r="N435" s="9">
        <v>23.612497130623392</v>
      </c>
      <c r="O435" s="9">
        <v>23.489038091497157</v>
      </c>
      <c r="P435" s="9">
        <v>26.012676223293756</v>
      </c>
      <c r="Q435" s="9">
        <v>24.871965478097071</v>
      </c>
      <c r="R435" s="9">
        <v>52.344931142410019</v>
      </c>
      <c r="S435" s="3">
        <v>0</v>
      </c>
      <c r="T435" s="10">
        <v>0</v>
      </c>
    </row>
    <row r="436" spans="1:20" x14ac:dyDescent="0.3">
      <c r="A436" s="14">
        <v>42722.958358159725</v>
      </c>
      <c r="B436" s="47">
        <v>0</v>
      </c>
      <c r="C436" s="48">
        <v>0</v>
      </c>
      <c r="D436" s="47"/>
      <c r="E436" s="48"/>
      <c r="F436" s="49">
        <v>0</v>
      </c>
      <c r="G436" s="49">
        <v>0</v>
      </c>
      <c r="H436" s="38">
        <v>0</v>
      </c>
      <c r="I436" s="50">
        <v>0</v>
      </c>
      <c r="J436" s="9">
        <v>0</v>
      </c>
      <c r="K436" s="127"/>
      <c r="L436" s="126"/>
      <c r="M436" s="9">
        <v>52.344931142410019</v>
      </c>
      <c r="N436" s="9">
        <v>23.612497130623392</v>
      </c>
      <c r="O436" s="9">
        <v>23.489038091497157</v>
      </c>
      <c r="P436" s="9">
        <v>26.012676223293756</v>
      </c>
      <c r="Q436" s="9">
        <v>24.871965478097071</v>
      </c>
      <c r="R436" s="9">
        <v>52.344931142410019</v>
      </c>
      <c r="S436" s="3">
        <v>0</v>
      </c>
      <c r="T436" s="10">
        <v>0</v>
      </c>
    </row>
    <row r="437" spans="1:20" x14ac:dyDescent="0.3">
      <c r="A437" s="14">
        <v>42723.000024884263</v>
      </c>
      <c r="B437" s="47">
        <v>0</v>
      </c>
      <c r="C437" s="48">
        <v>0</v>
      </c>
      <c r="D437" s="47"/>
      <c r="E437" s="48"/>
      <c r="F437" s="49">
        <v>0</v>
      </c>
      <c r="G437" s="49">
        <v>0</v>
      </c>
      <c r="H437" s="38">
        <v>0</v>
      </c>
      <c r="I437" s="50">
        <v>0</v>
      </c>
      <c r="J437" s="9">
        <v>0</v>
      </c>
      <c r="K437" s="127"/>
      <c r="L437" s="126"/>
      <c r="M437" s="9">
        <v>52.344931142410019</v>
      </c>
      <c r="N437" s="9">
        <v>23.612497130623392</v>
      </c>
      <c r="O437" s="9">
        <v>23.489038091497157</v>
      </c>
      <c r="P437" s="9">
        <v>26.012676223293756</v>
      </c>
      <c r="Q437" s="9">
        <v>24.871965478097071</v>
      </c>
      <c r="R437" s="9">
        <v>52.344931142410019</v>
      </c>
      <c r="S437" s="3">
        <v>0</v>
      </c>
      <c r="T437" s="10">
        <v>0</v>
      </c>
    </row>
    <row r="438" spans="1:20" x14ac:dyDescent="0.3">
      <c r="A438" s="14">
        <v>42723.0416916088</v>
      </c>
      <c r="B438" s="47">
        <v>87.786000000000001</v>
      </c>
      <c r="C438" s="48">
        <v>2246.4437400000002</v>
      </c>
      <c r="D438" s="47">
        <v>46.87</v>
      </c>
      <c r="E438" s="48">
        <v>1199.45</v>
      </c>
      <c r="F438" s="49">
        <v>40.916000000000004</v>
      </c>
      <c r="G438" s="49">
        <v>1046.9937400000001</v>
      </c>
      <c r="H438" s="38">
        <v>0</v>
      </c>
      <c r="I438" s="50">
        <v>40.916000000000004</v>
      </c>
      <c r="J438" s="9">
        <v>25.588858637207938</v>
      </c>
      <c r="K438" s="127"/>
      <c r="L438" s="126"/>
      <c r="M438" s="9">
        <v>52.344931142410019</v>
      </c>
      <c r="N438" s="9">
        <v>23.612497130623392</v>
      </c>
      <c r="O438" s="9">
        <v>23.489038091497157</v>
      </c>
      <c r="P438" s="9">
        <v>26.012676223293756</v>
      </c>
      <c r="Q438" s="9">
        <v>24.871965478097071</v>
      </c>
      <c r="R438" s="9">
        <v>52.344931142410019</v>
      </c>
      <c r="S438" s="3">
        <v>0</v>
      </c>
      <c r="T438" s="10">
        <v>0</v>
      </c>
    </row>
    <row r="439" spans="1:20" x14ac:dyDescent="0.3">
      <c r="A439" s="14">
        <v>42723.083358333337</v>
      </c>
      <c r="B439" s="47">
        <v>86.861999999999995</v>
      </c>
      <c r="C439" s="48">
        <v>2201.9517000000001</v>
      </c>
      <c r="D439" s="47">
        <v>26.79</v>
      </c>
      <c r="E439" s="48">
        <v>679.09</v>
      </c>
      <c r="F439" s="49">
        <v>60.071999999999996</v>
      </c>
      <c r="G439" s="49">
        <v>1522.8616999999999</v>
      </c>
      <c r="H439" s="38">
        <v>0</v>
      </c>
      <c r="I439" s="50">
        <v>60.071999999999996</v>
      </c>
      <c r="J439" s="9">
        <v>25.350607604208285</v>
      </c>
      <c r="K439" s="127"/>
      <c r="L439" s="126"/>
      <c r="M439" s="9">
        <v>52.344931142410019</v>
      </c>
      <c r="N439" s="9">
        <v>23.612497130623392</v>
      </c>
      <c r="O439" s="9">
        <v>23.489038091497157</v>
      </c>
      <c r="P439" s="9">
        <v>26.012676223293756</v>
      </c>
      <c r="Q439" s="9">
        <v>24.871965478097071</v>
      </c>
      <c r="R439" s="9">
        <v>52.344931142410019</v>
      </c>
      <c r="S439" s="3">
        <v>0</v>
      </c>
      <c r="T439" s="10">
        <v>0</v>
      </c>
    </row>
    <row r="440" spans="1:20" x14ac:dyDescent="0.3">
      <c r="A440" s="14">
        <v>42723.125025057867</v>
      </c>
      <c r="B440" s="47">
        <v>61.588999999999999</v>
      </c>
      <c r="C440" s="48">
        <v>1572.98306</v>
      </c>
      <c r="D440" s="47">
        <v>23.91</v>
      </c>
      <c r="E440" s="48">
        <v>610.53</v>
      </c>
      <c r="F440" s="49">
        <v>37.679000000000002</v>
      </c>
      <c r="G440" s="49">
        <v>962.45306000000005</v>
      </c>
      <c r="H440" s="38">
        <v>0</v>
      </c>
      <c r="I440" s="50">
        <v>37.679000000000002</v>
      </c>
      <c r="J440" s="9">
        <v>25.543487353698346</v>
      </c>
      <c r="K440" s="127"/>
      <c r="L440" s="126"/>
      <c r="M440" s="9">
        <v>52.344931142410019</v>
      </c>
      <c r="N440" s="9">
        <v>23.612497130623392</v>
      </c>
      <c r="O440" s="9">
        <v>23.489038091497157</v>
      </c>
      <c r="P440" s="9">
        <v>26.012676223293756</v>
      </c>
      <c r="Q440" s="9">
        <v>24.871965478097071</v>
      </c>
      <c r="R440" s="9">
        <v>52.344931142410019</v>
      </c>
      <c r="S440" s="3">
        <v>0</v>
      </c>
      <c r="T440" s="10">
        <v>0</v>
      </c>
    </row>
    <row r="441" spans="1:20" x14ac:dyDescent="0.3">
      <c r="A441" s="14">
        <v>42723.166691782404</v>
      </c>
      <c r="B441" s="47">
        <v>42.798000000000002</v>
      </c>
      <c r="C441" s="48">
        <v>1090.0650599999999</v>
      </c>
      <c r="D441" s="47">
        <v>0</v>
      </c>
      <c r="E441" s="48">
        <v>0</v>
      </c>
      <c r="F441" s="49">
        <v>42.798000000000002</v>
      </c>
      <c r="G441" s="49">
        <v>1090.0650599999999</v>
      </c>
      <c r="H441" s="38">
        <v>0</v>
      </c>
      <c r="I441" s="50">
        <v>42.798000000000002</v>
      </c>
      <c r="J441" s="9">
        <v>25.469999999999995</v>
      </c>
      <c r="K441" s="127"/>
      <c r="L441" s="126"/>
      <c r="M441" s="9">
        <v>52.344931142410019</v>
      </c>
      <c r="N441" s="9">
        <v>23.612497130623392</v>
      </c>
      <c r="O441" s="9">
        <v>23.489038091497157</v>
      </c>
      <c r="P441" s="9">
        <v>26.012676223293756</v>
      </c>
      <c r="Q441" s="9">
        <v>24.871965478097071</v>
      </c>
      <c r="R441" s="9">
        <v>52.344931142410019</v>
      </c>
      <c r="S441" s="3">
        <v>0</v>
      </c>
      <c r="T441" s="10">
        <v>0</v>
      </c>
    </row>
    <row r="442" spans="1:20" x14ac:dyDescent="0.3">
      <c r="A442" s="14">
        <v>42723.208358506941</v>
      </c>
      <c r="B442" s="47">
        <v>14.787000000000001</v>
      </c>
      <c r="C442" s="48">
        <v>392.44698</v>
      </c>
      <c r="D442" s="47">
        <v>14.79</v>
      </c>
      <c r="E442" s="48">
        <v>392.45</v>
      </c>
      <c r="F442" s="49">
        <v>-2.9999999999983373E-3</v>
      </c>
      <c r="G442" s="49">
        <v>-3.0199999999922511E-3</v>
      </c>
      <c r="H442" s="38">
        <v>0</v>
      </c>
      <c r="I442" s="50">
        <v>-2.9999999999983373E-3</v>
      </c>
      <c r="J442" s="9">
        <v>0</v>
      </c>
      <c r="K442" s="127"/>
      <c r="L442" s="126"/>
      <c r="M442" s="9">
        <v>52.344931142410019</v>
      </c>
      <c r="N442" s="9">
        <v>23.612497130623392</v>
      </c>
      <c r="O442" s="9">
        <v>23.489038091497157</v>
      </c>
      <c r="P442" s="9">
        <v>26.012676223293756</v>
      </c>
      <c r="Q442" s="9">
        <v>24.871965478097071</v>
      </c>
      <c r="R442" s="9">
        <v>52.344931142410019</v>
      </c>
      <c r="S442" s="3">
        <v>0</v>
      </c>
      <c r="T442" s="10">
        <v>0</v>
      </c>
    </row>
    <row r="443" spans="1:20" x14ac:dyDescent="0.3">
      <c r="A443" s="14">
        <v>42723.250025231479</v>
      </c>
      <c r="B443" s="47">
        <v>98.225999999999999</v>
      </c>
      <c r="C443" s="48">
        <v>2921.2412399999998</v>
      </c>
      <c r="D443" s="47">
        <v>98.23</v>
      </c>
      <c r="E443" s="48">
        <v>2921.24</v>
      </c>
      <c r="F443" s="49">
        <v>-4.0000000000048885E-3</v>
      </c>
      <c r="G443" s="49">
        <v>1.2400000000525324E-3</v>
      </c>
      <c r="H443" s="38">
        <v>0</v>
      </c>
      <c r="I443" s="50">
        <v>-4.0000000000048885E-3</v>
      </c>
      <c r="J443" s="9">
        <v>0</v>
      </c>
      <c r="K443" s="127"/>
      <c r="L443" s="126"/>
      <c r="M443" s="9">
        <v>52.344931142410019</v>
      </c>
      <c r="N443" s="9">
        <v>23.612497130623392</v>
      </c>
      <c r="O443" s="9">
        <v>23.489038091497157</v>
      </c>
      <c r="P443" s="9">
        <v>26.012676223293756</v>
      </c>
      <c r="Q443" s="9">
        <v>24.871965478097071</v>
      </c>
      <c r="R443" s="9">
        <v>52.344931142410019</v>
      </c>
      <c r="S443" s="3">
        <v>0</v>
      </c>
      <c r="T443" s="10">
        <v>0</v>
      </c>
    </row>
    <row r="444" spans="1:20" x14ac:dyDescent="0.3">
      <c r="A444" s="14">
        <v>42723.291691956016</v>
      </c>
      <c r="B444" s="47">
        <v>91.744</v>
      </c>
      <c r="C444" s="48">
        <v>2947.7347199999999</v>
      </c>
      <c r="D444" s="47">
        <v>91.74</v>
      </c>
      <c r="E444" s="48">
        <v>2947.74</v>
      </c>
      <c r="F444" s="49">
        <v>4.0000000000048885E-3</v>
      </c>
      <c r="G444" s="49">
        <v>-5.2799999998569547E-3</v>
      </c>
      <c r="H444" s="38">
        <v>0</v>
      </c>
      <c r="I444" s="50">
        <v>4.0000000000048885E-3</v>
      </c>
      <c r="J444" s="9">
        <v>-1.3199999999626255</v>
      </c>
      <c r="K444" s="127"/>
      <c r="L444" s="126"/>
      <c r="M444" s="9">
        <v>52.344931142410019</v>
      </c>
      <c r="N444" s="9">
        <v>23.612497130623392</v>
      </c>
      <c r="O444" s="9">
        <v>23.489038091497157</v>
      </c>
      <c r="P444" s="9">
        <v>26.012676223293756</v>
      </c>
      <c r="Q444" s="9">
        <v>24.871965478097071</v>
      </c>
      <c r="R444" s="9">
        <v>52.344931142410019</v>
      </c>
      <c r="S444" s="3">
        <v>0</v>
      </c>
      <c r="T444" s="10">
        <v>0</v>
      </c>
    </row>
    <row r="445" spans="1:20" x14ac:dyDescent="0.3">
      <c r="A445" s="14">
        <v>42723.333358680553</v>
      </c>
      <c r="B445" s="47">
        <v>67.334999999999994</v>
      </c>
      <c r="C445" s="48">
        <v>4211.1309000000001</v>
      </c>
      <c r="D445" s="47">
        <v>67.34</v>
      </c>
      <c r="E445" s="48">
        <v>4211.13</v>
      </c>
      <c r="F445" s="49">
        <v>-5.0000000000096634E-3</v>
      </c>
      <c r="G445" s="49">
        <v>9.0000000000145519E-4</v>
      </c>
      <c r="H445" s="38">
        <v>0</v>
      </c>
      <c r="I445" s="50">
        <v>-5.0000000000096634E-3</v>
      </c>
      <c r="J445" s="9">
        <v>0</v>
      </c>
      <c r="K445" s="127"/>
      <c r="L445" s="126"/>
      <c r="M445" s="9">
        <v>52.344931142410019</v>
      </c>
      <c r="N445" s="9">
        <v>23.612497130623392</v>
      </c>
      <c r="O445" s="9">
        <v>23.489038091497157</v>
      </c>
      <c r="P445" s="9">
        <v>26.012676223293756</v>
      </c>
      <c r="Q445" s="9">
        <v>24.871965478097071</v>
      </c>
      <c r="R445" s="9">
        <v>52.344931142410019</v>
      </c>
      <c r="S445" s="3">
        <v>0</v>
      </c>
      <c r="T445" s="10">
        <v>0</v>
      </c>
    </row>
    <row r="446" spans="1:20" x14ac:dyDescent="0.3">
      <c r="A446" s="14">
        <v>42723.37502540509</v>
      </c>
      <c r="B446" s="47">
        <v>0</v>
      </c>
      <c r="C446" s="48">
        <v>0</v>
      </c>
      <c r="D446" s="47"/>
      <c r="E446" s="48"/>
      <c r="F446" s="49">
        <v>0</v>
      </c>
      <c r="G446" s="49">
        <v>0</v>
      </c>
      <c r="H446" s="38">
        <v>0</v>
      </c>
      <c r="I446" s="50">
        <v>0</v>
      </c>
      <c r="J446" s="9">
        <v>0</v>
      </c>
      <c r="K446" s="127"/>
      <c r="L446" s="126"/>
      <c r="M446" s="9">
        <v>52.344931142410019</v>
      </c>
      <c r="N446" s="9">
        <v>23.612497130623392</v>
      </c>
      <c r="O446" s="9">
        <v>23.489038091497157</v>
      </c>
      <c r="P446" s="9">
        <v>26.012676223293756</v>
      </c>
      <c r="Q446" s="9">
        <v>24.871965478097071</v>
      </c>
      <c r="R446" s="9">
        <v>52.344931142410019</v>
      </c>
      <c r="S446" s="3">
        <v>0</v>
      </c>
      <c r="T446" s="10">
        <v>0</v>
      </c>
    </row>
    <row r="447" spans="1:20" x14ac:dyDescent="0.3">
      <c r="A447" s="14">
        <v>42723.416692129627</v>
      </c>
      <c r="B447" s="47">
        <v>0</v>
      </c>
      <c r="C447" s="48">
        <v>0</v>
      </c>
      <c r="D447" s="47"/>
      <c r="E447" s="48"/>
      <c r="F447" s="49">
        <v>0</v>
      </c>
      <c r="G447" s="49">
        <v>0</v>
      </c>
      <c r="H447" s="38">
        <v>0</v>
      </c>
      <c r="I447" s="50">
        <v>0</v>
      </c>
      <c r="J447" s="9">
        <v>0</v>
      </c>
      <c r="K447" s="127"/>
      <c r="L447" s="126"/>
      <c r="M447" s="9">
        <v>52.344931142410019</v>
      </c>
      <c r="N447" s="9">
        <v>23.612497130623392</v>
      </c>
      <c r="O447" s="9">
        <v>23.489038091497157</v>
      </c>
      <c r="P447" s="9">
        <v>26.012676223293756</v>
      </c>
      <c r="Q447" s="9">
        <v>24.871965478097071</v>
      </c>
      <c r="R447" s="9">
        <v>52.344931142410019</v>
      </c>
      <c r="S447" s="3">
        <v>0</v>
      </c>
      <c r="T447" s="10">
        <v>0</v>
      </c>
    </row>
    <row r="448" spans="1:20" x14ac:dyDescent="0.3">
      <c r="A448" s="14">
        <v>42723.458358854165</v>
      </c>
      <c r="B448" s="47">
        <v>0</v>
      </c>
      <c r="C448" s="48">
        <v>0</v>
      </c>
      <c r="D448" s="47"/>
      <c r="E448" s="48"/>
      <c r="F448" s="49">
        <v>0</v>
      </c>
      <c r="G448" s="49">
        <v>0</v>
      </c>
      <c r="H448" s="38">
        <v>0</v>
      </c>
      <c r="I448" s="50">
        <v>0</v>
      </c>
      <c r="J448" s="9">
        <v>0</v>
      </c>
      <c r="K448" s="127"/>
      <c r="L448" s="126"/>
      <c r="M448" s="9">
        <v>52.344931142410019</v>
      </c>
      <c r="N448" s="9">
        <v>23.612497130623392</v>
      </c>
      <c r="O448" s="9">
        <v>23.489038091497157</v>
      </c>
      <c r="P448" s="9">
        <v>26.012676223293756</v>
      </c>
      <c r="Q448" s="9">
        <v>24.871965478097071</v>
      </c>
      <c r="R448" s="9">
        <v>52.344931142410019</v>
      </c>
      <c r="S448" s="3">
        <v>0</v>
      </c>
      <c r="T448" s="10">
        <v>0</v>
      </c>
    </row>
    <row r="449" spans="1:20" x14ac:dyDescent="0.3">
      <c r="A449" s="14">
        <v>42723.500025578702</v>
      </c>
      <c r="B449" s="47">
        <v>0</v>
      </c>
      <c r="C449" s="48">
        <v>0</v>
      </c>
      <c r="D449" s="47"/>
      <c r="E449" s="48"/>
      <c r="F449" s="49">
        <v>0</v>
      </c>
      <c r="G449" s="49">
        <v>0</v>
      </c>
      <c r="H449" s="38">
        <v>0</v>
      </c>
      <c r="I449" s="50">
        <v>0</v>
      </c>
      <c r="J449" s="9">
        <v>0</v>
      </c>
      <c r="K449" s="127"/>
      <c r="L449" s="126"/>
      <c r="M449" s="9">
        <v>52.344931142410019</v>
      </c>
      <c r="N449" s="9">
        <v>23.612497130623392</v>
      </c>
      <c r="O449" s="9">
        <v>23.489038091497157</v>
      </c>
      <c r="P449" s="9">
        <v>26.012676223293756</v>
      </c>
      <c r="Q449" s="9">
        <v>24.871965478097071</v>
      </c>
      <c r="R449" s="9">
        <v>52.344931142410019</v>
      </c>
      <c r="S449" s="3">
        <v>0</v>
      </c>
      <c r="T449" s="10">
        <v>0</v>
      </c>
    </row>
    <row r="450" spans="1:20" x14ac:dyDescent="0.3">
      <c r="A450" s="14">
        <v>42723.541692303239</v>
      </c>
      <c r="B450" s="47">
        <v>0</v>
      </c>
      <c r="C450" s="48">
        <v>0</v>
      </c>
      <c r="D450" s="47"/>
      <c r="E450" s="48"/>
      <c r="F450" s="49">
        <v>0</v>
      </c>
      <c r="G450" s="49">
        <v>0</v>
      </c>
      <c r="H450" s="38">
        <v>0</v>
      </c>
      <c r="I450" s="50">
        <v>0</v>
      </c>
      <c r="J450" s="9">
        <v>0</v>
      </c>
      <c r="K450" s="127"/>
      <c r="L450" s="126"/>
      <c r="M450" s="9">
        <v>52.344931142410019</v>
      </c>
      <c r="N450" s="9">
        <v>23.612497130623392</v>
      </c>
      <c r="O450" s="9">
        <v>23.489038091497157</v>
      </c>
      <c r="P450" s="9">
        <v>26.012676223293756</v>
      </c>
      <c r="Q450" s="9">
        <v>24.871965478097071</v>
      </c>
      <c r="R450" s="9">
        <v>52.344931142410019</v>
      </c>
      <c r="S450" s="3">
        <v>0</v>
      </c>
      <c r="T450" s="10">
        <v>0</v>
      </c>
    </row>
    <row r="451" spans="1:20" x14ac:dyDescent="0.3">
      <c r="A451" s="14">
        <v>42723.583359027776</v>
      </c>
      <c r="B451" s="47">
        <v>0</v>
      </c>
      <c r="C451" s="48">
        <v>0</v>
      </c>
      <c r="D451" s="47"/>
      <c r="E451" s="48"/>
      <c r="F451" s="49">
        <v>0</v>
      </c>
      <c r="G451" s="49">
        <v>0</v>
      </c>
      <c r="H451" s="38">
        <v>0</v>
      </c>
      <c r="I451" s="50">
        <v>0</v>
      </c>
      <c r="J451" s="9">
        <v>0</v>
      </c>
      <c r="K451" s="127"/>
      <c r="L451" s="126"/>
      <c r="M451" s="9">
        <v>52.344931142410019</v>
      </c>
      <c r="N451" s="9">
        <v>23.612497130623392</v>
      </c>
      <c r="O451" s="9">
        <v>23.489038091497157</v>
      </c>
      <c r="P451" s="9">
        <v>26.012676223293756</v>
      </c>
      <c r="Q451" s="9">
        <v>24.871965478097071</v>
      </c>
      <c r="R451" s="9">
        <v>52.344931142410019</v>
      </c>
      <c r="S451" s="3">
        <v>0</v>
      </c>
      <c r="T451" s="10">
        <v>0</v>
      </c>
    </row>
    <row r="452" spans="1:20" x14ac:dyDescent="0.3">
      <c r="A452" s="14">
        <v>42723.625025752313</v>
      </c>
      <c r="B452" s="47">
        <v>0</v>
      </c>
      <c r="C452" s="48">
        <v>0</v>
      </c>
      <c r="D452" s="47"/>
      <c r="E452" s="48"/>
      <c r="F452" s="49">
        <v>0</v>
      </c>
      <c r="G452" s="49">
        <v>0</v>
      </c>
      <c r="H452" s="38">
        <v>0</v>
      </c>
      <c r="I452" s="50">
        <v>0</v>
      </c>
      <c r="J452" s="9">
        <v>0</v>
      </c>
      <c r="K452" s="127"/>
      <c r="L452" s="126"/>
      <c r="M452" s="9">
        <v>52.344931142410019</v>
      </c>
      <c r="N452" s="9">
        <v>23.612497130623392</v>
      </c>
      <c r="O452" s="9">
        <v>23.489038091497157</v>
      </c>
      <c r="P452" s="9">
        <v>26.012676223293756</v>
      </c>
      <c r="Q452" s="9">
        <v>24.871965478097071</v>
      </c>
      <c r="R452" s="9">
        <v>52.344931142410019</v>
      </c>
      <c r="S452" s="3">
        <v>0</v>
      </c>
      <c r="T452" s="10">
        <v>0</v>
      </c>
    </row>
    <row r="453" spans="1:20" x14ac:dyDescent="0.3">
      <c r="A453" s="14">
        <v>42723.666692476851</v>
      </c>
      <c r="B453" s="47">
        <v>0</v>
      </c>
      <c r="C453" s="48">
        <v>0</v>
      </c>
      <c r="D453" s="47"/>
      <c r="E453" s="48"/>
      <c r="F453" s="49">
        <v>0</v>
      </c>
      <c r="G453" s="49">
        <v>0</v>
      </c>
      <c r="H453" s="38">
        <v>0</v>
      </c>
      <c r="I453" s="50">
        <v>0</v>
      </c>
      <c r="J453" s="9">
        <v>0</v>
      </c>
      <c r="K453" s="127"/>
      <c r="L453" s="126"/>
      <c r="M453" s="9">
        <v>52.344931142410019</v>
      </c>
      <c r="N453" s="9">
        <v>23.612497130623392</v>
      </c>
      <c r="O453" s="9">
        <v>23.489038091497157</v>
      </c>
      <c r="P453" s="9">
        <v>26.012676223293756</v>
      </c>
      <c r="Q453" s="9">
        <v>24.871965478097071</v>
      </c>
      <c r="R453" s="9">
        <v>52.344931142410019</v>
      </c>
      <c r="S453" s="3">
        <v>0</v>
      </c>
      <c r="T453" s="10">
        <v>0</v>
      </c>
    </row>
    <row r="454" spans="1:20" x14ac:dyDescent="0.3">
      <c r="A454" s="14">
        <v>42723.708359201388</v>
      </c>
      <c r="B454" s="47">
        <v>0</v>
      </c>
      <c r="C454" s="48">
        <v>0</v>
      </c>
      <c r="D454" s="47"/>
      <c r="E454" s="48"/>
      <c r="F454" s="49">
        <v>0</v>
      </c>
      <c r="G454" s="49">
        <v>0</v>
      </c>
      <c r="H454" s="38">
        <v>0</v>
      </c>
      <c r="I454" s="50">
        <v>0</v>
      </c>
      <c r="J454" s="9">
        <v>0</v>
      </c>
      <c r="K454" s="127"/>
      <c r="L454" s="126"/>
      <c r="M454" s="9">
        <v>52.344931142410019</v>
      </c>
      <c r="N454" s="9">
        <v>23.612497130623392</v>
      </c>
      <c r="O454" s="9">
        <v>23.489038091497157</v>
      </c>
      <c r="P454" s="9">
        <v>26.012676223293756</v>
      </c>
      <c r="Q454" s="9">
        <v>24.871965478097071</v>
      </c>
      <c r="R454" s="9">
        <v>52.344931142410019</v>
      </c>
      <c r="S454" s="3">
        <v>0</v>
      </c>
      <c r="T454" s="10">
        <v>0</v>
      </c>
    </row>
    <row r="455" spans="1:20" x14ac:dyDescent="0.3">
      <c r="A455" s="14">
        <v>42723.750025925925</v>
      </c>
      <c r="B455" s="47">
        <v>0</v>
      </c>
      <c r="C455" s="48">
        <v>0</v>
      </c>
      <c r="D455" s="47"/>
      <c r="E455" s="48"/>
      <c r="F455" s="49">
        <v>0</v>
      </c>
      <c r="G455" s="49">
        <v>0</v>
      </c>
      <c r="H455" s="38">
        <v>0</v>
      </c>
      <c r="I455" s="50">
        <v>0</v>
      </c>
      <c r="J455" s="9">
        <v>0</v>
      </c>
      <c r="K455" s="127"/>
      <c r="L455" s="126"/>
      <c r="M455" s="9">
        <v>52.344931142410019</v>
      </c>
      <c r="N455" s="9">
        <v>23.612497130623392</v>
      </c>
      <c r="O455" s="9">
        <v>23.489038091497157</v>
      </c>
      <c r="P455" s="9">
        <v>26.012676223293756</v>
      </c>
      <c r="Q455" s="9">
        <v>24.871965478097071</v>
      </c>
      <c r="R455" s="9">
        <v>52.344931142410019</v>
      </c>
      <c r="S455" s="3">
        <v>0</v>
      </c>
      <c r="T455" s="10">
        <v>0</v>
      </c>
    </row>
    <row r="456" spans="1:20" x14ac:dyDescent="0.3">
      <c r="A456" s="14">
        <v>42723.791692650462</v>
      </c>
      <c r="B456" s="47">
        <v>0</v>
      </c>
      <c r="C456" s="48">
        <v>0</v>
      </c>
      <c r="D456" s="47"/>
      <c r="E456" s="48"/>
      <c r="F456" s="49">
        <v>0</v>
      </c>
      <c r="G456" s="49">
        <v>0</v>
      </c>
      <c r="H456" s="38">
        <v>0</v>
      </c>
      <c r="I456" s="50">
        <v>0</v>
      </c>
      <c r="J456" s="9">
        <v>0</v>
      </c>
      <c r="K456" s="127"/>
      <c r="L456" s="126"/>
      <c r="M456" s="9">
        <v>52.344931142410019</v>
      </c>
      <c r="N456" s="9">
        <v>23.612497130623392</v>
      </c>
      <c r="O456" s="9">
        <v>23.489038091497157</v>
      </c>
      <c r="P456" s="9">
        <v>26.012676223293756</v>
      </c>
      <c r="Q456" s="9">
        <v>24.871965478097071</v>
      </c>
      <c r="R456" s="9">
        <v>52.344931142410019</v>
      </c>
      <c r="S456" s="3">
        <v>0</v>
      </c>
      <c r="T456" s="10">
        <v>0</v>
      </c>
    </row>
    <row r="457" spans="1:20" x14ac:dyDescent="0.3">
      <c r="A457" s="14">
        <v>42723.833359374999</v>
      </c>
      <c r="B457" s="47">
        <v>0</v>
      </c>
      <c r="C457" s="48">
        <v>0</v>
      </c>
      <c r="D457" s="47"/>
      <c r="E457" s="48"/>
      <c r="F457" s="49">
        <v>0</v>
      </c>
      <c r="G457" s="49">
        <v>0</v>
      </c>
      <c r="H457" s="38">
        <v>0</v>
      </c>
      <c r="I457" s="50">
        <v>0</v>
      </c>
      <c r="J457" s="9">
        <v>0</v>
      </c>
      <c r="K457" s="127"/>
      <c r="L457" s="126"/>
      <c r="M457" s="9">
        <v>52.344931142410019</v>
      </c>
      <c r="N457" s="9">
        <v>23.612497130623392</v>
      </c>
      <c r="O457" s="9">
        <v>23.489038091497157</v>
      </c>
      <c r="P457" s="9">
        <v>26.012676223293756</v>
      </c>
      <c r="Q457" s="9">
        <v>24.871965478097071</v>
      </c>
      <c r="R457" s="9">
        <v>52.344931142410019</v>
      </c>
      <c r="S457" s="3">
        <v>0</v>
      </c>
      <c r="T457" s="10">
        <v>0</v>
      </c>
    </row>
    <row r="458" spans="1:20" x14ac:dyDescent="0.3">
      <c r="A458" s="14">
        <v>42723.875026099537</v>
      </c>
      <c r="B458" s="47">
        <v>0</v>
      </c>
      <c r="C458" s="48">
        <v>0</v>
      </c>
      <c r="D458" s="47"/>
      <c r="E458" s="48"/>
      <c r="F458" s="49">
        <v>0</v>
      </c>
      <c r="G458" s="49">
        <v>0</v>
      </c>
      <c r="H458" s="38">
        <v>0</v>
      </c>
      <c r="I458" s="50">
        <v>0</v>
      </c>
      <c r="J458" s="9">
        <v>0</v>
      </c>
      <c r="K458" s="127"/>
      <c r="L458" s="126"/>
      <c r="M458" s="9">
        <v>52.344931142410019</v>
      </c>
      <c r="N458" s="9">
        <v>23.612497130623392</v>
      </c>
      <c r="O458" s="9">
        <v>23.489038091497157</v>
      </c>
      <c r="P458" s="9">
        <v>26.012676223293756</v>
      </c>
      <c r="Q458" s="9">
        <v>24.871965478097071</v>
      </c>
      <c r="R458" s="9">
        <v>52.344931142410019</v>
      </c>
      <c r="S458" s="3">
        <v>0</v>
      </c>
      <c r="T458" s="10">
        <v>0</v>
      </c>
    </row>
    <row r="459" spans="1:20" x14ac:dyDescent="0.3">
      <c r="A459" s="14">
        <v>42723.916692824074</v>
      </c>
      <c r="B459" s="47">
        <v>0</v>
      </c>
      <c r="C459" s="48">
        <v>0</v>
      </c>
      <c r="D459" s="47"/>
      <c r="E459" s="48"/>
      <c r="F459" s="49">
        <v>0</v>
      </c>
      <c r="G459" s="49">
        <v>0</v>
      </c>
      <c r="H459" s="38">
        <v>0</v>
      </c>
      <c r="I459" s="50">
        <v>0</v>
      </c>
      <c r="J459" s="9">
        <v>0</v>
      </c>
      <c r="K459" s="127"/>
      <c r="L459" s="126"/>
      <c r="M459" s="9">
        <v>52.344931142410019</v>
      </c>
      <c r="N459" s="9">
        <v>23.612497130623392</v>
      </c>
      <c r="O459" s="9">
        <v>23.489038091497157</v>
      </c>
      <c r="P459" s="9">
        <v>26.012676223293756</v>
      </c>
      <c r="Q459" s="9">
        <v>24.871965478097071</v>
      </c>
      <c r="R459" s="9">
        <v>52.344931142410019</v>
      </c>
      <c r="S459" s="3">
        <v>0</v>
      </c>
      <c r="T459" s="10">
        <v>0</v>
      </c>
    </row>
    <row r="460" spans="1:20" x14ac:dyDescent="0.3">
      <c r="A460" s="14">
        <v>42723.958359548611</v>
      </c>
      <c r="B460" s="47">
        <v>0</v>
      </c>
      <c r="C460" s="48">
        <v>0</v>
      </c>
      <c r="D460" s="47"/>
      <c r="E460" s="48"/>
      <c r="F460" s="49">
        <v>0</v>
      </c>
      <c r="G460" s="49">
        <v>0</v>
      </c>
      <c r="H460" s="38">
        <v>0</v>
      </c>
      <c r="I460" s="50">
        <v>0</v>
      </c>
      <c r="J460" s="9">
        <v>0</v>
      </c>
      <c r="K460" s="127"/>
      <c r="L460" s="126"/>
      <c r="M460" s="9">
        <v>52.344931142410019</v>
      </c>
      <c r="N460" s="9">
        <v>23.612497130623392</v>
      </c>
      <c r="O460" s="9">
        <v>23.489038091497157</v>
      </c>
      <c r="P460" s="9">
        <v>26.012676223293756</v>
      </c>
      <c r="Q460" s="9">
        <v>24.871965478097071</v>
      </c>
      <c r="R460" s="9">
        <v>52.344931142410019</v>
      </c>
      <c r="S460" s="3">
        <v>0</v>
      </c>
      <c r="T460" s="10">
        <v>0</v>
      </c>
    </row>
    <row r="461" spans="1:20" x14ac:dyDescent="0.3">
      <c r="A461" s="14">
        <v>42724.000026273148</v>
      </c>
      <c r="B461" s="47">
        <v>0</v>
      </c>
      <c r="C461" s="48">
        <v>0</v>
      </c>
      <c r="D461" s="47"/>
      <c r="E461" s="48"/>
      <c r="F461" s="49">
        <v>0</v>
      </c>
      <c r="G461" s="49">
        <v>0</v>
      </c>
      <c r="H461" s="38">
        <v>0</v>
      </c>
      <c r="I461" s="50">
        <v>0</v>
      </c>
      <c r="J461" s="9">
        <v>0</v>
      </c>
      <c r="K461" s="127"/>
      <c r="L461" s="126"/>
      <c r="M461" s="9">
        <v>52.344931142410019</v>
      </c>
      <c r="N461" s="9">
        <v>23.612497130623392</v>
      </c>
      <c r="O461" s="9">
        <v>23.489038091497157</v>
      </c>
      <c r="P461" s="9">
        <v>26.012676223293756</v>
      </c>
      <c r="Q461" s="9">
        <v>24.871965478097071</v>
      </c>
      <c r="R461" s="9">
        <v>52.344931142410019</v>
      </c>
      <c r="S461" s="3">
        <v>0</v>
      </c>
      <c r="T461" s="10">
        <v>0</v>
      </c>
    </row>
    <row r="462" spans="1:20" x14ac:dyDescent="0.3">
      <c r="A462" s="14">
        <v>42724.041692997685</v>
      </c>
      <c r="B462" s="47">
        <v>0</v>
      </c>
      <c r="C462" s="48">
        <v>0</v>
      </c>
      <c r="D462" s="47"/>
      <c r="E462" s="48"/>
      <c r="F462" s="49">
        <v>0</v>
      </c>
      <c r="G462" s="49">
        <v>0</v>
      </c>
      <c r="H462" s="38">
        <v>0</v>
      </c>
      <c r="I462" s="50">
        <v>0</v>
      </c>
      <c r="J462" s="9">
        <v>0</v>
      </c>
      <c r="K462" s="127"/>
      <c r="L462" s="126"/>
      <c r="M462" s="9">
        <v>52.344931142410019</v>
      </c>
      <c r="N462" s="9">
        <v>23.612497130623392</v>
      </c>
      <c r="O462" s="9">
        <v>23.489038091497157</v>
      </c>
      <c r="P462" s="9">
        <v>26.012676223293756</v>
      </c>
      <c r="Q462" s="9">
        <v>24.871965478097071</v>
      </c>
      <c r="R462" s="9">
        <v>52.344931142410019</v>
      </c>
      <c r="S462" s="3">
        <v>0</v>
      </c>
      <c r="T462" s="10">
        <v>0</v>
      </c>
    </row>
    <row r="463" spans="1:20" x14ac:dyDescent="0.3">
      <c r="A463" s="14">
        <v>42724.083359722223</v>
      </c>
      <c r="B463" s="47">
        <v>0</v>
      </c>
      <c r="C463" s="48">
        <v>0</v>
      </c>
      <c r="D463" s="47">
        <v>0</v>
      </c>
      <c r="E463" s="48">
        <v>0</v>
      </c>
      <c r="F463" s="49">
        <v>0</v>
      </c>
      <c r="G463" s="49">
        <v>0</v>
      </c>
      <c r="H463" s="38">
        <v>0</v>
      </c>
      <c r="I463" s="50">
        <v>0</v>
      </c>
      <c r="J463" s="9">
        <v>0</v>
      </c>
      <c r="K463" s="127"/>
      <c r="L463" s="126"/>
      <c r="M463" s="9">
        <v>52.344931142410019</v>
      </c>
      <c r="N463" s="9">
        <v>23.612497130623392</v>
      </c>
      <c r="O463" s="9">
        <v>23.489038091497157</v>
      </c>
      <c r="P463" s="9">
        <v>26.012676223293756</v>
      </c>
      <c r="Q463" s="9">
        <v>24.871965478097071</v>
      </c>
      <c r="R463" s="9">
        <v>52.344931142410019</v>
      </c>
      <c r="S463" s="3">
        <v>0</v>
      </c>
      <c r="T463" s="10">
        <v>0</v>
      </c>
    </row>
    <row r="464" spans="1:20" x14ac:dyDescent="0.3">
      <c r="A464" s="14">
        <v>42724.12502644676</v>
      </c>
      <c r="B464" s="47">
        <v>0</v>
      </c>
      <c r="C464" s="48">
        <v>0</v>
      </c>
      <c r="D464" s="47">
        <v>0</v>
      </c>
      <c r="E464" s="48">
        <v>0</v>
      </c>
      <c r="F464" s="49">
        <v>0</v>
      </c>
      <c r="G464" s="49">
        <v>0</v>
      </c>
      <c r="H464" s="38">
        <v>0</v>
      </c>
      <c r="I464" s="50">
        <v>0</v>
      </c>
      <c r="J464" s="9">
        <v>0</v>
      </c>
      <c r="K464" s="127"/>
      <c r="L464" s="126"/>
      <c r="M464" s="9">
        <v>52.344931142410019</v>
      </c>
      <c r="N464" s="9">
        <v>23.612497130623392</v>
      </c>
      <c r="O464" s="9">
        <v>23.489038091497157</v>
      </c>
      <c r="P464" s="9">
        <v>26.012676223293756</v>
      </c>
      <c r="Q464" s="9">
        <v>24.871965478097071</v>
      </c>
      <c r="R464" s="9">
        <v>52.344931142410019</v>
      </c>
      <c r="S464" s="3">
        <v>0</v>
      </c>
      <c r="T464" s="10">
        <v>0</v>
      </c>
    </row>
    <row r="465" spans="1:20" x14ac:dyDescent="0.3">
      <c r="A465" s="14">
        <v>42724.166693171297</v>
      </c>
      <c r="B465" s="47">
        <v>0</v>
      </c>
      <c r="C465" s="48">
        <v>0</v>
      </c>
      <c r="D465" s="47">
        <v>0</v>
      </c>
      <c r="E465" s="48">
        <v>0</v>
      </c>
      <c r="F465" s="49">
        <v>0</v>
      </c>
      <c r="G465" s="49">
        <v>0</v>
      </c>
      <c r="H465" s="38">
        <v>0</v>
      </c>
      <c r="I465" s="50">
        <v>0</v>
      </c>
      <c r="J465" s="9">
        <v>0</v>
      </c>
      <c r="K465" s="127"/>
      <c r="L465" s="126"/>
      <c r="M465" s="9">
        <v>52.344931142410019</v>
      </c>
      <c r="N465" s="9">
        <v>23.612497130623392</v>
      </c>
      <c r="O465" s="9">
        <v>23.489038091497157</v>
      </c>
      <c r="P465" s="9">
        <v>26.012676223293756</v>
      </c>
      <c r="Q465" s="9">
        <v>24.871965478097071</v>
      </c>
      <c r="R465" s="9">
        <v>52.344931142410019</v>
      </c>
      <c r="S465" s="3">
        <v>0</v>
      </c>
      <c r="T465" s="10">
        <v>0</v>
      </c>
    </row>
    <row r="466" spans="1:20" x14ac:dyDescent="0.3">
      <c r="A466" s="14">
        <v>42724.208359895834</v>
      </c>
      <c r="B466" s="47">
        <v>0</v>
      </c>
      <c r="C466" s="48">
        <v>0</v>
      </c>
      <c r="D466" s="47"/>
      <c r="E466" s="48"/>
      <c r="F466" s="49">
        <v>0</v>
      </c>
      <c r="G466" s="49">
        <v>0</v>
      </c>
      <c r="H466" s="38">
        <v>0</v>
      </c>
      <c r="I466" s="50">
        <v>0</v>
      </c>
      <c r="J466" s="9">
        <v>0</v>
      </c>
      <c r="K466" s="127"/>
      <c r="L466" s="126"/>
      <c r="M466" s="9">
        <v>52.344931142410019</v>
      </c>
      <c r="N466" s="9">
        <v>23.612497130623392</v>
      </c>
      <c r="O466" s="9">
        <v>23.489038091497157</v>
      </c>
      <c r="P466" s="9">
        <v>26.012676223293756</v>
      </c>
      <c r="Q466" s="9">
        <v>24.871965478097071</v>
      </c>
      <c r="R466" s="9">
        <v>52.344931142410019</v>
      </c>
      <c r="S466" s="3">
        <v>0</v>
      </c>
      <c r="T466" s="10">
        <v>0</v>
      </c>
    </row>
    <row r="467" spans="1:20" x14ac:dyDescent="0.3">
      <c r="A467" s="14">
        <v>42724.250026620372</v>
      </c>
      <c r="B467" s="47">
        <v>0</v>
      </c>
      <c r="C467" s="48">
        <v>0</v>
      </c>
      <c r="D467" s="47"/>
      <c r="E467" s="48"/>
      <c r="F467" s="49">
        <v>0</v>
      </c>
      <c r="G467" s="49">
        <v>0</v>
      </c>
      <c r="H467" s="38">
        <v>0</v>
      </c>
      <c r="I467" s="50">
        <v>0</v>
      </c>
      <c r="J467" s="9">
        <v>0</v>
      </c>
      <c r="K467" s="127"/>
      <c r="L467" s="126"/>
      <c r="M467" s="9">
        <v>52.344931142410019</v>
      </c>
      <c r="N467" s="9">
        <v>23.612497130623392</v>
      </c>
      <c r="O467" s="9">
        <v>23.489038091497157</v>
      </c>
      <c r="P467" s="9">
        <v>26.012676223293756</v>
      </c>
      <c r="Q467" s="9">
        <v>24.871965478097071</v>
      </c>
      <c r="R467" s="9">
        <v>52.344931142410019</v>
      </c>
      <c r="S467" s="3">
        <v>0</v>
      </c>
      <c r="T467" s="10">
        <v>0</v>
      </c>
    </row>
    <row r="468" spans="1:20" x14ac:dyDescent="0.3">
      <c r="A468" s="14">
        <v>42724.291693344909</v>
      </c>
      <c r="B468" s="47">
        <v>1.913</v>
      </c>
      <c r="C468" s="48">
        <v>157.42077</v>
      </c>
      <c r="D468" s="47">
        <v>1.91</v>
      </c>
      <c r="E468" s="48">
        <v>157.41999999999999</v>
      </c>
      <c r="F468" s="49">
        <v>3.0000000000001137E-3</v>
      </c>
      <c r="G468" s="49">
        <v>7.7000000001703484E-4</v>
      </c>
      <c r="H468" s="38">
        <v>0</v>
      </c>
      <c r="I468" s="50">
        <v>3.0000000000001137E-3</v>
      </c>
      <c r="J468" s="9">
        <v>0.25666666667233523</v>
      </c>
      <c r="K468" s="127"/>
      <c r="L468" s="126"/>
      <c r="M468" s="9">
        <v>52.344931142410019</v>
      </c>
      <c r="N468" s="9">
        <v>23.612497130623392</v>
      </c>
      <c r="O468" s="9">
        <v>23.489038091497157</v>
      </c>
      <c r="P468" s="9">
        <v>26.012676223293756</v>
      </c>
      <c r="Q468" s="9">
        <v>24.871965478097071</v>
      </c>
      <c r="R468" s="9">
        <v>52.344931142410019</v>
      </c>
      <c r="S468" s="3">
        <v>0</v>
      </c>
      <c r="T468" s="10">
        <v>0</v>
      </c>
    </row>
    <row r="469" spans="1:20" x14ac:dyDescent="0.3">
      <c r="A469" s="14">
        <v>42724.333360069446</v>
      </c>
      <c r="B469" s="47">
        <v>9.2349999999999994</v>
      </c>
      <c r="C469" s="48">
        <v>716.17425000000003</v>
      </c>
      <c r="D469" s="47">
        <v>9.24</v>
      </c>
      <c r="E469" s="48">
        <v>716.17</v>
      </c>
      <c r="F469" s="49">
        <v>-5.0000000000007816E-3</v>
      </c>
      <c r="G469" s="49">
        <v>4.2500000000700311E-3</v>
      </c>
      <c r="H469" s="38">
        <v>0</v>
      </c>
      <c r="I469" s="50">
        <v>-5.0000000000007816E-3</v>
      </c>
      <c r="J469" s="9">
        <v>0</v>
      </c>
      <c r="K469" s="127"/>
      <c r="L469" s="126"/>
      <c r="M469" s="9">
        <v>52.344931142410019</v>
      </c>
      <c r="N469" s="9">
        <v>23.612497130623392</v>
      </c>
      <c r="O469" s="9">
        <v>23.489038091497157</v>
      </c>
      <c r="P469" s="9">
        <v>26.012676223293756</v>
      </c>
      <c r="Q469" s="9">
        <v>24.871965478097071</v>
      </c>
      <c r="R469" s="9">
        <v>52.344931142410019</v>
      </c>
      <c r="S469" s="3">
        <v>0</v>
      </c>
      <c r="T469" s="10">
        <v>0</v>
      </c>
    </row>
    <row r="470" spans="1:20" x14ac:dyDescent="0.3">
      <c r="A470" s="14">
        <v>42724.375026793983</v>
      </c>
      <c r="B470" s="47">
        <v>15.173999999999999</v>
      </c>
      <c r="C470" s="48">
        <v>580.25376000000006</v>
      </c>
      <c r="D470" s="47">
        <v>15.17</v>
      </c>
      <c r="E470" s="48">
        <v>580.25</v>
      </c>
      <c r="F470" s="49">
        <v>3.9999999999995595E-3</v>
      </c>
      <c r="G470" s="49">
        <v>3.760000000056607E-3</v>
      </c>
      <c r="H470" s="38">
        <v>0</v>
      </c>
      <c r="I470" s="50">
        <v>3.9999999999995595E-3</v>
      </c>
      <c r="J470" s="9">
        <v>0.94000000001425521</v>
      </c>
      <c r="K470" s="127"/>
      <c r="L470" s="126"/>
      <c r="M470" s="9">
        <v>52.344931142410019</v>
      </c>
      <c r="N470" s="9">
        <v>23.612497130623392</v>
      </c>
      <c r="O470" s="9">
        <v>23.489038091497157</v>
      </c>
      <c r="P470" s="9">
        <v>26.012676223293756</v>
      </c>
      <c r="Q470" s="9">
        <v>24.871965478097071</v>
      </c>
      <c r="R470" s="9">
        <v>52.344931142410019</v>
      </c>
      <c r="S470" s="3">
        <v>0</v>
      </c>
      <c r="T470" s="10">
        <v>0</v>
      </c>
    </row>
    <row r="471" spans="1:20" x14ac:dyDescent="0.3">
      <c r="A471" s="14">
        <v>42724.41669351852</v>
      </c>
      <c r="B471" s="47">
        <v>41.460999999999999</v>
      </c>
      <c r="C471" s="48">
        <v>1454.4518800000001</v>
      </c>
      <c r="D471" s="47">
        <v>41.46</v>
      </c>
      <c r="E471" s="48">
        <v>1454.45</v>
      </c>
      <c r="F471" s="49">
        <v>9.9999999999766942E-4</v>
      </c>
      <c r="G471" s="49">
        <v>1.8800000000283035E-3</v>
      </c>
      <c r="H471" s="38">
        <v>0</v>
      </c>
      <c r="I471" s="50">
        <v>9.9999999999766942E-4</v>
      </c>
      <c r="J471" s="9">
        <v>1.8800000000326849</v>
      </c>
      <c r="K471" s="127"/>
      <c r="L471" s="126"/>
      <c r="M471" s="9">
        <v>52.344931142410019</v>
      </c>
      <c r="N471" s="9">
        <v>23.612497130623392</v>
      </c>
      <c r="O471" s="9">
        <v>23.489038091497157</v>
      </c>
      <c r="P471" s="9">
        <v>26.012676223293756</v>
      </c>
      <c r="Q471" s="9">
        <v>24.871965478097071</v>
      </c>
      <c r="R471" s="9">
        <v>52.344931142410019</v>
      </c>
      <c r="S471" s="3">
        <v>0</v>
      </c>
      <c r="T471" s="10">
        <v>0</v>
      </c>
    </row>
    <row r="472" spans="1:20" x14ac:dyDescent="0.3">
      <c r="A472" s="14">
        <v>42724.458360243058</v>
      </c>
      <c r="B472" s="47">
        <v>28.564</v>
      </c>
      <c r="C472" s="48">
        <v>838.35339999999997</v>
      </c>
      <c r="D472" s="47">
        <v>28.56</v>
      </c>
      <c r="E472" s="48">
        <v>838.35</v>
      </c>
      <c r="F472" s="49">
        <v>4.0000000000013358E-3</v>
      </c>
      <c r="G472" s="49">
        <v>3.399999999942338E-3</v>
      </c>
      <c r="H472" s="38">
        <v>0</v>
      </c>
      <c r="I472" s="50">
        <v>4.0000000000013358E-3</v>
      </c>
      <c r="J472" s="9">
        <v>0.84999999998530062</v>
      </c>
      <c r="K472" s="127"/>
      <c r="L472" s="126"/>
      <c r="M472" s="9">
        <v>52.344931142410019</v>
      </c>
      <c r="N472" s="9">
        <v>23.612497130623392</v>
      </c>
      <c r="O472" s="9">
        <v>23.489038091497157</v>
      </c>
      <c r="P472" s="9">
        <v>26.012676223293756</v>
      </c>
      <c r="Q472" s="9">
        <v>24.871965478097071</v>
      </c>
      <c r="R472" s="9">
        <v>52.344931142410019</v>
      </c>
      <c r="S472" s="3">
        <v>0</v>
      </c>
      <c r="T472" s="10">
        <v>0</v>
      </c>
    </row>
    <row r="473" spans="1:20" x14ac:dyDescent="0.3">
      <c r="A473" s="14">
        <v>42724.500026967595</v>
      </c>
      <c r="B473" s="47">
        <v>6.0469999999999997</v>
      </c>
      <c r="C473" s="48">
        <v>168.959227</v>
      </c>
      <c r="D473" s="47">
        <v>6.05</v>
      </c>
      <c r="E473" s="48">
        <v>168.96</v>
      </c>
      <c r="F473" s="49">
        <v>-3.0000000000001137E-3</v>
      </c>
      <c r="G473" s="49">
        <v>-7.7300000000946056E-4</v>
      </c>
      <c r="H473" s="38">
        <v>0</v>
      </c>
      <c r="I473" s="50">
        <v>-3.0000000000001137E-3</v>
      </c>
      <c r="J473" s="9">
        <v>0</v>
      </c>
      <c r="K473" s="127"/>
      <c r="L473" s="126"/>
      <c r="M473" s="9">
        <v>52.344931142410019</v>
      </c>
      <c r="N473" s="9">
        <v>23.612497130623392</v>
      </c>
      <c r="O473" s="9">
        <v>23.489038091497157</v>
      </c>
      <c r="P473" s="9">
        <v>26.012676223293756</v>
      </c>
      <c r="Q473" s="9">
        <v>24.871965478097071</v>
      </c>
      <c r="R473" s="9">
        <v>52.344931142410019</v>
      </c>
      <c r="S473" s="3">
        <v>0</v>
      </c>
      <c r="T473" s="10">
        <v>0</v>
      </c>
    </row>
    <row r="474" spans="1:20" x14ac:dyDescent="0.3">
      <c r="A474" s="14">
        <v>42724.541693692132</v>
      </c>
      <c r="B474" s="47">
        <v>56.076999999999998</v>
      </c>
      <c r="C474" s="48">
        <v>1464.17047</v>
      </c>
      <c r="D474" s="47">
        <v>8.8000000000000007</v>
      </c>
      <c r="E474" s="48">
        <v>229.72</v>
      </c>
      <c r="F474" s="49">
        <v>47.277000000000001</v>
      </c>
      <c r="G474" s="49">
        <v>1234.45047</v>
      </c>
      <c r="H474" s="38">
        <v>0</v>
      </c>
      <c r="I474" s="50">
        <v>47.277000000000001</v>
      </c>
      <c r="J474" s="9">
        <v>26.111015292848531</v>
      </c>
      <c r="K474" s="127"/>
      <c r="L474" s="126"/>
      <c r="M474" s="9">
        <v>52.344931142410019</v>
      </c>
      <c r="N474" s="9">
        <v>23.612497130623392</v>
      </c>
      <c r="O474" s="9">
        <v>23.489038091497157</v>
      </c>
      <c r="P474" s="9">
        <v>26.012676223293756</v>
      </c>
      <c r="Q474" s="9">
        <v>24.871965478097071</v>
      </c>
      <c r="R474" s="9">
        <v>52.344931142410019</v>
      </c>
      <c r="S474" s="3">
        <v>0</v>
      </c>
      <c r="T474" s="10">
        <v>0</v>
      </c>
    </row>
    <row r="475" spans="1:20" x14ac:dyDescent="0.3">
      <c r="A475" s="14">
        <v>42724.583360416669</v>
      </c>
      <c r="B475" s="47">
        <v>32.090000000000003</v>
      </c>
      <c r="C475" s="48">
        <v>828.24289999999996</v>
      </c>
      <c r="D475" s="47">
        <v>0</v>
      </c>
      <c r="E475" s="48">
        <v>0</v>
      </c>
      <c r="F475" s="49">
        <v>32.090000000000003</v>
      </c>
      <c r="G475" s="49">
        <v>828.24289999999996</v>
      </c>
      <c r="H475" s="38">
        <v>0</v>
      </c>
      <c r="I475" s="50">
        <v>32.090000000000003</v>
      </c>
      <c r="J475" s="9">
        <v>25.809999999999995</v>
      </c>
      <c r="K475" s="127"/>
      <c r="L475" s="126"/>
      <c r="M475" s="9">
        <v>52.344931142410019</v>
      </c>
      <c r="N475" s="9">
        <v>23.612497130623392</v>
      </c>
      <c r="O475" s="9">
        <v>23.489038091497157</v>
      </c>
      <c r="P475" s="9">
        <v>26.012676223293756</v>
      </c>
      <c r="Q475" s="9">
        <v>24.871965478097071</v>
      </c>
      <c r="R475" s="9">
        <v>52.344931142410019</v>
      </c>
      <c r="S475" s="3">
        <v>0</v>
      </c>
      <c r="T475" s="10">
        <v>0</v>
      </c>
    </row>
    <row r="476" spans="1:20" x14ac:dyDescent="0.3">
      <c r="A476" s="14">
        <v>42724.625027141206</v>
      </c>
      <c r="B476" s="47">
        <v>0</v>
      </c>
      <c r="C476" s="48">
        <v>0</v>
      </c>
      <c r="D476" s="47">
        <v>0</v>
      </c>
      <c r="E476" s="48">
        <v>0</v>
      </c>
      <c r="F476" s="49">
        <v>0</v>
      </c>
      <c r="G476" s="49">
        <v>0</v>
      </c>
      <c r="H476" s="38">
        <v>0</v>
      </c>
      <c r="I476" s="50">
        <v>0</v>
      </c>
      <c r="J476" s="9">
        <v>0</v>
      </c>
      <c r="K476" s="127"/>
      <c r="L476" s="126"/>
      <c r="M476" s="9">
        <v>52.344931142410019</v>
      </c>
      <c r="N476" s="9">
        <v>23.612497130623392</v>
      </c>
      <c r="O476" s="9">
        <v>23.489038091497157</v>
      </c>
      <c r="P476" s="9">
        <v>26.012676223293756</v>
      </c>
      <c r="Q476" s="9">
        <v>24.871965478097071</v>
      </c>
      <c r="R476" s="9">
        <v>52.344931142410019</v>
      </c>
      <c r="S476" s="3">
        <v>0</v>
      </c>
      <c r="T476" s="10">
        <v>0</v>
      </c>
    </row>
    <row r="477" spans="1:20" x14ac:dyDescent="0.3">
      <c r="A477" s="14">
        <v>42724.666693865744</v>
      </c>
      <c r="B477" s="47">
        <v>0</v>
      </c>
      <c r="C477" s="48">
        <v>0</v>
      </c>
      <c r="D477" s="47">
        <v>0</v>
      </c>
      <c r="E477" s="48">
        <v>0</v>
      </c>
      <c r="F477" s="49">
        <v>0</v>
      </c>
      <c r="G477" s="49">
        <v>0</v>
      </c>
      <c r="H477" s="38">
        <v>0</v>
      </c>
      <c r="I477" s="50">
        <v>0</v>
      </c>
      <c r="J477" s="9">
        <v>0</v>
      </c>
      <c r="K477" s="127"/>
      <c r="L477" s="126"/>
      <c r="M477" s="9">
        <v>52.344931142410019</v>
      </c>
      <c r="N477" s="9">
        <v>23.612497130623392</v>
      </c>
      <c r="O477" s="9">
        <v>23.489038091497157</v>
      </c>
      <c r="P477" s="9">
        <v>26.012676223293756</v>
      </c>
      <c r="Q477" s="9">
        <v>24.871965478097071</v>
      </c>
      <c r="R477" s="9">
        <v>52.344931142410019</v>
      </c>
      <c r="S477" s="3">
        <v>0</v>
      </c>
      <c r="T477" s="10">
        <v>0</v>
      </c>
    </row>
    <row r="478" spans="1:20" x14ac:dyDescent="0.3">
      <c r="A478" s="14">
        <v>42724.708360590281</v>
      </c>
      <c r="B478" s="47">
        <v>32.9</v>
      </c>
      <c r="C478" s="48">
        <v>892.24800000000005</v>
      </c>
      <c r="D478" s="47">
        <v>32.9</v>
      </c>
      <c r="E478" s="48">
        <v>892.25</v>
      </c>
      <c r="F478" s="49">
        <v>0</v>
      </c>
      <c r="G478" s="49">
        <v>-1.9999999999527063E-3</v>
      </c>
      <c r="H478" s="38">
        <v>0</v>
      </c>
      <c r="I478" s="50">
        <v>0</v>
      </c>
      <c r="J478" s="9">
        <v>0</v>
      </c>
      <c r="K478" s="127"/>
      <c r="L478" s="126"/>
      <c r="M478" s="9">
        <v>52.344931142410019</v>
      </c>
      <c r="N478" s="9">
        <v>23.612497130623392</v>
      </c>
      <c r="O478" s="9">
        <v>23.489038091497157</v>
      </c>
      <c r="P478" s="9">
        <v>26.012676223293756</v>
      </c>
      <c r="Q478" s="9">
        <v>24.871965478097071</v>
      </c>
      <c r="R478" s="9">
        <v>52.344931142410019</v>
      </c>
      <c r="S478" s="3">
        <v>0</v>
      </c>
      <c r="T478" s="10">
        <v>0</v>
      </c>
    </row>
    <row r="479" spans="1:20" x14ac:dyDescent="0.3">
      <c r="A479" s="14">
        <v>42724.750027314818</v>
      </c>
      <c r="B479" s="47">
        <v>99.26</v>
      </c>
      <c r="C479" s="48">
        <v>3669.6421999999998</v>
      </c>
      <c r="D479" s="47">
        <v>99.26</v>
      </c>
      <c r="E479" s="48">
        <v>3669.64</v>
      </c>
      <c r="F479" s="49">
        <v>0</v>
      </c>
      <c r="G479" s="49">
        <v>2.1999999999025022E-3</v>
      </c>
      <c r="H479" s="38">
        <v>0</v>
      </c>
      <c r="I479" s="50">
        <v>0</v>
      </c>
      <c r="J479" s="9">
        <v>0</v>
      </c>
      <c r="K479" s="127"/>
      <c r="L479" s="126"/>
      <c r="M479" s="9">
        <v>52.344931142410019</v>
      </c>
      <c r="N479" s="9">
        <v>23.612497130623392</v>
      </c>
      <c r="O479" s="9">
        <v>23.489038091497157</v>
      </c>
      <c r="P479" s="9">
        <v>26.012676223293756</v>
      </c>
      <c r="Q479" s="9">
        <v>24.871965478097071</v>
      </c>
      <c r="R479" s="9">
        <v>52.344931142410019</v>
      </c>
      <c r="S479" s="3">
        <v>0</v>
      </c>
      <c r="T479" s="10">
        <v>0</v>
      </c>
    </row>
    <row r="480" spans="1:20" x14ac:dyDescent="0.3">
      <c r="A480" s="14">
        <v>42724.791694039355</v>
      </c>
      <c r="B480" s="47">
        <v>130.68700000000001</v>
      </c>
      <c r="C480" s="48">
        <v>4709.9594800000004</v>
      </c>
      <c r="D480" s="47">
        <v>130.69</v>
      </c>
      <c r="E480" s="48">
        <v>4709.96</v>
      </c>
      <c r="F480" s="49">
        <v>-2.9999999999859028E-3</v>
      </c>
      <c r="G480" s="49">
        <v>-5.1999999959662091E-4</v>
      </c>
      <c r="H480" s="38">
        <v>0</v>
      </c>
      <c r="I480" s="50">
        <v>-2.9999999999859028E-3</v>
      </c>
      <c r="J480" s="9">
        <v>0</v>
      </c>
      <c r="K480" s="127"/>
      <c r="L480" s="126"/>
      <c r="M480" s="9">
        <v>52.344931142410019</v>
      </c>
      <c r="N480" s="9">
        <v>23.612497130623392</v>
      </c>
      <c r="O480" s="9">
        <v>23.489038091497157</v>
      </c>
      <c r="P480" s="9">
        <v>26.012676223293756</v>
      </c>
      <c r="Q480" s="9">
        <v>24.871965478097071</v>
      </c>
      <c r="R480" s="9">
        <v>52.344931142410019</v>
      </c>
      <c r="S480" s="3">
        <v>0</v>
      </c>
      <c r="T480" s="10">
        <v>0</v>
      </c>
    </row>
    <row r="481" spans="1:20" x14ac:dyDescent="0.3">
      <c r="A481" s="14">
        <v>42724.833360763892</v>
      </c>
      <c r="B481" s="47">
        <v>146.845</v>
      </c>
      <c r="C481" s="48">
        <v>5166.0070999999998</v>
      </c>
      <c r="D481" s="47">
        <v>146.85</v>
      </c>
      <c r="E481" s="48">
        <v>5166.01</v>
      </c>
      <c r="F481" s="49">
        <v>-4.9999999999954525E-3</v>
      </c>
      <c r="G481" s="49">
        <v>-2.9000000004089088E-3</v>
      </c>
      <c r="H481" s="38">
        <v>0</v>
      </c>
      <c r="I481" s="50">
        <v>-4.9999999999954525E-3</v>
      </c>
      <c r="J481" s="9">
        <v>0</v>
      </c>
      <c r="K481" s="127"/>
      <c r="L481" s="126"/>
      <c r="M481" s="9">
        <v>52.344931142410019</v>
      </c>
      <c r="N481" s="9">
        <v>23.612497130623392</v>
      </c>
      <c r="O481" s="9">
        <v>23.489038091497157</v>
      </c>
      <c r="P481" s="9">
        <v>26.012676223293756</v>
      </c>
      <c r="Q481" s="9">
        <v>24.871965478097071</v>
      </c>
      <c r="R481" s="9">
        <v>52.344931142410019</v>
      </c>
      <c r="S481" s="3">
        <v>0</v>
      </c>
      <c r="T481" s="10">
        <v>0</v>
      </c>
    </row>
    <row r="482" spans="1:20" x14ac:dyDescent="0.3">
      <c r="A482" s="14">
        <v>42724.875027488422</v>
      </c>
      <c r="B482" s="47">
        <v>0</v>
      </c>
      <c r="C482" s="48">
        <v>0</v>
      </c>
      <c r="D482" s="47"/>
      <c r="E482" s="48"/>
      <c r="F482" s="49">
        <v>0</v>
      </c>
      <c r="G482" s="49">
        <v>0</v>
      </c>
      <c r="H482" s="38">
        <v>0</v>
      </c>
      <c r="I482" s="50">
        <v>0</v>
      </c>
      <c r="J482" s="9">
        <v>0</v>
      </c>
      <c r="K482" s="127"/>
      <c r="L482" s="126"/>
      <c r="M482" s="9">
        <v>52.344931142410019</v>
      </c>
      <c r="N482" s="9">
        <v>23.612497130623392</v>
      </c>
      <c r="O482" s="9">
        <v>23.489038091497157</v>
      </c>
      <c r="P482" s="9">
        <v>26.012676223293756</v>
      </c>
      <c r="Q482" s="9">
        <v>24.871965478097071</v>
      </c>
      <c r="R482" s="9">
        <v>52.344931142410019</v>
      </c>
      <c r="S482" s="3">
        <v>0</v>
      </c>
      <c r="T482" s="10">
        <v>0</v>
      </c>
    </row>
    <row r="483" spans="1:20" x14ac:dyDescent="0.3">
      <c r="A483" s="14">
        <v>42724.91669421296</v>
      </c>
      <c r="B483" s="47">
        <v>22.538</v>
      </c>
      <c r="C483" s="48">
        <v>712.87693999999999</v>
      </c>
      <c r="D483" s="47">
        <v>22.54</v>
      </c>
      <c r="E483" s="48">
        <v>712.88</v>
      </c>
      <c r="F483" s="49">
        <v>-1.9999999999988916E-3</v>
      </c>
      <c r="G483" s="49">
        <v>-3.0600000000049477E-3</v>
      </c>
      <c r="H483" s="38">
        <v>0</v>
      </c>
      <c r="I483" s="50">
        <v>-1.9999999999988916E-3</v>
      </c>
      <c r="J483" s="9">
        <v>0</v>
      </c>
      <c r="K483" s="127"/>
      <c r="L483" s="126"/>
      <c r="M483" s="9">
        <v>52.344931142410019</v>
      </c>
      <c r="N483" s="9">
        <v>23.612497130623392</v>
      </c>
      <c r="O483" s="9">
        <v>23.489038091497157</v>
      </c>
      <c r="P483" s="9">
        <v>26.012676223293756</v>
      </c>
      <c r="Q483" s="9">
        <v>24.871965478097071</v>
      </c>
      <c r="R483" s="9">
        <v>52.344931142410019</v>
      </c>
      <c r="S483" s="3">
        <v>0</v>
      </c>
      <c r="T483" s="10">
        <v>0</v>
      </c>
    </row>
    <row r="484" spans="1:20" x14ac:dyDescent="0.3">
      <c r="A484" s="14">
        <v>42724.958360937497</v>
      </c>
      <c r="B484" s="47">
        <v>38.381</v>
      </c>
      <c r="C484" s="48">
        <v>1158.3385800000001</v>
      </c>
      <c r="D484" s="47">
        <v>38.380000000000003</v>
      </c>
      <c r="E484" s="48">
        <v>1158.3399999999999</v>
      </c>
      <c r="F484" s="49">
        <v>9.9999999999766942E-4</v>
      </c>
      <c r="G484" s="49">
        <v>-1.4199999998254498E-3</v>
      </c>
      <c r="H484" s="38">
        <v>0</v>
      </c>
      <c r="I484" s="50">
        <v>9.9999999999766942E-4</v>
      </c>
      <c r="J484" s="9">
        <v>-1.4199999998287591</v>
      </c>
      <c r="K484" s="127"/>
      <c r="L484" s="126"/>
      <c r="M484" s="9">
        <v>52.344931142410019</v>
      </c>
      <c r="N484" s="9">
        <v>23.612497130623392</v>
      </c>
      <c r="O484" s="9">
        <v>23.489038091497157</v>
      </c>
      <c r="P484" s="9">
        <v>26.012676223293756</v>
      </c>
      <c r="Q484" s="9">
        <v>24.871965478097071</v>
      </c>
      <c r="R484" s="9">
        <v>52.344931142410019</v>
      </c>
      <c r="S484" s="3">
        <v>0</v>
      </c>
      <c r="T484" s="10">
        <v>0</v>
      </c>
    </row>
    <row r="485" spans="1:20" x14ac:dyDescent="0.3">
      <c r="A485" s="14">
        <v>42725.000027662034</v>
      </c>
      <c r="B485" s="47">
        <v>31.207999999999998</v>
      </c>
      <c r="C485" s="48">
        <v>855.41128000000003</v>
      </c>
      <c r="D485" s="47">
        <v>31.21</v>
      </c>
      <c r="E485" s="48">
        <v>855.41</v>
      </c>
      <c r="F485" s="49">
        <v>-2.0000000000024443E-3</v>
      </c>
      <c r="G485" s="49">
        <v>1.280000000065229E-3</v>
      </c>
      <c r="H485" s="38">
        <v>0</v>
      </c>
      <c r="I485" s="50">
        <v>-2.0000000000024443E-3</v>
      </c>
      <c r="J485" s="9">
        <v>0</v>
      </c>
      <c r="K485" s="127"/>
      <c r="L485" s="126"/>
      <c r="M485" s="9">
        <v>52.344931142410019</v>
      </c>
      <c r="N485" s="9">
        <v>23.612497130623392</v>
      </c>
      <c r="O485" s="9">
        <v>23.489038091497157</v>
      </c>
      <c r="P485" s="9">
        <v>26.012676223293756</v>
      </c>
      <c r="Q485" s="9">
        <v>24.871965478097071</v>
      </c>
      <c r="R485" s="9">
        <v>52.344931142410019</v>
      </c>
      <c r="S485" s="3">
        <v>0</v>
      </c>
      <c r="T485" s="10">
        <v>0</v>
      </c>
    </row>
    <row r="486" spans="1:20" x14ac:dyDescent="0.3">
      <c r="A486" s="14">
        <v>42725.041694386571</v>
      </c>
      <c r="B486" s="47">
        <v>60.2</v>
      </c>
      <c r="C486" s="48">
        <v>1664.53</v>
      </c>
      <c r="D486" s="47">
        <v>44.81</v>
      </c>
      <c r="E486" s="48">
        <v>1239.02</v>
      </c>
      <c r="F486" s="49">
        <v>15.39</v>
      </c>
      <c r="G486" s="49">
        <v>425.51</v>
      </c>
      <c r="H486" s="38">
        <v>0</v>
      </c>
      <c r="I486" s="50">
        <v>15.39</v>
      </c>
      <c r="J486" s="9">
        <v>27.648473034437945</v>
      </c>
      <c r="K486" s="127"/>
      <c r="L486" s="126"/>
      <c r="M486" s="9">
        <v>52.344931142410019</v>
      </c>
      <c r="N486" s="9">
        <v>23.612497130623392</v>
      </c>
      <c r="O486" s="9">
        <v>23.489038091497157</v>
      </c>
      <c r="P486" s="9">
        <v>26.012676223293756</v>
      </c>
      <c r="Q486" s="9">
        <v>24.871965478097071</v>
      </c>
      <c r="R486" s="9">
        <v>52.344931142410019</v>
      </c>
      <c r="S486" s="3">
        <v>0</v>
      </c>
      <c r="T486" s="10">
        <v>0</v>
      </c>
    </row>
    <row r="487" spans="1:20" x14ac:dyDescent="0.3">
      <c r="A487" s="14">
        <v>42725.083361111108</v>
      </c>
      <c r="B487" s="47">
        <v>54.472000000000001</v>
      </c>
      <c r="C487" s="48">
        <v>1470.811508</v>
      </c>
      <c r="D487" s="47">
        <v>0</v>
      </c>
      <c r="E487" s="48">
        <v>0</v>
      </c>
      <c r="F487" s="49">
        <v>54.472000000000001</v>
      </c>
      <c r="G487" s="49">
        <v>1470.811508</v>
      </c>
      <c r="H487" s="38">
        <v>0</v>
      </c>
      <c r="I487" s="50">
        <v>54.472000000000001</v>
      </c>
      <c r="J487" s="9">
        <v>27.001239315611691</v>
      </c>
      <c r="K487" s="127"/>
      <c r="L487" s="126"/>
      <c r="M487" s="9">
        <v>52.344931142410019</v>
      </c>
      <c r="N487" s="9">
        <v>23.612497130623392</v>
      </c>
      <c r="O487" s="9">
        <v>23.489038091497157</v>
      </c>
      <c r="P487" s="9">
        <v>26.012676223293756</v>
      </c>
      <c r="Q487" s="9">
        <v>24.871965478097071</v>
      </c>
      <c r="R487" s="9">
        <v>52.344931142410019</v>
      </c>
      <c r="S487" s="3">
        <v>0</v>
      </c>
      <c r="T487" s="10">
        <v>0</v>
      </c>
    </row>
    <row r="488" spans="1:20" x14ac:dyDescent="0.3">
      <c r="A488" s="14">
        <v>42725.125027835646</v>
      </c>
      <c r="B488" s="47">
        <v>89.646000000000001</v>
      </c>
      <c r="C488" s="48">
        <v>2526.2242799999999</v>
      </c>
      <c r="D488" s="47">
        <v>0</v>
      </c>
      <c r="E488" s="48">
        <v>0</v>
      </c>
      <c r="F488" s="49">
        <v>89.646000000000001</v>
      </c>
      <c r="G488" s="49">
        <v>2526.2242799999999</v>
      </c>
      <c r="H488" s="38">
        <v>0</v>
      </c>
      <c r="I488" s="50">
        <v>89.646000000000001</v>
      </c>
      <c r="J488" s="9">
        <v>28.18</v>
      </c>
      <c r="K488" s="127"/>
      <c r="L488" s="126"/>
      <c r="M488" s="9">
        <v>52.344931142410019</v>
      </c>
      <c r="N488" s="9">
        <v>23.612497130623392</v>
      </c>
      <c r="O488" s="9">
        <v>23.489038091497157</v>
      </c>
      <c r="P488" s="9">
        <v>26.012676223293756</v>
      </c>
      <c r="Q488" s="9">
        <v>24.871965478097071</v>
      </c>
      <c r="R488" s="9">
        <v>52.344931142410019</v>
      </c>
      <c r="S488" s="3">
        <v>0</v>
      </c>
      <c r="T488" s="10">
        <v>0</v>
      </c>
    </row>
    <row r="489" spans="1:20" x14ac:dyDescent="0.3">
      <c r="A489" s="14">
        <v>42725.166694560183</v>
      </c>
      <c r="B489" s="47">
        <v>65.861000000000004</v>
      </c>
      <c r="C489" s="48">
        <v>1900.59232</v>
      </c>
      <c r="D489" s="47">
        <v>0</v>
      </c>
      <c r="E489" s="48">
        <v>0</v>
      </c>
      <c r="F489" s="49">
        <v>65.861000000000004</v>
      </c>
      <c r="G489" s="49">
        <v>1900.59232</v>
      </c>
      <c r="H489" s="38">
        <v>0</v>
      </c>
      <c r="I489" s="50">
        <v>65.861000000000004</v>
      </c>
      <c r="J489" s="9">
        <v>28.857629249479963</v>
      </c>
      <c r="K489" s="127"/>
      <c r="L489" s="126"/>
      <c r="M489" s="9">
        <v>52.344931142410019</v>
      </c>
      <c r="N489" s="9">
        <v>23.612497130623392</v>
      </c>
      <c r="O489" s="9">
        <v>23.489038091497157</v>
      </c>
      <c r="P489" s="9">
        <v>26.012676223293756</v>
      </c>
      <c r="Q489" s="9">
        <v>24.871965478097071</v>
      </c>
      <c r="R489" s="9">
        <v>52.344931142410019</v>
      </c>
      <c r="S489" s="3">
        <v>0</v>
      </c>
      <c r="T489" s="10">
        <v>0</v>
      </c>
    </row>
    <row r="490" spans="1:20" x14ac:dyDescent="0.3">
      <c r="A490" s="14">
        <v>42725.20836128472</v>
      </c>
      <c r="B490" s="47">
        <v>48.274999999999999</v>
      </c>
      <c r="C490" s="48">
        <v>1359.99125</v>
      </c>
      <c r="D490" s="47">
        <v>0</v>
      </c>
      <c r="E490" s="48">
        <v>0</v>
      </c>
      <c r="F490" s="49">
        <v>48.274999999999999</v>
      </c>
      <c r="G490" s="49">
        <v>1359.99125</v>
      </c>
      <c r="H490" s="38">
        <v>0</v>
      </c>
      <c r="I490" s="50">
        <v>48.274999999999999</v>
      </c>
      <c r="J490" s="9">
        <v>28.171750388399794</v>
      </c>
      <c r="K490" s="127"/>
      <c r="L490" s="126"/>
      <c r="M490" s="9">
        <v>52.344931142410019</v>
      </c>
      <c r="N490" s="9">
        <v>23.612497130623392</v>
      </c>
      <c r="O490" s="9">
        <v>23.489038091497157</v>
      </c>
      <c r="P490" s="9">
        <v>26.012676223293756</v>
      </c>
      <c r="Q490" s="9">
        <v>24.871965478097071</v>
      </c>
      <c r="R490" s="9">
        <v>52.344931142410019</v>
      </c>
      <c r="S490" s="3">
        <v>0</v>
      </c>
      <c r="T490" s="10">
        <v>0</v>
      </c>
    </row>
    <row r="491" spans="1:20" x14ac:dyDescent="0.3">
      <c r="A491" s="14">
        <v>42725.250028009257</v>
      </c>
      <c r="B491" s="47">
        <v>93.537000000000006</v>
      </c>
      <c r="C491" s="48">
        <v>2796.7563</v>
      </c>
      <c r="D491" s="47">
        <v>12.1</v>
      </c>
      <c r="E491" s="48">
        <v>361.79</v>
      </c>
      <c r="F491" s="49">
        <v>81.437000000000012</v>
      </c>
      <c r="G491" s="49">
        <v>2434.9663</v>
      </c>
      <c r="H491" s="38">
        <v>0</v>
      </c>
      <c r="I491" s="50">
        <v>81.437000000000012</v>
      </c>
      <c r="J491" s="9">
        <v>29.899999999999995</v>
      </c>
      <c r="K491" s="127"/>
      <c r="L491" s="126"/>
      <c r="M491" s="9">
        <v>52.344931142410019</v>
      </c>
      <c r="N491" s="9">
        <v>23.612497130623392</v>
      </c>
      <c r="O491" s="9">
        <v>23.489038091497157</v>
      </c>
      <c r="P491" s="9">
        <v>26.012676223293756</v>
      </c>
      <c r="Q491" s="9">
        <v>24.871965478097071</v>
      </c>
      <c r="R491" s="9">
        <v>52.344931142410019</v>
      </c>
      <c r="S491" s="3">
        <v>0</v>
      </c>
      <c r="T491" s="10">
        <v>0</v>
      </c>
    </row>
    <row r="492" spans="1:20" x14ac:dyDescent="0.3">
      <c r="A492" s="14">
        <v>42725.291694733794</v>
      </c>
      <c r="B492" s="47">
        <v>99.66</v>
      </c>
      <c r="C492" s="48">
        <v>3113.3784000000001</v>
      </c>
      <c r="D492" s="47">
        <v>7.1</v>
      </c>
      <c r="E492" s="48">
        <v>221.8</v>
      </c>
      <c r="F492" s="49">
        <v>92.56</v>
      </c>
      <c r="G492" s="49">
        <v>2891.5783999999999</v>
      </c>
      <c r="H492" s="38">
        <v>0</v>
      </c>
      <c r="I492" s="50">
        <v>92.56</v>
      </c>
      <c r="J492" s="9">
        <v>31.240043215211752</v>
      </c>
      <c r="K492" s="127"/>
      <c r="L492" s="126"/>
      <c r="M492" s="9">
        <v>52.344931142410019</v>
      </c>
      <c r="N492" s="9">
        <v>23.612497130623392</v>
      </c>
      <c r="O492" s="9">
        <v>23.489038091497157</v>
      </c>
      <c r="P492" s="9">
        <v>26.012676223293756</v>
      </c>
      <c r="Q492" s="9">
        <v>24.871965478097071</v>
      </c>
      <c r="R492" s="9">
        <v>52.344931142410019</v>
      </c>
      <c r="S492" s="3">
        <v>0</v>
      </c>
      <c r="T492" s="10">
        <v>0</v>
      </c>
    </row>
    <row r="493" spans="1:20" x14ac:dyDescent="0.3">
      <c r="A493" s="14">
        <v>42725.333361458332</v>
      </c>
      <c r="B493" s="47">
        <v>120.18300000000001</v>
      </c>
      <c r="C493" s="48">
        <v>5318.2122600000002</v>
      </c>
      <c r="D493" s="47">
        <v>0</v>
      </c>
      <c r="E493" s="48">
        <v>0</v>
      </c>
      <c r="F493" s="49">
        <v>120.18300000000001</v>
      </c>
      <c r="G493" s="49">
        <v>5318.2122600000002</v>
      </c>
      <c r="H493" s="38">
        <v>0</v>
      </c>
      <c r="I493" s="50">
        <v>120.18300000000001</v>
      </c>
      <c r="J493" s="9">
        <v>44.250952796984599</v>
      </c>
      <c r="K493" s="127"/>
      <c r="L493" s="126"/>
      <c r="M493" s="9">
        <v>52.344931142410019</v>
      </c>
      <c r="N493" s="9">
        <v>23.612497130623392</v>
      </c>
      <c r="O493" s="9">
        <v>23.489038091497157</v>
      </c>
      <c r="P493" s="9">
        <v>26.012676223293756</v>
      </c>
      <c r="Q493" s="9">
        <v>24.871965478097071</v>
      </c>
      <c r="R493" s="9">
        <v>52.344931142410019</v>
      </c>
      <c r="S493" s="3">
        <v>0</v>
      </c>
      <c r="T493" s="10">
        <v>0</v>
      </c>
    </row>
    <row r="494" spans="1:20" x14ac:dyDescent="0.3">
      <c r="A494" s="14">
        <v>42725.375028182869</v>
      </c>
      <c r="B494" s="47">
        <v>136.773</v>
      </c>
      <c r="C494" s="48">
        <v>4878.6929099999998</v>
      </c>
      <c r="D494" s="47">
        <v>72.900000000000006</v>
      </c>
      <c r="E494" s="48">
        <v>2600.34</v>
      </c>
      <c r="F494" s="49">
        <v>63.87299999999999</v>
      </c>
      <c r="G494" s="49">
        <v>2278.3529099999996</v>
      </c>
      <c r="H494" s="38">
        <v>0</v>
      </c>
      <c r="I494" s="50">
        <v>63.87299999999999</v>
      </c>
      <c r="J494" s="9">
        <v>35.670046968202527</v>
      </c>
      <c r="K494" s="127"/>
      <c r="L494" s="126"/>
      <c r="M494" s="9">
        <v>52.344931142410019</v>
      </c>
      <c r="N494" s="9">
        <v>23.612497130623392</v>
      </c>
      <c r="O494" s="9">
        <v>23.489038091497157</v>
      </c>
      <c r="P494" s="9">
        <v>26.012676223293756</v>
      </c>
      <c r="Q494" s="9">
        <v>24.871965478097071</v>
      </c>
      <c r="R494" s="9">
        <v>52.344931142410019</v>
      </c>
      <c r="S494" s="3">
        <v>0</v>
      </c>
      <c r="T494" s="10">
        <v>0</v>
      </c>
    </row>
    <row r="495" spans="1:20" x14ac:dyDescent="0.3">
      <c r="A495" s="14">
        <v>42725.416694907406</v>
      </c>
      <c r="B495" s="47">
        <v>109.374</v>
      </c>
      <c r="C495" s="48">
        <v>3527.3114999999998</v>
      </c>
      <c r="D495" s="47">
        <v>109.37</v>
      </c>
      <c r="E495" s="48">
        <v>3527.31</v>
      </c>
      <c r="F495" s="49">
        <v>3.9999999999906777E-3</v>
      </c>
      <c r="G495" s="49">
        <v>1.4999999998508429E-3</v>
      </c>
      <c r="H495" s="38">
        <v>0</v>
      </c>
      <c r="I495" s="50">
        <v>3.9999999999906777E-3</v>
      </c>
      <c r="J495" s="9">
        <v>0.37499999996358468</v>
      </c>
      <c r="K495" s="127"/>
      <c r="L495" s="126"/>
      <c r="M495" s="9">
        <v>52.344931142410019</v>
      </c>
      <c r="N495" s="9">
        <v>23.612497130623392</v>
      </c>
      <c r="O495" s="9">
        <v>23.489038091497157</v>
      </c>
      <c r="P495" s="9">
        <v>26.012676223293756</v>
      </c>
      <c r="Q495" s="9">
        <v>24.871965478097071</v>
      </c>
      <c r="R495" s="9">
        <v>52.344931142410019</v>
      </c>
      <c r="S495" s="3">
        <v>0</v>
      </c>
      <c r="T495" s="10">
        <v>0</v>
      </c>
    </row>
    <row r="496" spans="1:20" x14ac:dyDescent="0.3">
      <c r="A496" s="14">
        <v>42725.458361631943</v>
      </c>
      <c r="B496" s="47">
        <v>45.811999999999998</v>
      </c>
      <c r="C496" s="48">
        <v>1407.80276</v>
      </c>
      <c r="D496" s="47">
        <v>45.81</v>
      </c>
      <c r="E496" s="48">
        <v>1407.8</v>
      </c>
      <c r="F496" s="49">
        <v>1.9999999999953388E-3</v>
      </c>
      <c r="G496" s="49">
        <v>2.7600000000802538E-3</v>
      </c>
      <c r="H496" s="38">
        <v>0</v>
      </c>
      <c r="I496" s="50">
        <v>1.9999999999953388E-3</v>
      </c>
      <c r="J496" s="9">
        <v>1.380000000043343</v>
      </c>
      <c r="K496" s="127"/>
      <c r="L496" s="126"/>
      <c r="M496" s="9">
        <v>52.344931142410019</v>
      </c>
      <c r="N496" s="9">
        <v>23.612497130623392</v>
      </c>
      <c r="O496" s="9">
        <v>23.489038091497157</v>
      </c>
      <c r="P496" s="9">
        <v>26.012676223293756</v>
      </c>
      <c r="Q496" s="9">
        <v>24.871965478097071</v>
      </c>
      <c r="R496" s="9">
        <v>52.344931142410019</v>
      </c>
      <c r="S496" s="3">
        <v>0</v>
      </c>
      <c r="T496" s="10">
        <v>0</v>
      </c>
    </row>
    <row r="497" spans="1:20" x14ac:dyDescent="0.3">
      <c r="A497" s="14">
        <v>42725.50002835648</v>
      </c>
      <c r="B497" s="47">
        <v>30.972999999999999</v>
      </c>
      <c r="C497" s="48">
        <v>847.73100999999997</v>
      </c>
      <c r="D497" s="47">
        <v>30.97</v>
      </c>
      <c r="E497" s="48">
        <v>847.73</v>
      </c>
      <c r="F497" s="49">
        <v>3.0000000000001137E-3</v>
      </c>
      <c r="G497" s="49">
        <v>1.0099999999511056E-3</v>
      </c>
      <c r="H497" s="38">
        <v>0</v>
      </c>
      <c r="I497" s="50">
        <v>3.0000000000001137E-3</v>
      </c>
      <c r="J497" s="9">
        <v>0.33666666665035577</v>
      </c>
      <c r="K497" s="127"/>
      <c r="L497" s="126"/>
      <c r="M497" s="9">
        <v>52.344931142410019</v>
      </c>
      <c r="N497" s="9">
        <v>23.612497130623392</v>
      </c>
      <c r="O497" s="9">
        <v>23.489038091497157</v>
      </c>
      <c r="P497" s="9">
        <v>26.012676223293756</v>
      </c>
      <c r="Q497" s="9">
        <v>24.871965478097071</v>
      </c>
      <c r="R497" s="9">
        <v>52.344931142410019</v>
      </c>
      <c r="S497" s="3">
        <v>0</v>
      </c>
      <c r="T497" s="10">
        <v>0</v>
      </c>
    </row>
    <row r="498" spans="1:20" x14ac:dyDescent="0.3">
      <c r="A498" s="14">
        <v>42725.541695081018</v>
      </c>
      <c r="B498" s="47">
        <v>26.971</v>
      </c>
      <c r="C498" s="48">
        <v>724.98047999999994</v>
      </c>
      <c r="D498" s="47">
        <v>26.97</v>
      </c>
      <c r="E498" s="48">
        <v>724.98</v>
      </c>
      <c r="F498" s="49">
        <v>1.0000000000012221E-3</v>
      </c>
      <c r="G498" s="49">
        <v>4.7999999992498488E-4</v>
      </c>
      <c r="H498" s="38">
        <v>0</v>
      </c>
      <c r="I498" s="50">
        <v>1.0000000000012221E-3</v>
      </c>
      <c r="J498" s="9">
        <v>0.47999999992439824</v>
      </c>
      <c r="K498" s="127"/>
      <c r="L498" s="126"/>
      <c r="M498" s="9">
        <v>52.344931142410019</v>
      </c>
      <c r="N498" s="9">
        <v>23.612497130623392</v>
      </c>
      <c r="O498" s="9">
        <v>23.489038091497157</v>
      </c>
      <c r="P498" s="9">
        <v>26.012676223293756</v>
      </c>
      <c r="Q498" s="9">
        <v>24.871965478097071</v>
      </c>
      <c r="R498" s="9">
        <v>52.344931142410019</v>
      </c>
      <c r="S498" s="3">
        <v>0</v>
      </c>
      <c r="T498" s="10">
        <v>0</v>
      </c>
    </row>
    <row r="499" spans="1:20" x14ac:dyDescent="0.3">
      <c r="A499" s="14">
        <v>42725.583361805555</v>
      </c>
      <c r="B499" s="47">
        <v>20.143000000000001</v>
      </c>
      <c r="C499" s="48">
        <v>533.18520999999998</v>
      </c>
      <c r="D499" s="47">
        <v>20.14</v>
      </c>
      <c r="E499" s="48">
        <v>533.19000000000005</v>
      </c>
      <c r="F499" s="49">
        <v>3.0000000000001137E-3</v>
      </c>
      <c r="G499" s="49">
        <v>-4.7900000000709042E-3</v>
      </c>
      <c r="H499" s="38">
        <v>0</v>
      </c>
      <c r="I499" s="50">
        <v>3.0000000000001137E-3</v>
      </c>
      <c r="J499" s="9">
        <v>-1.5966666666902409</v>
      </c>
      <c r="K499" s="127"/>
      <c r="L499" s="126"/>
      <c r="M499" s="9">
        <v>52.344931142410019</v>
      </c>
      <c r="N499" s="9">
        <v>23.612497130623392</v>
      </c>
      <c r="O499" s="9">
        <v>23.489038091497157</v>
      </c>
      <c r="P499" s="9">
        <v>26.012676223293756</v>
      </c>
      <c r="Q499" s="9">
        <v>24.871965478097071</v>
      </c>
      <c r="R499" s="9">
        <v>52.344931142410019</v>
      </c>
      <c r="S499" s="3">
        <v>0</v>
      </c>
      <c r="T499" s="10">
        <v>0</v>
      </c>
    </row>
    <row r="500" spans="1:20" x14ac:dyDescent="0.3">
      <c r="A500" s="14">
        <v>42725.625028530092</v>
      </c>
      <c r="B500" s="47">
        <v>12.051</v>
      </c>
      <c r="C500" s="48">
        <v>314.65161000000001</v>
      </c>
      <c r="D500" s="47">
        <v>0</v>
      </c>
      <c r="E500" s="48">
        <v>0</v>
      </c>
      <c r="F500" s="49">
        <v>12.051</v>
      </c>
      <c r="G500" s="49">
        <v>314.65161000000001</v>
      </c>
      <c r="H500" s="38">
        <v>0</v>
      </c>
      <c r="I500" s="50">
        <v>12.051</v>
      </c>
      <c r="J500" s="9">
        <v>26.11</v>
      </c>
      <c r="K500" s="127"/>
      <c r="L500" s="126"/>
      <c r="M500" s="9">
        <v>52.344931142410019</v>
      </c>
      <c r="N500" s="9">
        <v>23.612497130623392</v>
      </c>
      <c r="O500" s="9">
        <v>23.489038091497157</v>
      </c>
      <c r="P500" s="9">
        <v>26.012676223293756</v>
      </c>
      <c r="Q500" s="9">
        <v>24.871965478097071</v>
      </c>
      <c r="R500" s="9">
        <v>52.344931142410019</v>
      </c>
      <c r="S500" s="3">
        <v>0</v>
      </c>
      <c r="T500" s="10">
        <v>0</v>
      </c>
    </row>
    <row r="501" spans="1:20" x14ac:dyDescent="0.3">
      <c r="A501" s="14">
        <v>42725.666695254629</v>
      </c>
      <c r="B501" s="47">
        <v>0</v>
      </c>
      <c r="C501" s="48">
        <v>0</v>
      </c>
      <c r="D501" s="47"/>
      <c r="E501" s="48"/>
      <c r="F501" s="49">
        <v>0</v>
      </c>
      <c r="G501" s="49">
        <v>0</v>
      </c>
      <c r="H501" s="38">
        <v>0</v>
      </c>
      <c r="I501" s="50">
        <v>0</v>
      </c>
      <c r="J501" s="9">
        <v>0</v>
      </c>
      <c r="K501" s="127"/>
      <c r="L501" s="126"/>
      <c r="M501" s="9">
        <v>52.344931142410019</v>
      </c>
      <c r="N501" s="9">
        <v>23.612497130623392</v>
      </c>
      <c r="O501" s="9">
        <v>23.489038091497157</v>
      </c>
      <c r="P501" s="9">
        <v>26.012676223293756</v>
      </c>
      <c r="Q501" s="9">
        <v>24.871965478097071</v>
      </c>
      <c r="R501" s="9">
        <v>52.344931142410019</v>
      </c>
      <c r="S501" s="3">
        <v>0</v>
      </c>
      <c r="T501" s="10">
        <v>0</v>
      </c>
    </row>
    <row r="502" spans="1:20" x14ac:dyDescent="0.3">
      <c r="A502" s="14">
        <v>42725.708361979167</v>
      </c>
      <c r="B502" s="47">
        <v>28.901</v>
      </c>
      <c r="C502" s="48">
        <v>767.61055999999996</v>
      </c>
      <c r="D502" s="47">
        <v>28.9</v>
      </c>
      <c r="E502" s="48">
        <v>767.61</v>
      </c>
      <c r="F502" s="49">
        <v>1.0000000000012221E-3</v>
      </c>
      <c r="G502" s="49">
        <v>5.5999999995037797E-4</v>
      </c>
      <c r="H502" s="38">
        <v>0</v>
      </c>
      <c r="I502" s="50">
        <v>1.0000000000012221E-3</v>
      </c>
      <c r="J502" s="9">
        <v>0.55999999994969363</v>
      </c>
      <c r="K502" s="127"/>
      <c r="L502" s="126"/>
      <c r="M502" s="9">
        <v>52.344931142410019</v>
      </c>
      <c r="N502" s="9">
        <v>23.612497130623392</v>
      </c>
      <c r="O502" s="9">
        <v>23.489038091497157</v>
      </c>
      <c r="P502" s="9">
        <v>26.012676223293756</v>
      </c>
      <c r="Q502" s="9">
        <v>24.871965478097071</v>
      </c>
      <c r="R502" s="9">
        <v>52.344931142410019</v>
      </c>
      <c r="S502" s="3">
        <v>0</v>
      </c>
      <c r="T502" s="10">
        <v>0</v>
      </c>
    </row>
    <row r="503" spans="1:20" x14ac:dyDescent="0.3">
      <c r="A503" s="14">
        <v>42725.750028703704</v>
      </c>
      <c r="B503" s="47">
        <v>0</v>
      </c>
      <c r="C503" s="48">
        <v>0</v>
      </c>
      <c r="D503" s="47"/>
      <c r="E503" s="48"/>
      <c r="F503" s="49">
        <v>0</v>
      </c>
      <c r="G503" s="49">
        <v>0</v>
      </c>
      <c r="H503" s="38">
        <v>0</v>
      </c>
      <c r="I503" s="50">
        <v>0</v>
      </c>
      <c r="J503" s="9">
        <v>0</v>
      </c>
      <c r="K503" s="127"/>
      <c r="L503" s="126"/>
      <c r="M503" s="9">
        <v>52.344931142410019</v>
      </c>
      <c r="N503" s="9">
        <v>23.612497130623392</v>
      </c>
      <c r="O503" s="9">
        <v>23.489038091497157</v>
      </c>
      <c r="P503" s="9">
        <v>26.012676223293756</v>
      </c>
      <c r="Q503" s="9">
        <v>24.871965478097071</v>
      </c>
      <c r="R503" s="9">
        <v>52.344931142410019</v>
      </c>
      <c r="S503" s="3">
        <v>0</v>
      </c>
      <c r="T503" s="10">
        <v>0</v>
      </c>
    </row>
    <row r="504" spans="1:20" x14ac:dyDescent="0.3">
      <c r="A504" s="14">
        <v>42725.791695428241</v>
      </c>
      <c r="B504" s="47">
        <v>0</v>
      </c>
      <c r="C504" s="48">
        <v>0</v>
      </c>
      <c r="D504" s="47"/>
      <c r="E504" s="48"/>
      <c r="F504" s="49">
        <v>0</v>
      </c>
      <c r="G504" s="49">
        <v>0</v>
      </c>
      <c r="H504" s="38">
        <v>0</v>
      </c>
      <c r="I504" s="50">
        <v>0</v>
      </c>
      <c r="J504" s="9">
        <v>0</v>
      </c>
      <c r="K504" s="127"/>
      <c r="L504" s="126"/>
      <c r="M504" s="9">
        <v>52.344931142410019</v>
      </c>
      <c r="N504" s="9">
        <v>23.612497130623392</v>
      </c>
      <c r="O504" s="9">
        <v>23.489038091497157</v>
      </c>
      <c r="P504" s="9">
        <v>26.012676223293756</v>
      </c>
      <c r="Q504" s="9">
        <v>24.871965478097071</v>
      </c>
      <c r="R504" s="9">
        <v>52.344931142410019</v>
      </c>
      <c r="S504" s="3">
        <v>0</v>
      </c>
      <c r="T504" s="10">
        <v>0</v>
      </c>
    </row>
    <row r="505" spans="1:20" x14ac:dyDescent="0.3">
      <c r="A505" s="14">
        <v>42725.833362152778</v>
      </c>
      <c r="B505" s="47">
        <v>0</v>
      </c>
      <c r="C505" s="48">
        <v>0</v>
      </c>
      <c r="D505" s="47"/>
      <c r="E505" s="48"/>
      <c r="F505" s="49">
        <v>0</v>
      </c>
      <c r="G505" s="49">
        <v>0</v>
      </c>
      <c r="H505" s="38">
        <v>0</v>
      </c>
      <c r="I505" s="50">
        <v>0</v>
      </c>
      <c r="J505" s="9">
        <v>0</v>
      </c>
      <c r="K505" s="127"/>
      <c r="L505" s="126"/>
      <c r="M505" s="9">
        <v>52.344931142410019</v>
      </c>
      <c r="N505" s="9">
        <v>23.612497130623392</v>
      </c>
      <c r="O505" s="9">
        <v>23.489038091497157</v>
      </c>
      <c r="P505" s="9">
        <v>26.012676223293756</v>
      </c>
      <c r="Q505" s="9">
        <v>24.871965478097071</v>
      </c>
      <c r="R505" s="9">
        <v>52.344931142410019</v>
      </c>
      <c r="S505" s="3">
        <v>0</v>
      </c>
      <c r="T505" s="10">
        <v>0</v>
      </c>
    </row>
    <row r="506" spans="1:20" x14ac:dyDescent="0.3">
      <c r="A506" s="14">
        <v>42725.875028877315</v>
      </c>
      <c r="B506" s="47">
        <v>0</v>
      </c>
      <c r="C506" s="48">
        <v>0</v>
      </c>
      <c r="D506" s="47"/>
      <c r="E506" s="48"/>
      <c r="F506" s="49">
        <v>0</v>
      </c>
      <c r="G506" s="49">
        <v>0</v>
      </c>
      <c r="H506" s="38">
        <v>0</v>
      </c>
      <c r="I506" s="50">
        <v>0</v>
      </c>
      <c r="J506" s="9">
        <v>0</v>
      </c>
      <c r="K506" s="127"/>
      <c r="L506" s="126"/>
      <c r="M506" s="9">
        <v>52.344931142410019</v>
      </c>
      <c r="N506" s="9">
        <v>23.612497130623392</v>
      </c>
      <c r="O506" s="9">
        <v>23.489038091497157</v>
      </c>
      <c r="P506" s="9">
        <v>26.012676223293756</v>
      </c>
      <c r="Q506" s="9">
        <v>24.871965478097071</v>
      </c>
      <c r="R506" s="9">
        <v>52.344931142410019</v>
      </c>
      <c r="S506" s="3">
        <v>0</v>
      </c>
      <c r="T506" s="10">
        <v>0</v>
      </c>
    </row>
    <row r="507" spans="1:20" x14ac:dyDescent="0.3">
      <c r="A507" s="14">
        <v>42725.916695601853</v>
      </c>
      <c r="B507" s="47">
        <v>0</v>
      </c>
      <c r="C507" s="48">
        <v>0</v>
      </c>
      <c r="D507" s="47"/>
      <c r="E507" s="48"/>
      <c r="F507" s="49">
        <v>0</v>
      </c>
      <c r="G507" s="49">
        <v>0</v>
      </c>
      <c r="H507" s="38">
        <v>0</v>
      </c>
      <c r="I507" s="50">
        <v>0</v>
      </c>
      <c r="J507" s="9">
        <v>0</v>
      </c>
      <c r="K507" s="127"/>
      <c r="L507" s="126"/>
      <c r="M507" s="9">
        <v>52.344931142410019</v>
      </c>
      <c r="N507" s="9">
        <v>23.612497130623392</v>
      </c>
      <c r="O507" s="9">
        <v>23.489038091497157</v>
      </c>
      <c r="P507" s="9">
        <v>26.012676223293756</v>
      </c>
      <c r="Q507" s="9">
        <v>24.871965478097071</v>
      </c>
      <c r="R507" s="9">
        <v>52.344931142410019</v>
      </c>
      <c r="S507" s="3">
        <v>0</v>
      </c>
      <c r="T507" s="10">
        <v>0</v>
      </c>
    </row>
    <row r="508" spans="1:20" x14ac:dyDescent="0.3">
      <c r="A508" s="14">
        <v>42725.95836232639</v>
      </c>
      <c r="B508" s="47">
        <v>0</v>
      </c>
      <c r="C508" s="48">
        <v>0</v>
      </c>
      <c r="D508" s="47"/>
      <c r="E508" s="48"/>
      <c r="F508" s="49">
        <v>0</v>
      </c>
      <c r="G508" s="49">
        <v>0</v>
      </c>
      <c r="H508" s="38">
        <v>0</v>
      </c>
      <c r="I508" s="50">
        <v>0</v>
      </c>
      <c r="J508" s="9">
        <v>0</v>
      </c>
      <c r="K508" s="127"/>
      <c r="L508" s="126"/>
      <c r="M508" s="9">
        <v>52.344931142410019</v>
      </c>
      <c r="N508" s="9">
        <v>23.612497130623392</v>
      </c>
      <c r="O508" s="9">
        <v>23.489038091497157</v>
      </c>
      <c r="P508" s="9">
        <v>26.012676223293756</v>
      </c>
      <c r="Q508" s="9">
        <v>24.871965478097071</v>
      </c>
      <c r="R508" s="9">
        <v>52.344931142410019</v>
      </c>
      <c r="S508" s="3">
        <v>0</v>
      </c>
      <c r="T508" s="10">
        <v>0</v>
      </c>
    </row>
    <row r="509" spans="1:20" x14ac:dyDescent="0.3">
      <c r="A509" s="14">
        <v>42726.000029050927</v>
      </c>
      <c r="B509" s="47">
        <v>0</v>
      </c>
      <c r="C509" s="48">
        <v>0</v>
      </c>
      <c r="D509" s="47"/>
      <c r="E509" s="48"/>
      <c r="F509" s="49">
        <v>0</v>
      </c>
      <c r="G509" s="49">
        <v>0</v>
      </c>
      <c r="H509" s="38">
        <v>0</v>
      </c>
      <c r="I509" s="50">
        <v>0</v>
      </c>
      <c r="J509" s="9">
        <v>0</v>
      </c>
      <c r="K509" s="127"/>
      <c r="L509" s="126"/>
      <c r="M509" s="9">
        <v>52.344931142410019</v>
      </c>
      <c r="N509" s="9">
        <v>23.612497130623392</v>
      </c>
      <c r="O509" s="9">
        <v>23.489038091497157</v>
      </c>
      <c r="P509" s="9">
        <v>26.012676223293756</v>
      </c>
      <c r="Q509" s="9">
        <v>24.871965478097071</v>
      </c>
      <c r="R509" s="9">
        <v>52.344931142410019</v>
      </c>
      <c r="S509" s="3">
        <v>0</v>
      </c>
      <c r="T509" s="10">
        <v>0</v>
      </c>
    </row>
    <row r="510" spans="1:20" x14ac:dyDescent="0.3">
      <c r="A510" s="14">
        <v>42726.041695775464</v>
      </c>
      <c r="B510" s="47">
        <v>296.27499999999998</v>
      </c>
      <c r="C510" s="48">
        <v>7433.5397499999999</v>
      </c>
      <c r="D510" s="47">
        <v>181.24</v>
      </c>
      <c r="E510" s="48">
        <v>4547.42</v>
      </c>
      <c r="F510" s="49">
        <v>115.03499999999997</v>
      </c>
      <c r="G510" s="49">
        <v>2886.1197499999998</v>
      </c>
      <c r="H510" s="38">
        <v>0</v>
      </c>
      <c r="I510" s="50">
        <v>115.03499999999997</v>
      </c>
      <c r="J510" s="9">
        <v>25.089057678097976</v>
      </c>
      <c r="K510" s="127"/>
      <c r="L510" s="126"/>
      <c r="M510" s="9">
        <v>52.344931142410019</v>
      </c>
      <c r="N510" s="9">
        <v>23.612497130623392</v>
      </c>
      <c r="O510" s="9">
        <v>23.489038091497157</v>
      </c>
      <c r="P510" s="9">
        <v>26.012676223293756</v>
      </c>
      <c r="Q510" s="9">
        <v>24.871965478097071</v>
      </c>
      <c r="R510" s="9">
        <v>52.344931142410019</v>
      </c>
      <c r="S510" s="3">
        <v>0</v>
      </c>
      <c r="T510" s="10">
        <v>0</v>
      </c>
    </row>
    <row r="511" spans="1:20" x14ac:dyDescent="0.3">
      <c r="A511" s="14">
        <v>42726.083362500001</v>
      </c>
      <c r="B511" s="47">
        <v>325.18</v>
      </c>
      <c r="C511" s="48">
        <v>7879.1113999999998</v>
      </c>
      <c r="D511" s="47">
        <v>190.03</v>
      </c>
      <c r="E511" s="48">
        <v>4604.5200000000004</v>
      </c>
      <c r="F511" s="49">
        <v>135.15</v>
      </c>
      <c r="G511" s="49">
        <v>3274.5913999999993</v>
      </c>
      <c r="H511" s="38">
        <v>0</v>
      </c>
      <c r="I511" s="50">
        <v>135.15</v>
      </c>
      <c r="J511" s="9">
        <v>24.22931113577506</v>
      </c>
      <c r="K511" s="127"/>
      <c r="L511" s="126"/>
      <c r="M511" s="9">
        <v>52.344931142410019</v>
      </c>
      <c r="N511" s="9">
        <v>23.612497130623392</v>
      </c>
      <c r="O511" s="9">
        <v>23.489038091497157</v>
      </c>
      <c r="P511" s="9">
        <v>26.012676223293756</v>
      </c>
      <c r="Q511" s="9">
        <v>24.871965478097071</v>
      </c>
      <c r="R511" s="9">
        <v>52.344931142410019</v>
      </c>
      <c r="S511" s="3">
        <v>0</v>
      </c>
      <c r="T511" s="10">
        <v>0</v>
      </c>
    </row>
    <row r="512" spans="1:20" x14ac:dyDescent="0.3">
      <c r="A512" s="14">
        <v>42726.125029224539</v>
      </c>
      <c r="B512" s="47">
        <v>358.57</v>
      </c>
      <c r="C512" s="48">
        <v>8440.7378000000008</v>
      </c>
      <c r="D512" s="47">
        <v>227.13</v>
      </c>
      <c r="E512" s="48">
        <v>5346.66</v>
      </c>
      <c r="F512" s="49">
        <v>131.44</v>
      </c>
      <c r="G512" s="49">
        <v>3094.0778000000009</v>
      </c>
      <c r="H512" s="38">
        <v>0</v>
      </c>
      <c r="I512" s="50">
        <v>131.44</v>
      </c>
      <c r="J512" s="9">
        <v>23.539849360925146</v>
      </c>
      <c r="K512" s="127"/>
      <c r="L512" s="126"/>
      <c r="M512" s="9">
        <v>52.344931142410019</v>
      </c>
      <c r="N512" s="9">
        <v>23.612497130623392</v>
      </c>
      <c r="O512" s="9">
        <v>23.489038091497157</v>
      </c>
      <c r="P512" s="9">
        <v>26.012676223293756</v>
      </c>
      <c r="Q512" s="9">
        <v>24.871965478097071</v>
      </c>
      <c r="R512" s="9">
        <v>52.344931142410019</v>
      </c>
      <c r="S512" s="3">
        <v>0</v>
      </c>
      <c r="T512" s="10">
        <v>0</v>
      </c>
    </row>
    <row r="513" spans="1:20" x14ac:dyDescent="0.3">
      <c r="A513" s="14">
        <v>42726.166695949076</v>
      </c>
      <c r="B513" s="47">
        <v>343.42500000000001</v>
      </c>
      <c r="C513" s="48">
        <v>8101.3957499999997</v>
      </c>
      <c r="D513" s="47">
        <v>192.03</v>
      </c>
      <c r="E513" s="48">
        <v>4529.96</v>
      </c>
      <c r="F513" s="49">
        <v>151.39500000000001</v>
      </c>
      <c r="G513" s="49">
        <v>3571.4357499999996</v>
      </c>
      <c r="H513" s="38">
        <v>0</v>
      </c>
      <c r="I513" s="50">
        <v>151.39500000000001</v>
      </c>
      <c r="J513" s="9">
        <v>23.590182965091312</v>
      </c>
      <c r="K513" s="127"/>
      <c r="L513" s="126"/>
      <c r="M513" s="9">
        <v>52.344931142410019</v>
      </c>
      <c r="N513" s="9">
        <v>23.612497130623392</v>
      </c>
      <c r="O513" s="9">
        <v>23.489038091497157</v>
      </c>
      <c r="P513" s="9">
        <v>26.012676223293756</v>
      </c>
      <c r="Q513" s="9">
        <v>24.871965478097071</v>
      </c>
      <c r="R513" s="9">
        <v>52.344931142410019</v>
      </c>
      <c r="S513" s="3">
        <v>0</v>
      </c>
      <c r="T513" s="10">
        <v>0</v>
      </c>
    </row>
    <row r="514" spans="1:20" x14ac:dyDescent="0.3">
      <c r="A514" s="14">
        <v>42726.208362673613</v>
      </c>
      <c r="B514" s="47">
        <v>331.82499999999999</v>
      </c>
      <c r="C514" s="48">
        <v>7937.2539999999999</v>
      </c>
      <c r="D514" s="47">
        <v>187.57</v>
      </c>
      <c r="E514" s="48">
        <v>4486.7700000000004</v>
      </c>
      <c r="F514" s="49">
        <v>144.255</v>
      </c>
      <c r="G514" s="49">
        <v>3450.4839999999995</v>
      </c>
      <c r="H514" s="38">
        <v>0</v>
      </c>
      <c r="I514" s="50">
        <v>144.255</v>
      </c>
      <c r="J514" s="9">
        <v>23.919337284669506</v>
      </c>
      <c r="K514" s="127"/>
      <c r="L514" s="126"/>
      <c r="M514" s="9">
        <v>52.344931142410019</v>
      </c>
      <c r="N514" s="9">
        <v>23.612497130623392</v>
      </c>
      <c r="O514" s="9">
        <v>23.489038091497157</v>
      </c>
      <c r="P514" s="9">
        <v>26.012676223293756</v>
      </c>
      <c r="Q514" s="9">
        <v>24.871965478097071</v>
      </c>
      <c r="R514" s="9">
        <v>52.344931142410019</v>
      </c>
      <c r="S514" s="3">
        <v>0</v>
      </c>
      <c r="T514" s="10">
        <v>0</v>
      </c>
    </row>
    <row r="515" spans="1:20" x14ac:dyDescent="0.3">
      <c r="A515" s="14">
        <v>42726.25002939815</v>
      </c>
      <c r="B515" s="47">
        <v>259.22500000000002</v>
      </c>
      <c r="C515" s="48">
        <v>6457.29475</v>
      </c>
      <c r="D515" s="47">
        <v>118.61</v>
      </c>
      <c r="E515" s="48">
        <v>2954.63</v>
      </c>
      <c r="F515" s="49">
        <v>140.61500000000001</v>
      </c>
      <c r="G515" s="49">
        <v>3502.6647499999999</v>
      </c>
      <c r="H515" s="38">
        <v>0</v>
      </c>
      <c r="I515" s="50">
        <v>140.61500000000001</v>
      </c>
      <c r="J515" s="9">
        <v>24.909609572236246</v>
      </c>
      <c r="K515" s="127"/>
      <c r="L515" s="126"/>
      <c r="M515" s="9">
        <v>52.344931142410019</v>
      </c>
      <c r="N515" s="9">
        <v>23.612497130623392</v>
      </c>
      <c r="O515" s="9">
        <v>23.489038091497157</v>
      </c>
      <c r="P515" s="9">
        <v>26.012676223293756</v>
      </c>
      <c r="Q515" s="9">
        <v>24.871965478097071</v>
      </c>
      <c r="R515" s="9">
        <v>52.344931142410019</v>
      </c>
      <c r="S515" s="3">
        <v>0</v>
      </c>
      <c r="T515" s="10">
        <v>0</v>
      </c>
    </row>
    <row r="516" spans="1:20" x14ac:dyDescent="0.3">
      <c r="A516" s="14">
        <v>42726.291696122687</v>
      </c>
      <c r="B516" s="47">
        <v>173.82499999999999</v>
      </c>
      <c r="C516" s="48">
        <v>5332.951</v>
      </c>
      <c r="D516" s="47">
        <v>148.03</v>
      </c>
      <c r="E516" s="48">
        <v>4541.47</v>
      </c>
      <c r="F516" s="49">
        <v>25.794999999999987</v>
      </c>
      <c r="G516" s="49">
        <v>791.48099999999977</v>
      </c>
      <c r="H516" s="38">
        <v>0</v>
      </c>
      <c r="I516" s="50">
        <v>25.794999999999987</v>
      </c>
      <c r="J516" s="9">
        <v>30.683504555146353</v>
      </c>
      <c r="K516" s="127"/>
      <c r="L516" s="126"/>
      <c r="M516" s="9">
        <v>52.344931142410019</v>
      </c>
      <c r="N516" s="9">
        <v>23.612497130623392</v>
      </c>
      <c r="O516" s="9">
        <v>23.489038091497157</v>
      </c>
      <c r="P516" s="9">
        <v>26.012676223293756</v>
      </c>
      <c r="Q516" s="9">
        <v>24.871965478097071</v>
      </c>
      <c r="R516" s="9">
        <v>52.344931142410019</v>
      </c>
      <c r="S516" s="3">
        <v>0</v>
      </c>
      <c r="T516" s="10">
        <v>0</v>
      </c>
    </row>
    <row r="517" spans="1:20" x14ac:dyDescent="0.3">
      <c r="A517" s="14">
        <v>42726.333362847225</v>
      </c>
      <c r="B517" s="47">
        <v>151.4</v>
      </c>
      <c r="C517" s="48">
        <v>5265.692</v>
      </c>
      <c r="D517" s="47">
        <v>151.4</v>
      </c>
      <c r="E517" s="48">
        <v>5265.69</v>
      </c>
      <c r="F517" s="49">
        <v>0</v>
      </c>
      <c r="G517" s="49">
        <v>2.0000000004074536E-3</v>
      </c>
      <c r="H517" s="38">
        <v>0</v>
      </c>
      <c r="I517" s="50">
        <v>0</v>
      </c>
      <c r="J517" s="9">
        <v>0</v>
      </c>
      <c r="K517" s="127"/>
      <c r="L517" s="126"/>
      <c r="M517" s="9">
        <v>52.344931142410019</v>
      </c>
      <c r="N517" s="9">
        <v>23.612497130623392</v>
      </c>
      <c r="O517" s="9">
        <v>23.489038091497157</v>
      </c>
      <c r="P517" s="9">
        <v>26.012676223293756</v>
      </c>
      <c r="Q517" s="9">
        <v>24.871965478097071</v>
      </c>
      <c r="R517" s="9">
        <v>52.344931142410019</v>
      </c>
      <c r="S517" s="3">
        <v>0</v>
      </c>
      <c r="T517" s="10">
        <v>0</v>
      </c>
    </row>
    <row r="518" spans="1:20" x14ac:dyDescent="0.3">
      <c r="A518" s="14">
        <v>42726.375029571762</v>
      </c>
      <c r="B518" s="47">
        <v>154.1</v>
      </c>
      <c r="C518" s="48">
        <v>4818.7070000000003</v>
      </c>
      <c r="D518" s="47">
        <v>154.1</v>
      </c>
      <c r="E518" s="48">
        <v>4818.71</v>
      </c>
      <c r="F518" s="49">
        <v>0</v>
      </c>
      <c r="G518" s="49">
        <v>-2.9999999997016857E-3</v>
      </c>
      <c r="H518" s="38">
        <v>0</v>
      </c>
      <c r="I518" s="50">
        <v>0</v>
      </c>
      <c r="J518" s="9">
        <v>0</v>
      </c>
      <c r="K518" s="127"/>
      <c r="L518" s="126"/>
      <c r="M518" s="9">
        <v>52.344931142410019</v>
      </c>
      <c r="N518" s="9">
        <v>23.612497130623392</v>
      </c>
      <c r="O518" s="9">
        <v>23.489038091497157</v>
      </c>
      <c r="P518" s="9">
        <v>26.012676223293756</v>
      </c>
      <c r="Q518" s="9">
        <v>24.871965478097071</v>
      </c>
      <c r="R518" s="9">
        <v>52.344931142410019</v>
      </c>
      <c r="S518" s="3">
        <v>0</v>
      </c>
      <c r="T518" s="10">
        <v>0</v>
      </c>
    </row>
    <row r="519" spans="1:20" x14ac:dyDescent="0.3">
      <c r="A519" s="14">
        <v>42726.416696296299</v>
      </c>
      <c r="B519" s="47">
        <v>154.80000000000001</v>
      </c>
      <c r="C519" s="48">
        <v>4735.3320000000003</v>
      </c>
      <c r="D519" s="47">
        <v>154.80000000000001</v>
      </c>
      <c r="E519" s="48">
        <v>4735.33</v>
      </c>
      <c r="F519" s="49">
        <v>0</v>
      </c>
      <c r="G519" s="49">
        <v>2.0000000004074536E-3</v>
      </c>
      <c r="H519" s="38">
        <v>0</v>
      </c>
      <c r="I519" s="50">
        <v>0</v>
      </c>
      <c r="J519" s="9">
        <v>0</v>
      </c>
      <c r="K519" s="127"/>
      <c r="L519" s="126"/>
      <c r="M519" s="9">
        <v>52.344931142410019</v>
      </c>
      <c r="N519" s="9">
        <v>23.612497130623392</v>
      </c>
      <c r="O519" s="9">
        <v>23.489038091497157</v>
      </c>
      <c r="P519" s="9">
        <v>26.012676223293756</v>
      </c>
      <c r="Q519" s="9">
        <v>24.871965478097071</v>
      </c>
      <c r="R519" s="9">
        <v>52.344931142410019</v>
      </c>
      <c r="S519" s="3">
        <v>0</v>
      </c>
      <c r="T519" s="10">
        <v>0</v>
      </c>
    </row>
    <row r="520" spans="1:20" x14ac:dyDescent="0.3">
      <c r="A520" s="14">
        <v>42726.458363020836</v>
      </c>
      <c r="B520" s="47">
        <v>134.1</v>
      </c>
      <c r="C520" s="48">
        <v>4110.165</v>
      </c>
      <c r="D520" s="47">
        <v>134.1</v>
      </c>
      <c r="E520" s="48">
        <v>4110.17</v>
      </c>
      <c r="F520" s="49">
        <v>0</v>
      </c>
      <c r="G520" s="49">
        <v>-5.0000000001091394E-3</v>
      </c>
      <c r="H520" s="38">
        <v>0</v>
      </c>
      <c r="I520" s="50">
        <v>0</v>
      </c>
      <c r="J520" s="9">
        <v>0</v>
      </c>
      <c r="K520" s="127"/>
      <c r="L520" s="126"/>
      <c r="M520" s="9">
        <v>52.344931142410019</v>
      </c>
      <c r="N520" s="9">
        <v>23.612497130623392</v>
      </c>
      <c r="O520" s="9">
        <v>23.489038091497157</v>
      </c>
      <c r="P520" s="9">
        <v>26.012676223293756</v>
      </c>
      <c r="Q520" s="9">
        <v>24.871965478097071</v>
      </c>
      <c r="R520" s="9">
        <v>52.344931142410019</v>
      </c>
      <c r="S520" s="3">
        <v>0</v>
      </c>
      <c r="T520" s="10">
        <v>0</v>
      </c>
    </row>
    <row r="521" spans="1:20" x14ac:dyDescent="0.3">
      <c r="A521" s="14">
        <v>42726.500029745373</v>
      </c>
      <c r="B521" s="47">
        <v>110.8</v>
      </c>
      <c r="C521" s="48">
        <v>3232.0360000000001</v>
      </c>
      <c r="D521" s="47">
        <v>110.8</v>
      </c>
      <c r="E521" s="48">
        <v>3232.04</v>
      </c>
      <c r="F521" s="49">
        <v>0</v>
      </c>
      <c r="G521" s="49">
        <v>-3.9999999999054126E-3</v>
      </c>
      <c r="H521" s="38">
        <v>0</v>
      </c>
      <c r="I521" s="50">
        <v>0</v>
      </c>
      <c r="J521" s="9">
        <v>0</v>
      </c>
      <c r="K521" s="127"/>
      <c r="L521" s="126"/>
      <c r="M521" s="9">
        <v>52.344931142410019</v>
      </c>
      <c r="N521" s="9">
        <v>23.612497130623392</v>
      </c>
      <c r="O521" s="9">
        <v>23.489038091497157</v>
      </c>
      <c r="P521" s="9">
        <v>26.012676223293756</v>
      </c>
      <c r="Q521" s="9">
        <v>24.871965478097071</v>
      </c>
      <c r="R521" s="9">
        <v>52.344931142410019</v>
      </c>
      <c r="S521" s="3">
        <v>0</v>
      </c>
      <c r="T521" s="10">
        <v>0</v>
      </c>
    </row>
    <row r="522" spans="1:20" x14ac:dyDescent="0.3">
      <c r="A522" s="14">
        <v>42726.541696469911</v>
      </c>
      <c r="B522" s="47">
        <v>120.95</v>
      </c>
      <c r="C522" s="48">
        <v>3241.46</v>
      </c>
      <c r="D522" s="47">
        <v>120.95</v>
      </c>
      <c r="E522" s="48">
        <v>3241.46</v>
      </c>
      <c r="F522" s="49">
        <v>0</v>
      </c>
      <c r="G522" s="49">
        <v>0</v>
      </c>
      <c r="H522" s="38">
        <v>0</v>
      </c>
      <c r="I522" s="50">
        <v>0</v>
      </c>
      <c r="J522" s="9">
        <v>0</v>
      </c>
      <c r="K522" s="127"/>
      <c r="L522" s="126"/>
      <c r="M522" s="9">
        <v>52.344931142410019</v>
      </c>
      <c r="N522" s="9">
        <v>23.612497130623392</v>
      </c>
      <c r="O522" s="9">
        <v>23.489038091497157</v>
      </c>
      <c r="P522" s="9">
        <v>26.012676223293756</v>
      </c>
      <c r="Q522" s="9">
        <v>24.871965478097071</v>
      </c>
      <c r="R522" s="9">
        <v>52.344931142410019</v>
      </c>
      <c r="S522" s="3">
        <v>0</v>
      </c>
      <c r="T522" s="10">
        <v>0</v>
      </c>
    </row>
    <row r="523" spans="1:20" x14ac:dyDescent="0.3">
      <c r="A523" s="14">
        <v>42726.583363194448</v>
      </c>
      <c r="B523" s="47">
        <v>114.65</v>
      </c>
      <c r="C523" s="48">
        <v>3055.4225000000001</v>
      </c>
      <c r="D523" s="47">
        <v>114.65</v>
      </c>
      <c r="E523" s="48">
        <v>3055.42</v>
      </c>
      <c r="F523" s="49">
        <v>0</v>
      </c>
      <c r="G523" s="49">
        <v>2.5000000000545697E-3</v>
      </c>
      <c r="H523" s="38">
        <v>0</v>
      </c>
      <c r="I523" s="50">
        <v>0</v>
      </c>
      <c r="J523" s="9">
        <v>0</v>
      </c>
      <c r="K523" s="127"/>
      <c r="L523" s="126"/>
      <c r="M523" s="9">
        <v>52.344931142410019</v>
      </c>
      <c r="N523" s="9">
        <v>23.612497130623392</v>
      </c>
      <c r="O523" s="9">
        <v>23.489038091497157</v>
      </c>
      <c r="P523" s="9">
        <v>26.012676223293756</v>
      </c>
      <c r="Q523" s="9">
        <v>24.871965478097071</v>
      </c>
      <c r="R523" s="9">
        <v>52.344931142410019</v>
      </c>
      <c r="S523" s="3">
        <v>0</v>
      </c>
      <c r="T523" s="10">
        <v>0</v>
      </c>
    </row>
    <row r="524" spans="1:20" x14ac:dyDescent="0.3">
      <c r="A524" s="14">
        <v>42726.625029918985</v>
      </c>
      <c r="B524" s="47">
        <v>124.375</v>
      </c>
      <c r="C524" s="48">
        <v>3272.3062500000001</v>
      </c>
      <c r="D524" s="47">
        <v>124.38</v>
      </c>
      <c r="E524" s="48">
        <v>3272.31</v>
      </c>
      <c r="F524" s="49">
        <v>-4.9999999999954525E-3</v>
      </c>
      <c r="G524" s="49">
        <v>-3.7499999998544808E-3</v>
      </c>
      <c r="H524" s="38">
        <v>0</v>
      </c>
      <c r="I524" s="50">
        <v>-4.9999999999954525E-3</v>
      </c>
      <c r="J524" s="9">
        <v>0</v>
      </c>
      <c r="K524" s="127"/>
      <c r="L524" s="126"/>
      <c r="M524" s="9">
        <v>52.344931142410019</v>
      </c>
      <c r="N524" s="9">
        <v>23.612497130623392</v>
      </c>
      <c r="O524" s="9">
        <v>23.489038091497157</v>
      </c>
      <c r="P524" s="9">
        <v>26.012676223293756</v>
      </c>
      <c r="Q524" s="9">
        <v>24.871965478097071</v>
      </c>
      <c r="R524" s="9">
        <v>52.344931142410019</v>
      </c>
      <c r="S524" s="3">
        <v>0</v>
      </c>
      <c r="T524" s="10">
        <v>0</v>
      </c>
    </row>
    <row r="525" spans="1:20" x14ac:dyDescent="0.3">
      <c r="A525" s="14">
        <v>42726.666696643515</v>
      </c>
      <c r="B525" s="47">
        <v>115.72499999999999</v>
      </c>
      <c r="C525" s="48">
        <v>3058.61175</v>
      </c>
      <c r="D525" s="47">
        <v>107.91</v>
      </c>
      <c r="E525" s="48">
        <v>2852.11</v>
      </c>
      <c r="F525" s="49">
        <v>7.8149999999999977</v>
      </c>
      <c r="G525" s="49">
        <v>206.5017499999999</v>
      </c>
      <c r="H525" s="38">
        <v>0</v>
      </c>
      <c r="I525" s="50">
        <v>7.8149999999999977</v>
      </c>
      <c r="J525" s="9">
        <v>26.423768394113878</v>
      </c>
      <c r="K525" s="127"/>
      <c r="L525" s="126"/>
      <c r="M525" s="9">
        <v>52.344931142410019</v>
      </c>
      <c r="N525" s="9">
        <v>23.612497130623392</v>
      </c>
      <c r="O525" s="9">
        <v>23.489038091497157</v>
      </c>
      <c r="P525" s="9">
        <v>26.012676223293756</v>
      </c>
      <c r="Q525" s="9">
        <v>24.871965478097071</v>
      </c>
      <c r="R525" s="9">
        <v>52.344931142410019</v>
      </c>
      <c r="S525" s="3">
        <v>0</v>
      </c>
      <c r="T525" s="10">
        <v>0</v>
      </c>
    </row>
    <row r="526" spans="1:20" x14ac:dyDescent="0.3">
      <c r="A526" s="14">
        <v>42726.708363368052</v>
      </c>
      <c r="B526" s="47">
        <v>67.400000000000006</v>
      </c>
      <c r="C526" s="48">
        <v>1948.5340000000001</v>
      </c>
      <c r="D526" s="47">
        <v>67.400000000000006</v>
      </c>
      <c r="E526" s="48">
        <v>1948.53</v>
      </c>
      <c r="F526" s="49">
        <v>0</v>
      </c>
      <c r="G526" s="49">
        <v>4.0000000001327862E-3</v>
      </c>
      <c r="H526" s="38">
        <v>0</v>
      </c>
      <c r="I526" s="50">
        <v>0</v>
      </c>
      <c r="J526" s="9">
        <v>0</v>
      </c>
      <c r="K526" s="127"/>
      <c r="L526" s="126"/>
      <c r="M526" s="9">
        <v>52.344931142410019</v>
      </c>
      <c r="N526" s="9">
        <v>23.612497130623392</v>
      </c>
      <c r="O526" s="9">
        <v>23.489038091497157</v>
      </c>
      <c r="P526" s="9">
        <v>26.012676223293756</v>
      </c>
      <c r="Q526" s="9">
        <v>24.871965478097071</v>
      </c>
      <c r="R526" s="9">
        <v>52.344931142410019</v>
      </c>
      <c r="S526" s="3">
        <v>0</v>
      </c>
      <c r="T526" s="10">
        <v>0</v>
      </c>
    </row>
    <row r="527" spans="1:20" x14ac:dyDescent="0.3">
      <c r="A527" s="14">
        <v>42726.750030092589</v>
      </c>
      <c r="B527" s="47">
        <v>116.3</v>
      </c>
      <c r="C527" s="48">
        <v>4710.1499999999996</v>
      </c>
      <c r="D527" s="54">
        <v>116.3</v>
      </c>
      <c r="E527" s="48">
        <v>4710.1499999999996</v>
      </c>
      <c r="F527" s="49">
        <v>0</v>
      </c>
      <c r="G527" s="49">
        <v>0</v>
      </c>
      <c r="H527" s="38">
        <v>0</v>
      </c>
      <c r="I527" s="50">
        <v>0</v>
      </c>
      <c r="J527" s="9">
        <v>0</v>
      </c>
      <c r="K527" s="127"/>
      <c r="L527" s="126"/>
      <c r="M527" s="9">
        <v>52.344931142410019</v>
      </c>
      <c r="N527" s="9">
        <v>23.612497130623392</v>
      </c>
      <c r="O527" s="9">
        <v>23.489038091497157</v>
      </c>
      <c r="P527" s="9">
        <v>26.012676223293756</v>
      </c>
      <c r="Q527" s="9">
        <v>24.871965478097071</v>
      </c>
      <c r="R527" s="9">
        <v>52.344931142410019</v>
      </c>
      <c r="S527" s="3">
        <v>0</v>
      </c>
      <c r="T527" s="10">
        <v>0</v>
      </c>
    </row>
    <row r="528" spans="1:20" x14ac:dyDescent="0.3">
      <c r="A528" s="14">
        <v>42726.791696817127</v>
      </c>
      <c r="B528" s="47">
        <v>140.5</v>
      </c>
      <c r="C528" s="48">
        <v>5610.165</v>
      </c>
      <c r="D528" s="54">
        <v>140.5</v>
      </c>
      <c r="E528" s="48">
        <v>5610.17</v>
      </c>
      <c r="F528" s="49">
        <v>0</v>
      </c>
      <c r="G528" s="49">
        <v>-5.0000000001091394E-3</v>
      </c>
      <c r="H528" s="38">
        <v>0</v>
      </c>
      <c r="I528" s="50">
        <v>0</v>
      </c>
      <c r="J528" s="9">
        <v>0</v>
      </c>
      <c r="K528" s="127"/>
      <c r="L528" s="126"/>
      <c r="M528" s="9">
        <v>52.344931142410019</v>
      </c>
      <c r="N528" s="9">
        <v>23.612497130623392</v>
      </c>
      <c r="O528" s="9">
        <v>23.489038091497157</v>
      </c>
      <c r="P528" s="9">
        <v>26.012676223293756</v>
      </c>
      <c r="Q528" s="9">
        <v>24.871965478097071</v>
      </c>
      <c r="R528" s="9">
        <v>52.344931142410019</v>
      </c>
      <c r="S528" s="3">
        <v>0</v>
      </c>
      <c r="T528" s="10">
        <v>0</v>
      </c>
    </row>
    <row r="529" spans="1:20" x14ac:dyDescent="0.3">
      <c r="A529" s="14">
        <v>42726.833363541664</v>
      </c>
      <c r="B529" s="47">
        <v>147.9</v>
      </c>
      <c r="C529" s="48">
        <v>5734.0829999999996</v>
      </c>
      <c r="D529" s="47">
        <v>147.9</v>
      </c>
      <c r="E529" s="48">
        <v>5734.08</v>
      </c>
      <c r="F529" s="49">
        <v>0</v>
      </c>
      <c r="G529" s="49">
        <v>2.9999999997016857E-3</v>
      </c>
      <c r="H529" s="38">
        <v>0</v>
      </c>
      <c r="I529" s="50">
        <v>0</v>
      </c>
      <c r="J529" s="9">
        <v>0</v>
      </c>
      <c r="K529" s="127"/>
      <c r="L529" s="126"/>
      <c r="M529" s="9">
        <v>52.344931142410019</v>
      </c>
      <c r="N529" s="9">
        <v>23.612497130623392</v>
      </c>
      <c r="O529" s="9">
        <v>23.489038091497157</v>
      </c>
      <c r="P529" s="9">
        <v>26.012676223293756</v>
      </c>
      <c r="Q529" s="9">
        <v>24.871965478097071</v>
      </c>
      <c r="R529" s="9">
        <v>52.344931142410019</v>
      </c>
      <c r="S529" s="3">
        <v>0</v>
      </c>
      <c r="T529" s="10">
        <v>0</v>
      </c>
    </row>
    <row r="530" spans="1:20" x14ac:dyDescent="0.3">
      <c r="A530" s="14">
        <v>42726.875030266201</v>
      </c>
      <c r="B530" s="47">
        <v>154.69999999999999</v>
      </c>
      <c r="C530" s="48">
        <v>5460.91</v>
      </c>
      <c r="D530" s="47">
        <v>154.69999999999999</v>
      </c>
      <c r="E530" s="48">
        <v>5460.91</v>
      </c>
      <c r="F530" s="49">
        <v>0</v>
      </c>
      <c r="G530" s="49">
        <v>0</v>
      </c>
      <c r="H530" s="38">
        <v>0</v>
      </c>
      <c r="I530" s="50">
        <v>0</v>
      </c>
      <c r="J530" s="9">
        <v>0</v>
      </c>
      <c r="K530" s="127"/>
      <c r="L530" s="126"/>
      <c r="M530" s="9">
        <v>52.344931142410019</v>
      </c>
      <c r="N530" s="9">
        <v>23.612497130623392</v>
      </c>
      <c r="O530" s="9">
        <v>23.489038091497157</v>
      </c>
      <c r="P530" s="9">
        <v>26.012676223293756</v>
      </c>
      <c r="Q530" s="9">
        <v>24.871965478097071</v>
      </c>
      <c r="R530" s="9">
        <v>52.344931142410019</v>
      </c>
      <c r="S530" s="3">
        <v>0</v>
      </c>
      <c r="T530" s="10">
        <v>0</v>
      </c>
    </row>
    <row r="531" spans="1:20" x14ac:dyDescent="0.3">
      <c r="A531" s="14">
        <v>42726.916696990738</v>
      </c>
      <c r="B531" s="47">
        <v>153.1</v>
      </c>
      <c r="C531" s="48">
        <v>4957.3779999999997</v>
      </c>
      <c r="D531" s="47">
        <v>153.1</v>
      </c>
      <c r="E531" s="48">
        <v>4957.38</v>
      </c>
      <c r="F531" s="49">
        <v>0</v>
      </c>
      <c r="G531" s="49">
        <v>-2.0000000004074536E-3</v>
      </c>
      <c r="H531" s="38">
        <v>0</v>
      </c>
      <c r="I531" s="50">
        <v>0</v>
      </c>
      <c r="J531" s="9">
        <v>0</v>
      </c>
      <c r="K531" s="127"/>
      <c r="L531" s="126"/>
      <c r="M531" s="9">
        <v>52.344931142410019</v>
      </c>
      <c r="N531" s="9">
        <v>23.612497130623392</v>
      </c>
      <c r="O531" s="9">
        <v>23.489038091497157</v>
      </c>
      <c r="P531" s="9">
        <v>26.012676223293756</v>
      </c>
      <c r="Q531" s="9">
        <v>24.871965478097071</v>
      </c>
      <c r="R531" s="9">
        <v>52.344931142410019</v>
      </c>
      <c r="S531" s="3">
        <v>0</v>
      </c>
      <c r="T531" s="10">
        <v>0</v>
      </c>
    </row>
    <row r="532" spans="1:20" x14ac:dyDescent="0.3">
      <c r="A532" s="14">
        <v>42726.958363715275</v>
      </c>
      <c r="B532" s="47">
        <v>162.4</v>
      </c>
      <c r="C532" s="48">
        <v>4405.9120000000003</v>
      </c>
      <c r="D532" s="47">
        <v>162.4</v>
      </c>
      <c r="E532" s="48">
        <v>4405.91</v>
      </c>
      <c r="F532" s="49">
        <v>0</v>
      </c>
      <c r="G532" s="49">
        <v>2.0000000004074536E-3</v>
      </c>
      <c r="H532" s="38">
        <v>0</v>
      </c>
      <c r="I532" s="50">
        <v>0</v>
      </c>
      <c r="J532" s="9">
        <v>0</v>
      </c>
      <c r="K532" s="127"/>
      <c r="L532" s="126"/>
      <c r="M532" s="9">
        <v>52.344931142410019</v>
      </c>
      <c r="N532" s="9">
        <v>23.612497130623392</v>
      </c>
      <c r="O532" s="9">
        <v>23.489038091497157</v>
      </c>
      <c r="P532" s="9">
        <v>26.012676223293756</v>
      </c>
      <c r="Q532" s="9">
        <v>24.871965478097071</v>
      </c>
      <c r="R532" s="9">
        <v>52.344931142410019</v>
      </c>
      <c r="S532" s="3">
        <v>0</v>
      </c>
      <c r="T532" s="10">
        <v>0</v>
      </c>
    </row>
    <row r="533" spans="1:20" x14ac:dyDescent="0.3">
      <c r="A533" s="14">
        <v>42727.000030439813</v>
      </c>
      <c r="B533" s="47">
        <v>207.67500000000001</v>
      </c>
      <c r="C533" s="48">
        <v>5391.2430000000004</v>
      </c>
      <c r="D533" s="47">
        <v>87.99</v>
      </c>
      <c r="E533" s="48">
        <v>2284.08</v>
      </c>
      <c r="F533" s="49">
        <v>119.68500000000002</v>
      </c>
      <c r="G533" s="49">
        <v>3107.1630000000005</v>
      </c>
      <c r="H533" s="38">
        <v>0</v>
      </c>
      <c r="I533" s="50">
        <v>119.68500000000002</v>
      </c>
      <c r="J533" s="9">
        <v>25.96117307933325</v>
      </c>
      <c r="K533" s="127"/>
      <c r="L533" s="126"/>
      <c r="M533" s="9">
        <v>52.344931142410019</v>
      </c>
      <c r="N533" s="9">
        <v>23.612497130623392</v>
      </c>
      <c r="O533" s="9">
        <v>23.489038091497157</v>
      </c>
      <c r="P533" s="9">
        <v>26.012676223293756</v>
      </c>
      <c r="Q533" s="9">
        <v>24.871965478097071</v>
      </c>
      <c r="R533" s="9">
        <v>52.344931142410019</v>
      </c>
      <c r="S533" s="3">
        <v>0</v>
      </c>
      <c r="T533" s="10">
        <v>0</v>
      </c>
    </row>
    <row r="534" spans="1:20" x14ac:dyDescent="0.3">
      <c r="A534" s="14">
        <v>42727.04169716435</v>
      </c>
      <c r="B534" s="47">
        <v>98.242000000000004</v>
      </c>
      <c r="C534" s="48">
        <v>2378.4388199999999</v>
      </c>
      <c r="D534" s="47">
        <v>0</v>
      </c>
      <c r="E534" s="48">
        <v>0</v>
      </c>
      <c r="F534" s="49">
        <v>98.242000000000004</v>
      </c>
      <c r="G534" s="49">
        <v>2378.4388199999999</v>
      </c>
      <c r="H534" s="38">
        <v>0</v>
      </c>
      <c r="I534" s="50">
        <v>98.242000000000004</v>
      </c>
      <c r="J534" s="9">
        <v>24.209999999999997</v>
      </c>
      <c r="K534" s="127"/>
      <c r="L534" s="126"/>
      <c r="M534" s="9">
        <v>52.344931142410019</v>
      </c>
      <c r="N534" s="9">
        <v>23.612497130623392</v>
      </c>
      <c r="O534" s="9">
        <v>23.489038091497157</v>
      </c>
      <c r="P534" s="9">
        <v>26.012676223293756</v>
      </c>
      <c r="Q534" s="9">
        <v>24.871965478097071</v>
      </c>
      <c r="R534" s="9">
        <v>52.344931142410019</v>
      </c>
      <c r="S534" s="3">
        <v>0</v>
      </c>
      <c r="T534" s="10">
        <v>0</v>
      </c>
    </row>
    <row r="535" spans="1:20" x14ac:dyDescent="0.3">
      <c r="A535" s="14">
        <v>42727.083363888887</v>
      </c>
      <c r="B535" s="47">
        <v>197.96899999999999</v>
      </c>
      <c r="C535" s="48">
        <v>4750.78305</v>
      </c>
      <c r="D535" s="47">
        <v>0</v>
      </c>
      <c r="E535" s="48">
        <v>0</v>
      </c>
      <c r="F535" s="49">
        <v>197.96899999999999</v>
      </c>
      <c r="G535" s="49">
        <v>4750.78305</v>
      </c>
      <c r="H535" s="38">
        <v>0</v>
      </c>
      <c r="I535" s="50">
        <v>197.96899999999999</v>
      </c>
      <c r="J535" s="9">
        <v>23.997610989599384</v>
      </c>
      <c r="K535" s="127"/>
      <c r="L535" s="126"/>
      <c r="M535" s="9">
        <v>52.344931142410019</v>
      </c>
      <c r="N535" s="9">
        <v>23.612497130623392</v>
      </c>
      <c r="O535" s="9">
        <v>23.489038091497157</v>
      </c>
      <c r="P535" s="9">
        <v>26.012676223293756</v>
      </c>
      <c r="Q535" s="9">
        <v>24.871965478097071</v>
      </c>
      <c r="R535" s="9">
        <v>52.344931142410019</v>
      </c>
      <c r="S535" s="3">
        <v>0</v>
      </c>
      <c r="T535" s="10">
        <v>0</v>
      </c>
    </row>
    <row r="536" spans="1:20" x14ac:dyDescent="0.3">
      <c r="A536" s="14">
        <v>42727.125030613424</v>
      </c>
      <c r="B536" s="47">
        <v>216.32300000000001</v>
      </c>
      <c r="C536" s="48">
        <v>5176.7456599999996</v>
      </c>
      <c r="D536" s="47">
        <v>0</v>
      </c>
      <c r="E536" s="48">
        <v>0</v>
      </c>
      <c r="F536" s="49">
        <v>216.32300000000001</v>
      </c>
      <c r="G536" s="49">
        <v>5176.7456599999996</v>
      </c>
      <c r="H536" s="38">
        <v>0</v>
      </c>
      <c r="I536" s="50">
        <v>216.32300000000001</v>
      </c>
      <c r="J536" s="9">
        <v>23.930629937639544</v>
      </c>
      <c r="K536" s="127"/>
      <c r="L536" s="126"/>
      <c r="M536" s="9">
        <v>52.344931142410019</v>
      </c>
      <c r="N536" s="9">
        <v>23.612497130623392</v>
      </c>
      <c r="O536" s="9">
        <v>23.489038091497157</v>
      </c>
      <c r="P536" s="9">
        <v>26.012676223293756</v>
      </c>
      <c r="Q536" s="9">
        <v>24.871965478097071</v>
      </c>
      <c r="R536" s="9">
        <v>52.344931142410019</v>
      </c>
      <c r="S536" s="3">
        <v>0</v>
      </c>
      <c r="T536" s="10">
        <v>0</v>
      </c>
    </row>
    <row r="537" spans="1:20" x14ac:dyDescent="0.3">
      <c r="A537" s="14">
        <v>42727.166697337962</v>
      </c>
      <c r="B537" s="47">
        <v>165.785</v>
      </c>
      <c r="C537" s="48">
        <v>3968.7200499999999</v>
      </c>
      <c r="D537" s="47">
        <v>0</v>
      </c>
      <c r="E537" s="48">
        <v>0</v>
      </c>
      <c r="F537" s="49">
        <v>165.785</v>
      </c>
      <c r="G537" s="49">
        <v>3968.7200499999999</v>
      </c>
      <c r="H537" s="38">
        <v>0</v>
      </c>
      <c r="I537" s="50">
        <v>165.785</v>
      </c>
      <c r="J537" s="9">
        <v>23.938957384564347</v>
      </c>
      <c r="K537" s="127"/>
      <c r="L537" s="126"/>
      <c r="M537" s="9">
        <v>52.344931142410019</v>
      </c>
      <c r="N537" s="9">
        <v>23.612497130623392</v>
      </c>
      <c r="O537" s="9">
        <v>23.489038091497157</v>
      </c>
      <c r="P537" s="9">
        <v>26.012676223293756</v>
      </c>
      <c r="Q537" s="9">
        <v>24.871965478097071</v>
      </c>
      <c r="R537" s="9">
        <v>52.344931142410019</v>
      </c>
      <c r="S537" s="3">
        <v>0</v>
      </c>
      <c r="T537" s="10">
        <v>0</v>
      </c>
    </row>
    <row r="538" spans="1:20" x14ac:dyDescent="0.3">
      <c r="A538" s="14">
        <v>42727.208364062499</v>
      </c>
      <c r="B538" s="47">
        <v>131.10499999999999</v>
      </c>
      <c r="C538" s="48">
        <v>3260.5300999999999</v>
      </c>
      <c r="D538" s="47">
        <v>0</v>
      </c>
      <c r="E538" s="48">
        <v>0</v>
      </c>
      <c r="F538" s="49">
        <v>131.10499999999999</v>
      </c>
      <c r="G538" s="49">
        <v>3260.5300999999999</v>
      </c>
      <c r="H538" s="38">
        <v>0</v>
      </c>
      <c r="I538" s="50">
        <v>131.10499999999999</v>
      </c>
      <c r="J538" s="9">
        <v>24.869609091949204</v>
      </c>
      <c r="K538" s="127"/>
      <c r="L538" s="126"/>
      <c r="M538" s="9">
        <v>52.344931142410019</v>
      </c>
      <c r="N538" s="9">
        <v>23.612497130623392</v>
      </c>
      <c r="O538" s="9">
        <v>23.489038091497157</v>
      </c>
      <c r="P538" s="9">
        <v>26.012676223293756</v>
      </c>
      <c r="Q538" s="9">
        <v>24.871965478097071</v>
      </c>
      <c r="R538" s="9">
        <v>52.344931142410019</v>
      </c>
      <c r="S538" s="3">
        <v>0</v>
      </c>
      <c r="T538" s="10">
        <v>0</v>
      </c>
    </row>
    <row r="539" spans="1:20" x14ac:dyDescent="0.3">
      <c r="A539" s="14">
        <v>42727.250030787036</v>
      </c>
      <c r="B539" s="47">
        <v>207.709</v>
      </c>
      <c r="C539" s="48">
        <v>5213.4958999999999</v>
      </c>
      <c r="D539" s="47">
        <v>0</v>
      </c>
      <c r="E539" s="48">
        <v>0</v>
      </c>
      <c r="F539" s="49">
        <v>207.709</v>
      </c>
      <c r="G539" s="49">
        <v>5213.4958999999999</v>
      </c>
      <c r="H539" s="38">
        <v>0</v>
      </c>
      <c r="I539" s="50">
        <v>207.709</v>
      </c>
      <c r="J539" s="9">
        <v>25.099999999999998</v>
      </c>
      <c r="K539" s="127"/>
      <c r="L539" s="126"/>
      <c r="M539" s="9">
        <v>52.344931142410019</v>
      </c>
      <c r="N539" s="9">
        <v>23.612497130623392</v>
      </c>
      <c r="O539" s="9">
        <v>23.489038091497157</v>
      </c>
      <c r="P539" s="9">
        <v>26.012676223293756</v>
      </c>
      <c r="Q539" s="9">
        <v>24.871965478097071</v>
      </c>
      <c r="R539" s="9">
        <v>52.344931142410019</v>
      </c>
      <c r="S539" s="3">
        <v>0</v>
      </c>
      <c r="T539" s="10">
        <v>0</v>
      </c>
    </row>
    <row r="540" spans="1:20" x14ac:dyDescent="0.3">
      <c r="A540" s="14">
        <v>42727.291697511573</v>
      </c>
      <c r="B540" s="47">
        <v>349.07100000000003</v>
      </c>
      <c r="C540" s="48">
        <v>8943.19902</v>
      </c>
      <c r="D540" s="47">
        <v>54.34</v>
      </c>
      <c r="E540" s="48">
        <v>1392.08</v>
      </c>
      <c r="F540" s="49">
        <v>294.73099999999999</v>
      </c>
      <c r="G540" s="49">
        <v>7551.1190200000001</v>
      </c>
      <c r="H540" s="38">
        <v>0</v>
      </c>
      <c r="I540" s="50">
        <v>294.73099999999999</v>
      </c>
      <c r="J540" s="9">
        <v>25.62037593602302</v>
      </c>
      <c r="K540" s="127"/>
      <c r="L540" s="126"/>
      <c r="M540" s="9">
        <v>52.344931142410019</v>
      </c>
      <c r="N540" s="9">
        <v>23.612497130623392</v>
      </c>
      <c r="O540" s="9">
        <v>23.489038091497157</v>
      </c>
      <c r="P540" s="9">
        <v>26.012676223293756</v>
      </c>
      <c r="Q540" s="9">
        <v>24.871965478097071</v>
      </c>
      <c r="R540" s="9">
        <v>52.344931142410019</v>
      </c>
      <c r="S540" s="3">
        <v>0</v>
      </c>
      <c r="T540" s="10">
        <v>0</v>
      </c>
    </row>
    <row r="541" spans="1:20" x14ac:dyDescent="0.3">
      <c r="A541" s="14">
        <v>42727.33336423611</v>
      </c>
      <c r="B541" s="47">
        <v>390.07400000000001</v>
      </c>
      <c r="C541" s="48">
        <v>11487.6793</v>
      </c>
      <c r="D541" s="47">
        <v>285.2</v>
      </c>
      <c r="E541" s="48">
        <v>8399.14</v>
      </c>
      <c r="F541" s="49">
        <v>104.87400000000002</v>
      </c>
      <c r="G541" s="49">
        <v>3088.5393000000004</v>
      </c>
      <c r="H541" s="38">
        <v>0</v>
      </c>
      <c r="I541" s="50">
        <v>104.87400000000002</v>
      </c>
      <c r="J541" s="9">
        <v>29.449999999999996</v>
      </c>
      <c r="K541" s="127"/>
      <c r="L541" s="126"/>
      <c r="M541" s="9">
        <v>52.344931142410019</v>
      </c>
      <c r="N541" s="9">
        <v>23.612497130623392</v>
      </c>
      <c r="O541" s="9">
        <v>23.489038091497157</v>
      </c>
      <c r="P541" s="9">
        <v>26.012676223293756</v>
      </c>
      <c r="Q541" s="9">
        <v>24.871965478097071</v>
      </c>
      <c r="R541" s="9">
        <v>52.344931142410019</v>
      </c>
      <c r="S541" s="3">
        <v>0</v>
      </c>
      <c r="T541" s="10">
        <v>0</v>
      </c>
    </row>
    <row r="542" spans="1:20" x14ac:dyDescent="0.3">
      <c r="A542" s="14">
        <v>42727.375030960648</v>
      </c>
      <c r="B542" s="47">
        <v>359.71300000000002</v>
      </c>
      <c r="C542" s="48">
        <v>11643.909809999999</v>
      </c>
      <c r="D542" s="47">
        <v>285</v>
      </c>
      <c r="E542" s="48">
        <v>9225.4500000000007</v>
      </c>
      <c r="F542" s="49">
        <v>74.713000000000022</v>
      </c>
      <c r="G542" s="49">
        <v>2418.4598099999985</v>
      </c>
      <c r="H542" s="38">
        <v>0</v>
      </c>
      <c r="I542" s="50">
        <v>74.713000000000022</v>
      </c>
      <c r="J542" s="9">
        <v>32.369999999999969</v>
      </c>
      <c r="K542" s="127"/>
      <c r="L542" s="126"/>
      <c r="M542" s="9">
        <v>52.344931142410019</v>
      </c>
      <c r="N542" s="9">
        <v>23.612497130623392</v>
      </c>
      <c r="O542" s="9">
        <v>23.489038091497157</v>
      </c>
      <c r="P542" s="9">
        <v>26.012676223293756</v>
      </c>
      <c r="Q542" s="9">
        <v>24.871965478097071</v>
      </c>
      <c r="R542" s="9">
        <v>52.344931142410019</v>
      </c>
      <c r="S542" s="3">
        <v>0</v>
      </c>
      <c r="T542" s="10">
        <v>0</v>
      </c>
    </row>
    <row r="543" spans="1:20" x14ac:dyDescent="0.3">
      <c r="A543" s="14">
        <v>42727.416697685185</v>
      </c>
      <c r="B543" s="47">
        <v>376.17399999999998</v>
      </c>
      <c r="C543" s="48">
        <v>15618.744479999999</v>
      </c>
      <c r="D543" s="47">
        <v>300.3</v>
      </c>
      <c r="E543" s="48">
        <v>12468.46</v>
      </c>
      <c r="F543" s="49">
        <v>75.873999999999967</v>
      </c>
      <c r="G543" s="49">
        <v>3150.2844800000003</v>
      </c>
      <c r="H543" s="38">
        <v>0</v>
      </c>
      <c r="I543" s="50">
        <v>75.873999999999967</v>
      </c>
      <c r="J543" s="9">
        <v>41.519947281018553</v>
      </c>
      <c r="K543" s="127"/>
      <c r="L543" s="126"/>
      <c r="M543" s="9">
        <v>52.344931142410019</v>
      </c>
      <c r="N543" s="9">
        <v>23.612497130623392</v>
      </c>
      <c r="O543" s="9">
        <v>23.489038091497157</v>
      </c>
      <c r="P543" s="9">
        <v>26.012676223293756</v>
      </c>
      <c r="Q543" s="9">
        <v>24.871965478097071</v>
      </c>
      <c r="R543" s="9">
        <v>52.344931142410019</v>
      </c>
      <c r="S543" s="3">
        <v>0</v>
      </c>
      <c r="T543" s="10">
        <v>0</v>
      </c>
    </row>
    <row r="544" spans="1:20" x14ac:dyDescent="0.3">
      <c r="A544" s="14">
        <v>42727.458364409722</v>
      </c>
      <c r="B544" s="47">
        <v>379.1</v>
      </c>
      <c r="C544" s="48">
        <v>10940.825999999999</v>
      </c>
      <c r="D544" s="47">
        <v>323.75</v>
      </c>
      <c r="E544" s="48">
        <v>9343.2800000000007</v>
      </c>
      <c r="F544" s="49">
        <v>55.350000000000023</v>
      </c>
      <c r="G544" s="49">
        <v>1597.5459999999985</v>
      </c>
      <c r="H544" s="38">
        <v>0</v>
      </c>
      <c r="I544" s="50">
        <v>55.350000000000023</v>
      </c>
      <c r="J544" s="9">
        <v>28.862619692863557</v>
      </c>
      <c r="K544" s="127"/>
      <c r="L544" s="126"/>
      <c r="M544" s="9">
        <v>52.344931142410019</v>
      </c>
      <c r="N544" s="9">
        <v>23.612497130623392</v>
      </c>
      <c r="O544" s="9">
        <v>23.489038091497157</v>
      </c>
      <c r="P544" s="9">
        <v>26.012676223293756</v>
      </c>
      <c r="Q544" s="9">
        <v>24.871965478097071</v>
      </c>
      <c r="R544" s="9">
        <v>52.344931142410019</v>
      </c>
      <c r="S544" s="3">
        <v>0</v>
      </c>
      <c r="T544" s="10">
        <v>0</v>
      </c>
    </row>
    <row r="545" spans="1:20" x14ac:dyDescent="0.3">
      <c r="A545" s="14">
        <v>42727.500031134259</v>
      </c>
      <c r="B545" s="47">
        <v>346.488</v>
      </c>
      <c r="C545" s="48">
        <v>9244.2998399999997</v>
      </c>
      <c r="D545" s="47">
        <v>213.06</v>
      </c>
      <c r="E545" s="48">
        <v>5684.44</v>
      </c>
      <c r="F545" s="49">
        <v>133.428</v>
      </c>
      <c r="G545" s="49">
        <v>3559.8598400000001</v>
      </c>
      <c r="H545" s="38">
        <v>0</v>
      </c>
      <c r="I545" s="50">
        <v>133.428</v>
      </c>
      <c r="J545" s="9">
        <v>26.680005995743024</v>
      </c>
      <c r="K545" s="127"/>
      <c r="L545" s="126"/>
      <c r="M545" s="9">
        <v>52.344931142410019</v>
      </c>
      <c r="N545" s="9">
        <v>23.612497130623392</v>
      </c>
      <c r="O545" s="9">
        <v>23.489038091497157</v>
      </c>
      <c r="P545" s="9">
        <v>26.012676223293756</v>
      </c>
      <c r="Q545" s="9">
        <v>24.871965478097071</v>
      </c>
      <c r="R545" s="9">
        <v>52.344931142410019</v>
      </c>
      <c r="S545" s="3">
        <v>0</v>
      </c>
      <c r="T545" s="10">
        <v>0</v>
      </c>
    </row>
    <row r="546" spans="1:20" x14ac:dyDescent="0.3">
      <c r="A546" s="14">
        <v>42727.541697858796</v>
      </c>
      <c r="B546" s="47">
        <v>281.05200000000002</v>
      </c>
      <c r="C546" s="48">
        <v>7256.7626399999999</v>
      </c>
      <c r="D546" s="47">
        <v>150.41999999999999</v>
      </c>
      <c r="E546" s="48">
        <v>3883.91</v>
      </c>
      <c r="F546" s="49">
        <v>130.63200000000003</v>
      </c>
      <c r="G546" s="49">
        <v>3372.8526400000001</v>
      </c>
      <c r="H546" s="38">
        <v>0</v>
      </c>
      <c r="I546" s="50">
        <v>130.63200000000003</v>
      </c>
      <c r="J546" s="9">
        <v>25.819497825953817</v>
      </c>
      <c r="K546" s="127"/>
      <c r="L546" s="126"/>
      <c r="M546" s="9">
        <v>52.344931142410019</v>
      </c>
      <c r="N546" s="9">
        <v>23.612497130623392</v>
      </c>
      <c r="O546" s="9">
        <v>23.489038091497157</v>
      </c>
      <c r="P546" s="9">
        <v>26.012676223293756</v>
      </c>
      <c r="Q546" s="9">
        <v>24.871965478097071</v>
      </c>
      <c r="R546" s="9">
        <v>52.344931142410019</v>
      </c>
      <c r="S546" s="3">
        <v>0</v>
      </c>
      <c r="T546" s="10">
        <v>0</v>
      </c>
    </row>
    <row r="547" spans="1:20" x14ac:dyDescent="0.3">
      <c r="A547" s="14">
        <v>42727.583364583334</v>
      </c>
      <c r="B547" s="47">
        <v>208.49</v>
      </c>
      <c r="C547" s="48">
        <v>5245.6084000000001</v>
      </c>
      <c r="D547" s="47">
        <v>74.09</v>
      </c>
      <c r="E547" s="48">
        <v>1864.19</v>
      </c>
      <c r="F547" s="49">
        <v>134.4</v>
      </c>
      <c r="G547" s="49">
        <v>3381.4184</v>
      </c>
      <c r="H547" s="38">
        <v>0</v>
      </c>
      <c r="I547" s="50">
        <v>134.4</v>
      </c>
      <c r="J547" s="9">
        <v>25.159363095238096</v>
      </c>
      <c r="K547" s="127"/>
      <c r="L547" s="126"/>
      <c r="M547" s="9">
        <v>52.344931142410019</v>
      </c>
      <c r="N547" s="9">
        <v>23.612497130623392</v>
      </c>
      <c r="O547" s="9">
        <v>23.489038091497157</v>
      </c>
      <c r="P547" s="9">
        <v>26.012676223293756</v>
      </c>
      <c r="Q547" s="9">
        <v>24.871965478097071</v>
      </c>
      <c r="R547" s="9">
        <v>52.344931142410019</v>
      </c>
      <c r="S547" s="3">
        <v>0</v>
      </c>
      <c r="T547" s="10">
        <v>0</v>
      </c>
    </row>
    <row r="548" spans="1:20" x14ac:dyDescent="0.3">
      <c r="A548" s="14">
        <v>42727.625031307871</v>
      </c>
      <c r="B548" s="47">
        <v>94.444000000000003</v>
      </c>
      <c r="C548" s="48">
        <v>2342.2112000000002</v>
      </c>
      <c r="D548" s="47">
        <v>0</v>
      </c>
      <c r="E548" s="48">
        <v>0</v>
      </c>
      <c r="F548" s="49">
        <v>94.444000000000003</v>
      </c>
      <c r="G548" s="49">
        <v>2342.2112000000002</v>
      </c>
      <c r="H548" s="38">
        <v>0</v>
      </c>
      <c r="I548" s="50">
        <v>94.444000000000003</v>
      </c>
      <c r="J548" s="9">
        <v>24.8</v>
      </c>
      <c r="K548" s="127"/>
      <c r="L548" s="126"/>
      <c r="M548" s="9">
        <v>52.344931142410019</v>
      </c>
      <c r="N548" s="9">
        <v>23.612497130623392</v>
      </c>
      <c r="O548" s="9">
        <v>23.489038091497157</v>
      </c>
      <c r="P548" s="9">
        <v>26.012676223293756</v>
      </c>
      <c r="Q548" s="9">
        <v>24.871965478097071</v>
      </c>
      <c r="R548" s="9">
        <v>52.344931142410019</v>
      </c>
      <c r="S548" s="3">
        <v>0</v>
      </c>
      <c r="T548" s="10">
        <v>0</v>
      </c>
    </row>
    <row r="549" spans="1:20" x14ac:dyDescent="0.3">
      <c r="A549" s="14">
        <v>42727.666698032408</v>
      </c>
      <c r="B549" s="47">
        <v>6.9269999999999996</v>
      </c>
      <c r="C549" s="48">
        <v>175.66872000000001</v>
      </c>
      <c r="D549" s="47">
        <v>0</v>
      </c>
      <c r="E549" s="48">
        <v>0</v>
      </c>
      <c r="F549" s="49">
        <v>6.9269999999999996</v>
      </c>
      <c r="G549" s="49">
        <v>175.66872000000001</v>
      </c>
      <c r="H549" s="38">
        <v>0</v>
      </c>
      <c r="I549" s="50">
        <v>6.9269999999999996</v>
      </c>
      <c r="J549" s="9">
        <v>25.360000000000003</v>
      </c>
      <c r="K549" s="127"/>
      <c r="L549" s="126"/>
      <c r="M549" s="9">
        <v>52.344931142410019</v>
      </c>
      <c r="N549" s="9">
        <v>23.612497130623392</v>
      </c>
      <c r="O549" s="9">
        <v>23.489038091497157</v>
      </c>
      <c r="P549" s="9">
        <v>26.012676223293756</v>
      </c>
      <c r="Q549" s="9">
        <v>24.871965478097071</v>
      </c>
      <c r="R549" s="9">
        <v>52.344931142410019</v>
      </c>
      <c r="S549" s="3">
        <v>0</v>
      </c>
      <c r="T549" s="10">
        <v>0</v>
      </c>
    </row>
    <row r="550" spans="1:20" x14ac:dyDescent="0.3">
      <c r="A550" s="14">
        <v>42727.708364756945</v>
      </c>
      <c r="B550" s="47">
        <v>149.738</v>
      </c>
      <c r="C550" s="48">
        <v>4355.87842</v>
      </c>
      <c r="D550" s="47">
        <v>149.74</v>
      </c>
      <c r="E550" s="48">
        <v>4355.88</v>
      </c>
      <c r="F550" s="49">
        <v>-2.0000000000095497E-3</v>
      </c>
      <c r="G550" s="49">
        <v>-1.5800000001036096E-3</v>
      </c>
      <c r="H550" s="38">
        <v>0</v>
      </c>
      <c r="I550" s="50">
        <v>-2.0000000000095497E-3</v>
      </c>
      <c r="J550" s="9">
        <v>0</v>
      </c>
      <c r="K550" s="127"/>
      <c r="L550" s="126"/>
      <c r="M550" s="9">
        <v>52.344931142410019</v>
      </c>
      <c r="N550" s="9">
        <v>23.612497130623392</v>
      </c>
      <c r="O550" s="9">
        <v>23.489038091497157</v>
      </c>
      <c r="P550" s="9">
        <v>26.012676223293756</v>
      </c>
      <c r="Q550" s="9">
        <v>24.871965478097071</v>
      </c>
      <c r="R550" s="9">
        <v>52.344931142410019</v>
      </c>
      <c r="S550" s="3">
        <v>0</v>
      </c>
      <c r="T550" s="10">
        <v>0</v>
      </c>
    </row>
    <row r="551" spans="1:20" x14ac:dyDescent="0.3">
      <c r="A551" s="14">
        <v>42727.750031481482</v>
      </c>
      <c r="B551" s="47">
        <v>148.06800000000001</v>
      </c>
      <c r="C551" s="48">
        <v>4369.48668</v>
      </c>
      <c r="D551" s="47">
        <v>148.07</v>
      </c>
      <c r="E551" s="48">
        <v>4369.49</v>
      </c>
      <c r="F551" s="49">
        <v>-1.999999999981128E-3</v>
      </c>
      <c r="G551" s="49">
        <v>-3.3199999998032581E-3</v>
      </c>
      <c r="H551" s="38">
        <v>0</v>
      </c>
      <c r="I551" s="50">
        <v>-1.999999999981128E-3</v>
      </c>
      <c r="J551" s="9">
        <v>0</v>
      </c>
      <c r="K551" s="127"/>
      <c r="L551" s="126"/>
      <c r="M551" s="9">
        <v>52.344931142410019</v>
      </c>
      <c r="N551" s="9">
        <v>23.612497130623392</v>
      </c>
      <c r="O551" s="9">
        <v>23.489038091497157</v>
      </c>
      <c r="P551" s="9">
        <v>26.012676223293756</v>
      </c>
      <c r="Q551" s="9">
        <v>24.871965478097071</v>
      </c>
      <c r="R551" s="9">
        <v>52.344931142410019</v>
      </c>
      <c r="S551" s="3">
        <v>0</v>
      </c>
      <c r="T551" s="10">
        <v>0</v>
      </c>
    </row>
    <row r="552" spans="1:20" x14ac:dyDescent="0.3">
      <c r="A552" s="14">
        <v>42727.79169820602</v>
      </c>
      <c r="B552" s="47">
        <v>155.303</v>
      </c>
      <c r="C552" s="48">
        <v>4365.5673299999999</v>
      </c>
      <c r="D552" s="47">
        <v>155.30000000000001</v>
      </c>
      <c r="E552" s="48">
        <v>4365.57</v>
      </c>
      <c r="F552" s="49">
        <v>2.9999999999859028E-3</v>
      </c>
      <c r="G552" s="49">
        <v>-2.6699999998527346E-3</v>
      </c>
      <c r="H552" s="38">
        <v>0</v>
      </c>
      <c r="I552" s="50">
        <v>2.9999999999859028E-3</v>
      </c>
      <c r="J552" s="9">
        <v>-0.88999999995509371</v>
      </c>
      <c r="K552" s="127"/>
      <c r="L552" s="126"/>
      <c r="M552" s="9">
        <v>52.344931142410019</v>
      </c>
      <c r="N552" s="9">
        <v>23.612497130623392</v>
      </c>
      <c r="O552" s="9">
        <v>23.489038091497157</v>
      </c>
      <c r="P552" s="9">
        <v>26.012676223293756</v>
      </c>
      <c r="Q552" s="9">
        <v>24.871965478097071</v>
      </c>
      <c r="R552" s="9">
        <v>52.344931142410019</v>
      </c>
      <c r="S552" s="3">
        <v>0</v>
      </c>
      <c r="T552" s="10">
        <v>0</v>
      </c>
    </row>
    <row r="553" spans="1:20" x14ac:dyDescent="0.3">
      <c r="A553" s="14">
        <v>42727.833364930557</v>
      </c>
      <c r="B553" s="47">
        <v>188.126</v>
      </c>
      <c r="C553" s="48">
        <v>5246.8341399999999</v>
      </c>
      <c r="D553" s="47">
        <v>188.13</v>
      </c>
      <c r="E553" s="48">
        <v>5246.83</v>
      </c>
      <c r="F553" s="49">
        <v>-3.9999999999906777E-3</v>
      </c>
      <c r="G553" s="49">
        <v>4.1400000000066939E-3</v>
      </c>
      <c r="H553" s="38">
        <v>0</v>
      </c>
      <c r="I553" s="50">
        <v>-3.9999999999906777E-3</v>
      </c>
      <c r="J553" s="9">
        <v>0</v>
      </c>
      <c r="K553" s="127"/>
      <c r="L553" s="126"/>
      <c r="M553" s="9">
        <v>52.344931142410019</v>
      </c>
      <c r="N553" s="9">
        <v>23.612497130623392</v>
      </c>
      <c r="O553" s="9">
        <v>23.489038091497157</v>
      </c>
      <c r="P553" s="9">
        <v>26.012676223293756</v>
      </c>
      <c r="Q553" s="9">
        <v>24.871965478097071</v>
      </c>
      <c r="R553" s="9">
        <v>52.344931142410019</v>
      </c>
      <c r="S553" s="3">
        <v>0</v>
      </c>
      <c r="T553" s="10">
        <v>0</v>
      </c>
    </row>
    <row r="554" spans="1:20" x14ac:dyDescent="0.3">
      <c r="A554" s="14">
        <v>42727.875031655094</v>
      </c>
      <c r="B554" s="47">
        <v>236.535</v>
      </c>
      <c r="C554" s="48">
        <v>6561.4808999999996</v>
      </c>
      <c r="D554" s="47">
        <v>236.54</v>
      </c>
      <c r="E554" s="48">
        <v>6561.48</v>
      </c>
      <c r="F554" s="49">
        <v>-4.9999999999954525E-3</v>
      </c>
      <c r="G554" s="49">
        <v>9.0000000000145519E-4</v>
      </c>
      <c r="H554" s="38">
        <v>0</v>
      </c>
      <c r="I554" s="50">
        <v>-4.9999999999954525E-3</v>
      </c>
      <c r="J554" s="9">
        <v>0</v>
      </c>
      <c r="K554" s="127"/>
      <c r="L554" s="126"/>
      <c r="M554" s="9">
        <v>52.344931142410019</v>
      </c>
      <c r="N554" s="9">
        <v>23.612497130623392</v>
      </c>
      <c r="O554" s="9">
        <v>23.489038091497157</v>
      </c>
      <c r="P554" s="9">
        <v>26.012676223293756</v>
      </c>
      <c r="Q554" s="9">
        <v>24.871965478097071</v>
      </c>
      <c r="R554" s="9">
        <v>52.344931142410019</v>
      </c>
      <c r="S554" s="3">
        <v>0</v>
      </c>
      <c r="T554" s="10">
        <v>0</v>
      </c>
    </row>
    <row r="555" spans="1:20" x14ac:dyDescent="0.3">
      <c r="A555" s="14">
        <v>42727.916698379631</v>
      </c>
      <c r="B555" s="47">
        <v>210.768</v>
      </c>
      <c r="C555" s="48">
        <v>5669.6592000000001</v>
      </c>
      <c r="D555" s="47">
        <v>210.77</v>
      </c>
      <c r="E555" s="48">
        <v>5669.66</v>
      </c>
      <c r="F555" s="49">
        <v>-2.0000000000095497E-3</v>
      </c>
      <c r="G555" s="49">
        <v>-7.9999999979918357E-4</v>
      </c>
      <c r="H555" s="38">
        <v>0</v>
      </c>
      <c r="I555" s="50">
        <v>-2.0000000000095497E-3</v>
      </c>
      <c r="J555" s="9">
        <v>0</v>
      </c>
      <c r="K555" s="127"/>
      <c r="L555" s="126"/>
      <c r="M555" s="9">
        <v>52.344931142410019</v>
      </c>
      <c r="N555" s="9">
        <v>23.612497130623392</v>
      </c>
      <c r="O555" s="9">
        <v>23.489038091497157</v>
      </c>
      <c r="P555" s="9">
        <v>26.012676223293756</v>
      </c>
      <c r="Q555" s="9">
        <v>24.871965478097071</v>
      </c>
      <c r="R555" s="9">
        <v>52.344931142410019</v>
      </c>
      <c r="S555" s="3">
        <v>0</v>
      </c>
      <c r="T555" s="10">
        <v>0</v>
      </c>
    </row>
    <row r="556" spans="1:20" x14ac:dyDescent="0.3">
      <c r="A556" s="14">
        <v>42727.958365104168</v>
      </c>
      <c r="B556" s="47">
        <v>126.663</v>
      </c>
      <c r="C556" s="48">
        <v>3142.5090300000002</v>
      </c>
      <c r="D556" s="47">
        <v>7.86</v>
      </c>
      <c r="E556" s="48">
        <v>194.91</v>
      </c>
      <c r="F556" s="49">
        <v>118.803</v>
      </c>
      <c r="G556" s="49">
        <v>2947.5990300000003</v>
      </c>
      <c r="H556" s="38">
        <v>0</v>
      </c>
      <c r="I556" s="50">
        <v>118.803</v>
      </c>
      <c r="J556" s="9">
        <v>24.810813110780035</v>
      </c>
      <c r="K556" s="127"/>
      <c r="L556" s="126"/>
      <c r="M556" s="9">
        <v>52.344931142410019</v>
      </c>
      <c r="N556" s="9">
        <v>23.612497130623392</v>
      </c>
      <c r="O556" s="9">
        <v>23.489038091497157</v>
      </c>
      <c r="P556" s="9">
        <v>26.012676223293756</v>
      </c>
      <c r="Q556" s="9">
        <v>24.871965478097071</v>
      </c>
      <c r="R556" s="9">
        <v>52.344931142410019</v>
      </c>
      <c r="S556" s="3">
        <v>0</v>
      </c>
      <c r="T556" s="10">
        <v>0</v>
      </c>
    </row>
    <row r="557" spans="1:20" x14ac:dyDescent="0.3">
      <c r="A557" s="14">
        <v>42728.000031828706</v>
      </c>
      <c r="B557" s="47">
        <v>0</v>
      </c>
      <c r="C557" s="48">
        <v>0</v>
      </c>
      <c r="D557" s="47"/>
      <c r="E557" s="48"/>
      <c r="F557" s="49">
        <v>0</v>
      </c>
      <c r="G557" s="49">
        <v>0</v>
      </c>
      <c r="H557" s="38">
        <v>0</v>
      </c>
      <c r="I557" s="50">
        <v>0</v>
      </c>
      <c r="J557" s="9">
        <v>0</v>
      </c>
      <c r="K557" s="127"/>
      <c r="L557" s="126"/>
      <c r="M557" s="9">
        <v>52.344931142410019</v>
      </c>
      <c r="N557" s="9">
        <v>23.612497130623392</v>
      </c>
      <c r="O557" s="9">
        <v>23.489038091497157</v>
      </c>
      <c r="P557" s="9">
        <v>26.012676223293756</v>
      </c>
      <c r="Q557" s="9">
        <v>24.871965478097071</v>
      </c>
      <c r="R557" s="9">
        <v>52.344931142410019</v>
      </c>
      <c r="S557" s="3">
        <v>0</v>
      </c>
      <c r="T557" s="10">
        <v>0</v>
      </c>
    </row>
    <row r="558" spans="1:20" x14ac:dyDescent="0.3">
      <c r="A558" s="14">
        <v>42728.041698553243</v>
      </c>
      <c r="B558" s="47">
        <v>150.5</v>
      </c>
      <c r="C558" s="48">
        <v>3425.38</v>
      </c>
      <c r="D558" s="47">
        <v>0</v>
      </c>
      <c r="E558" s="48">
        <v>0</v>
      </c>
      <c r="F558" s="49">
        <v>150.5</v>
      </c>
      <c r="G558" s="49">
        <v>3425.38</v>
      </c>
      <c r="H558" s="38">
        <v>0</v>
      </c>
      <c r="I558" s="50">
        <v>150.5</v>
      </c>
      <c r="J558" s="9">
        <v>22.76</v>
      </c>
      <c r="K558" s="127"/>
      <c r="L558" s="126"/>
      <c r="M558" s="9">
        <v>52.344931142410019</v>
      </c>
      <c r="N558" s="9">
        <v>23.612497130623392</v>
      </c>
      <c r="O558" s="9">
        <v>23.489038091497157</v>
      </c>
      <c r="P558" s="9">
        <v>26.012676223293756</v>
      </c>
      <c r="Q558" s="9">
        <v>24.871965478097071</v>
      </c>
      <c r="R558" s="9">
        <v>52.344931142410019</v>
      </c>
      <c r="S558" s="3">
        <v>0</v>
      </c>
      <c r="T558" s="10">
        <v>0</v>
      </c>
    </row>
    <row r="559" spans="1:20" x14ac:dyDescent="0.3">
      <c r="A559" s="14">
        <v>42728.08336527778</v>
      </c>
      <c r="B559" s="47">
        <v>141.6</v>
      </c>
      <c r="C559" s="48">
        <v>3181.752</v>
      </c>
      <c r="D559" s="47">
        <v>0</v>
      </c>
      <c r="E559" s="48">
        <v>0</v>
      </c>
      <c r="F559" s="49">
        <v>141.6</v>
      </c>
      <c r="G559" s="49">
        <v>3181.752</v>
      </c>
      <c r="H559" s="38">
        <v>0</v>
      </c>
      <c r="I559" s="50">
        <v>141.6</v>
      </c>
      <c r="J559" s="9">
        <v>22.47</v>
      </c>
      <c r="K559" s="127"/>
      <c r="L559" s="126"/>
      <c r="M559" s="9">
        <v>52.344931142410019</v>
      </c>
      <c r="N559" s="9">
        <v>23.612497130623392</v>
      </c>
      <c r="O559" s="9">
        <v>23.489038091497157</v>
      </c>
      <c r="P559" s="9">
        <v>26.012676223293756</v>
      </c>
      <c r="Q559" s="9">
        <v>24.871965478097071</v>
      </c>
      <c r="R559" s="9">
        <v>52.344931142410019</v>
      </c>
      <c r="S559" s="3">
        <v>0</v>
      </c>
      <c r="T559" s="10">
        <v>0</v>
      </c>
    </row>
    <row r="560" spans="1:20" x14ac:dyDescent="0.3">
      <c r="A560" s="14">
        <v>42728.125032002317</v>
      </c>
      <c r="B560" s="47">
        <v>140.19999999999999</v>
      </c>
      <c r="C560" s="48">
        <v>3133.47</v>
      </c>
      <c r="D560" s="47">
        <v>0.02</v>
      </c>
      <c r="E560" s="48">
        <v>0.45</v>
      </c>
      <c r="F560" s="49">
        <v>140.17999999999998</v>
      </c>
      <c r="G560" s="49">
        <v>3133.02</v>
      </c>
      <c r="H560" s="38">
        <v>0</v>
      </c>
      <c r="I560" s="50">
        <v>140.17999999999998</v>
      </c>
      <c r="J560" s="9">
        <v>22.349978598944219</v>
      </c>
      <c r="K560" s="127"/>
      <c r="L560" s="126"/>
      <c r="M560" s="9">
        <v>52.344931142410019</v>
      </c>
      <c r="N560" s="9">
        <v>23.612497130623392</v>
      </c>
      <c r="O560" s="9">
        <v>23.489038091497157</v>
      </c>
      <c r="P560" s="9">
        <v>26.012676223293756</v>
      </c>
      <c r="Q560" s="9">
        <v>24.871965478097071</v>
      </c>
      <c r="R560" s="9">
        <v>52.344931142410019</v>
      </c>
      <c r="S560" s="3">
        <v>0</v>
      </c>
      <c r="T560" s="10">
        <v>0</v>
      </c>
    </row>
    <row r="561" spans="1:20" x14ac:dyDescent="0.3">
      <c r="A561" s="14">
        <v>42728.166698726855</v>
      </c>
      <c r="B561" s="47">
        <v>139.9</v>
      </c>
      <c r="C561" s="48">
        <v>3100.1840000000002</v>
      </c>
      <c r="D561" s="47">
        <v>7.86</v>
      </c>
      <c r="E561" s="48">
        <v>174.2</v>
      </c>
      <c r="F561" s="49">
        <v>132.04</v>
      </c>
      <c r="G561" s="49">
        <v>2925.9840000000004</v>
      </c>
      <c r="H561" s="38">
        <v>0</v>
      </c>
      <c r="I561" s="50">
        <v>132.04</v>
      </c>
      <c r="J561" s="9">
        <v>22.159830354438053</v>
      </c>
      <c r="K561" s="127"/>
      <c r="L561" s="126"/>
      <c r="M561" s="9">
        <v>52.344931142410019</v>
      </c>
      <c r="N561" s="9">
        <v>23.612497130623392</v>
      </c>
      <c r="O561" s="9">
        <v>23.489038091497157</v>
      </c>
      <c r="P561" s="9">
        <v>26.012676223293756</v>
      </c>
      <c r="Q561" s="9">
        <v>24.871965478097071</v>
      </c>
      <c r="R561" s="9">
        <v>52.344931142410019</v>
      </c>
      <c r="S561" s="3">
        <v>0</v>
      </c>
      <c r="T561" s="10">
        <v>0</v>
      </c>
    </row>
    <row r="562" spans="1:20" x14ac:dyDescent="0.3">
      <c r="A562" s="14">
        <v>42728.208365451392</v>
      </c>
      <c r="B562" s="47">
        <v>143.5</v>
      </c>
      <c r="C562" s="48">
        <v>3214.4</v>
      </c>
      <c r="D562" s="47">
        <v>0.48</v>
      </c>
      <c r="E562" s="48">
        <v>10.69</v>
      </c>
      <c r="F562" s="49">
        <v>143.02000000000001</v>
      </c>
      <c r="G562" s="49">
        <v>3203.71</v>
      </c>
      <c r="H562" s="38">
        <v>0</v>
      </c>
      <c r="I562" s="50">
        <v>143.02000000000001</v>
      </c>
      <c r="J562" s="9">
        <v>22.400433505803385</v>
      </c>
      <c r="K562" s="127"/>
      <c r="L562" s="126"/>
      <c r="M562" s="9">
        <v>52.344931142410019</v>
      </c>
      <c r="N562" s="9">
        <v>23.612497130623392</v>
      </c>
      <c r="O562" s="9">
        <v>23.489038091497157</v>
      </c>
      <c r="P562" s="9">
        <v>26.012676223293756</v>
      </c>
      <c r="Q562" s="9">
        <v>24.871965478097071</v>
      </c>
      <c r="R562" s="9">
        <v>52.344931142410019</v>
      </c>
      <c r="S562" s="3">
        <v>0</v>
      </c>
      <c r="T562" s="10">
        <v>0</v>
      </c>
    </row>
    <row r="563" spans="1:20" x14ac:dyDescent="0.3">
      <c r="A563" s="14">
        <v>42728.250032175929</v>
      </c>
      <c r="B563" s="47">
        <v>152.5</v>
      </c>
      <c r="C563" s="48">
        <v>3454.125</v>
      </c>
      <c r="D563" s="47">
        <v>6.65</v>
      </c>
      <c r="E563" s="48">
        <v>150.66999999999999</v>
      </c>
      <c r="F563" s="49">
        <v>145.85</v>
      </c>
      <c r="G563" s="49">
        <v>3303.4549999999999</v>
      </c>
      <c r="H563" s="38">
        <v>0</v>
      </c>
      <c r="I563" s="50">
        <v>145.85</v>
      </c>
      <c r="J563" s="9">
        <v>22.649674322934523</v>
      </c>
      <c r="K563" s="127"/>
      <c r="L563" s="126"/>
      <c r="M563" s="9">
        <v>52.344931142410019</v>
      </c>
      <c r="N563" s="9">
        <v>23.612497130623392</v>
      </c>
      <c r="O563" s="9">
        <v>23.489038091497157</v>
      </c>
      <c r="P563" s="9">
        <v>26.012676223293756</v>
      </c>
      <c r="Q563" s="9">
        <v>24.871965478097071</v>
      </c>
      <c r="R563" s="9">
        <v>52.344931142410019</v>
      </c>
      <c r="S563" s="3">
        <v>0</v>
      </c>
      <c r="T563" s="10">
        <v>0</v>
      </c>
    </row>
    <row r="564" spans="1:20" x14ac:dyDescent="0.3">
      <c r="A564" s="14">
        <v>42728.291698900466</v>
      </c>
      <c r="B564" s="47">
        <v>123.17</v>
      </c>
      <c r="C564" s="48">
        <v>2892.0315999999998</v>
      </c>
      <c r="D564" s="47">
        <v>0</v>
      </c>
      <c r="E564" s="48">
        <v>0</v>
      </c>
      <c r="F564" s="49">
        <v>123.17</v>
      </c>
      <c r="G564" s="49">
        <v>2892.0315999999998</v>
      </c>
      <c r="H564" s="38">
        <v>0</v>
      </c>
      <c r="I564" s="50">
        <v>123.17</v>
      </c>
      <c r="J564" s="9">
        <v>23.479999999999997</v>
      </c>
      <c r="K564" s="127"/>
      <c r="L564" s="126"/>
      <c r="M564" s="9">
        <v>52.344931142410019</v>
      </c>
      <c r="N564" s="9">
        <v>23.612497130623392</v>
      </c>
      <c r="O564" s="9">
        <v>23.489038091497157</v>
      </c>
      <c r="P564" s="9">
        <v>26.012676223293756</v>
      </c>
      <c r="Q564" s="9">
        <v>24.871965478097071</v>
      </c>
      <c r="R564" s="9">
        <v>52.344931142410019</v>
      </c>
      <c r="S564" s="3">
        <v>0</v>
      </c>
      <c r="T564" s="10">
        <v>0</v>
      </c>
    </row>
    <row r="565" spans="1:20" x14ac:dyDescent="0.3">
      <c r="A565" s="14">
        <v>42728.333365625003</v>
      </c>
      <c r="B565" s="47">
        <v>80.259</v>
      </c>
      <c r="C565" s="48">
        <v>1911.76938</v>
      </c>
      <c r="D565" s="47">
        <v>0</v>
      </c>
      <c r="E565" s="48">
        <v>0</v>
      </c>
      <c r="F565" s="49">
        <v>80.259</v>
      </c>
      <c r="G565" s="49">
        <v>1911.76938</v>
      </c>
      <c r="H565" s="38">
        <v>0</v>
      </c>
      <c r="I565" s="50">
        <v>80.259</v>
      </c>
      <c r="J565" s="9">
        <v>23.82</v>
      </c>
      <c r="K565" s="127"/>
      <c r="L565" s="126"/>
      <c r="M565" s="9">
        <v>52.344931142410019</v>
      </c>
      <c r="N565" s="9">
        <v>23.612497130623392</v>
      </c>
      <c r="O565" s="9">
        <v>23.489038091497157</v>
      </c>
      <c r="P565" s="9">
        <v>26.012676223293756</v>
      </c>
      <c r="Q565" s="9">
        <v>24.871965478097071</v>
      </c>
      <c r="R565" s="9">
        <v>52.344931142410019</v>
      </c>
      <c r="S565" s="3">
        <v>0</v>
      </c>
      <c r="T565" s="10">
        <v>0</v>
      </c>
    </row>
    <row r="566" spans="1:20" x14ac:dyDescent="0.3">
      <c r="A566" s="14">
        <v>42728.375032349541</v>
      </c>
      <c r="B566" s="47">
        <v>142.91900000000001</v>
      </c>
      <c r="C566" s="48">
        <v>3717.3231900000001</v>
      </c>
      <c r="D566" s="47">
        <v>111.32</v>
      </c>
      <c r="E566" s="48">
        <v>2895.54</v>
      </c>
      <c r="F566" s="49">
        <v>31.599000000000018</v>
      </c>
      <c r="G566" s="49">
        <v>821.7831900000001</v>
      </c>
      <c r="H566" s="38">
        <v>0</v>
      </c>
      <c r="I566" s="50">
        <v>31.599000000000018</v>
      </c>
      <c r="J566" s="9">
        <v>26.006620146207148</v>
      </c>
      <c r="K566" s="127"/>
      <c r="L566" s="126"/>
      <c r="M566" s="9">
        <v>52.344931142410019</v>
      </c>
      <c r="N566" s="9">
        <v>23.612497130623392</v>
      </c>
      <c r="O566" s="9">
        <v>23.489038091497157</v>
      </c>
      <c r="P566" s="9">
        <v>26.012676223293756</v>
      </c>
      <c r="Q566" s="9">
        <v>24.871965478097071</v>
      </c>
      <c r="R566" s="9">
        <v>52.344931142410019</v>
      </c>
      <c r="S566" s="3">
        <v>0</v>
      </c>
      <c r="T566" s="10">
        <v>0</v>
      </c>
    </row>
    <row r="567" spans="1:20" x14ac:dyDescent="0.3">
      <c r="A567" s="14">
        <v>42728.41669907407</v>
      </c>
      <c r="B567" s="47">
        <v>130.22</v>
      </c>
      <c r="C567" s="48">
        <v>3858.4186</v>
      </c>
      <c r="D567" s="47">
        <v>130.22</v>
      </c>
      <c r="E567" s="48">
        <v>3858.42</v>
      </c>
      <c r="F567" s="49">
        <v>0</v>
      </c>
      <c r="G567" s="49">
        <v>-1.4000000001033186E-3</v>
      </c>
      <c r="H567" s="38">
        <v>0</v>
      </c>
      <c r="I567" s="50">
        <v>0</v>
      </c>
      <c r="J567" s="9">
        <v>0</v>
      </c>
      <c r="K567" s="127"/>
      <c r="L567" s="126"/>
      <c r="M567" s="9">
        <v>52.344931142410019</v>
      </c>
      <c r="N567" s="9">
        <v>23.612497130623392</v>
      </c>
      <c r="O567" s="9">
        <v>23.489038091497157</v>
      </c>
      <c r="P567" s="9">
        <v>26.012676223293756</v>
      </c>
      <c r="Q567" s="9">
        <v>24.871965478097071</v>
      </c>
      <c r="R567" s="9">
        <v>52.344931142410019</v>
      </c>
      <c r="S567" s="3">
        <v>0</v>
      </c>
      <c r="T567" s="10">
        <v>0</v>
      </c>
    </row>
    <row r="568" spans="1:20" x14ac:dyDescent="0.3">
      <c r="A568" s="14">
        <v>42728.458365798608</v>
      </c>
      <c r="B568" s="47">
        <v>101.446</v>
      </c>
      <c r="C568" s="48">
        <v>3186.4188600000002</v>
      </c>
      <c r="D568" s="47">
        <v>101.45</v>
      </c>
      <c r="E568" s="48">
        <v>3186.42</v>
      </c>
      <c r="F568" s="49">
        <v>-4.0000000000048885E-3</v>
      </c>
      <c r="G568" s="49">
        <v>-1.1399999998502608E-3</v>
      </c>
      <c r="H568" s="38">
        <v>-4.0000000000048885E-3</v>
      </c>
      <c r="I568" s="50">
        <v>0</v>
      </c>
      <c r="J568" s="9">
        <v>0</v>
      </c>
      <c r="K568" s="127"/>
      <c r="L568" s="126"/>
      <c r="M568" s="9">
        <v>52.344931142410019</v>
      </c>
      <c r="N568" s="9">
        <v>23.612497130623392</v>
      </c>
      <c r="O568" s="9">
        <v>23.489038091497157</v>
      </c>
      <c r="P568" s="9">
        <v>26.012676223293756</v>
      </c>
      <c r="Q568" s="9">
        <v>24.871965478097071</v>
      </c>
      <c r="R568" s="9">
        <v>52.344931142410019</v>
      </c>
      <c r="S568" s="3">
        <v>0</v>
      </c>
      <c r="T568" s="10">
        <v>0</v>
      </c>
    </row>
    <row r="569" spans="1:20" x14ac:dyDescent="0.3">
      <c r="A569" s="14">
        <v>42728.500032523145</v>
      </c>
      <c r="B569" s="47">
        <v>350.22</v>
      </c>
      <c r="C569" s="48">
        <v>13760.1438</v>
      </c>
      <c r="D569" s="47">
        <v>350.22</v>
      </c>
      <c r="E569" s="48">
        <v>13760.14</v>
      </c>
      <c r="F569" s="49">
        <v>0</v>
      </c>
      <c r="G569" s="49">
        <v>3.800000000410364E-3</v>
      </c>
      <c r="H569" s="38">
        <v>0</v>
      </c>
      <c r="I569" s="50">
        <v>0</v>
      </c>
      <c r="J569" s="9">
        <v>0</v>
      </c>
      <c r="K569" s="127"/>
      <c r="L569" s="126"/>
      <c r="M569" s="9">
        <v>52.344931142410019</v>
      </c>
      <c r="N569" s="9">
        <v>23.612497130623392</v>
      </c>
      <c r="O569" s="9">
        <v>23.489038091497157</v>
      </c>
      <c r="P569" s="9">
        <v>26.012676223293756</v>
      </c>
      <c r="Q569" s="9">
        <v>24.871965478097071</v>
      </c>
      <c r="R569" s="9">
        <v>52.344931142410019</v>
      </c>
      <c r="S569" s="3">
        <v>0</v>
      </c>
      <c r="T569" s="10">
        <v>0</v>
      </c>
    </row>
    <row r="570" spans="1:20" x14ac:dyDescent="0.3">
      <c r="A570" s="14">
        <v>42728.541699247682</v>
      </c>
      <c r="B570" s="47">
        <v>371.87799999999999</v>
      </c>
      <c r="C570" s="48">
        <v>10137.39428</v>
      </c>
      <c r="D570" s="47">
        <v>190.21</v>
      </c>
      <c r="E570" s="48">
        <v>5185.12</v>
      </c>
      <c r="F570" s="49">
        <v>181.66799999999998</v>
      </c>
      <c r="G570" s="49">
        <v>4952.2742800000005</v>
      </c>
      <c r="H570" s="38">
        <v>0</v>
      </c>
      <c r="I570" s="50">
        <v>181.66799999999998</v>
      </c>
      <c r="J570" s="9">
        <v>27.260025320915084</v>
      </c>
      <c r="K570" s="127"/>
      <c r="L570" s="126"/>
      <c r="M570" s="9">
        <v>52.344931142410019</v>
      </c>
      <c r="N570" s="9">
        <v>23.612497130623392</v>
      </c>
      <c r="O570" s="9">
        <v>23.489038091497157</v>
      </c>
      <c r="P570" s="9">
        <v>26.012676223293756</v>
      </c>
      <c r="Q570" s="9">
        <v>24.871965478097071</v>
      </c>
      <c r="R570" s="9">
        <v>52.344931142410019</v>
      </c>
      <c r="S570" s="3">
        <v>0</v>
      </c>
      <c r="T570" s="10">
        <v>0</v>
      </c>
    </row>
    <row r="571" spans="1:20" x14ac:dyDescent="0.3">
      <c r="A571" s="14">
        <v>42728.583365972219</v>
      </c>
      <c r="B571" s="47">
        <v>249.364</v>
      </c>
      <c r="C571" s="48">
        <v>6378.7311200000004</v>
      </c>
      <c r="D571" s="47">
        <v>0</v>
      </c>
      <c r="E571" s="48">
        <v>0</v>
      </c>
      <c r="F571" s="49">
        <v>249.364</v>
      </c>
      <c r="G571" s="49">
        <v>6378.7311200000004</v>
      </c>
      <c r="H571" s="38">
        <v>0</v>
      </c>
      <c r="I571" s="50">
        <v>249.364</v>
      </c>
      <c r="J571" s="9">
        <v>25.580000000000002</v>
      </c>
      <c r="K571" s="127"/>
      <c r="L571" s="126"/>
      <c r="M571" s="9">
        <v>52.344931142410019</v>
      </c>
      <c r="N571" s="9">
        <v>23.612497130623392</v>
      </c>
      <c r="O571" s="9">
        <v>23.489038091497157</v>
      </c>
      <c r="P571" s="9">
        <v>26.012676223293756</v>
      </c>
      <c r="Q571" s="9">
        <v>24.871965478097071</v>
      </c>
      <c r="R571" s="9">
        <v>52.344931142410019</v>
      </c>
      <c r="S571" s="3">
        <v>0</v>
      </c>
      <c r="T571" s="10">
        <v>0</v>
      </c>
    </row>
    <row r="572" spans="1:20" x14ac:dyDescent="0.3">
      <c r="A572" s="14">
        <v>42728.625032696757</v>
      </c>
      <c r="B572" s="47">
        <v>204.214</v>
      </c>
      <c r="C572" s="48">
        <v>5082.8864599999997</v>
      </c>
      <c r="D572" s="47">
        <v>0</v>
      </c>
      <c r="E572" s="48">
        <v>0</v>
      </c>
      <c r="F572" s="49">
        <v>204.214</v>
      </c>
      <c r="G572" s="49">
        <v>5082.8864599999997</v>
      </c>
      <c r="H572" s="38">
        <v>0</v>
      </c>
      <c r="I572" s="50">
        <v>204.214</v>
      </c>
      <c r="J572" s="9">
        <v>24.889999999999997</v>
      </c>
      <c r="K572" s="127"/>
      <c r="L572" s="126"/>
      <c r="M572" s="9">
        <v>52.344931142410019</v>
      </c>
      <c r="N572" s="9">
        <v>23.612497130623392</v>
      </c>
      <c r="O572" s="9">
        <v>23.489038091497157</v>
      </c>
      <c r="P572" s="9">
        <v>26.012676223293756</v>
      </c>
      <c r="Q572" s="9">
        <v>24.871965478097071</v>
      </c>
      <c r="R572" s="9">
        <v>52.344931142410019</v>
      </c>
      <c r="S572" s="3">
        <v>0</v>
      </c>
      <c r="T572" s="10">
        <v>0</v>
      </c>
    </row>
    <row r="573" spans="1:20" x14ac:dyDescent="0.3">
      <c r="A573" s="14">
        <v>42728.666699421294</v>
      </c>
      <c r="B573" s="47">
        <v>266.04599999999999</v>
      </c>
      <c r="C573" s="48">
        <v>6877.2891</v>
      </c>
      <c r="D573" s="47">
        <v>0</v>
      </c>
      <c r="E573" s="48">
        <v>0</v>
      </c>
      <c r="F573" s="49">
        <v>266.04599999999999</v>
      </c>
      <c r="G573" s="49">
        <v>6877.2891</v>
      </c>
      <c r="H573" s="38">
        <v>0</v>
      </c>
      <c r="I573" s="50">
        <v>266.04599999999999</v>
      </c>
      <c r="J573" s="9">
        <v>25.85</v>
      </c>
      <c r="K573" s="127"/>
      <c r="L573" s="126"/>
      <c r="M573" s="9">
        <v>52.344931142410019</v>
      </c>
      <c r="N573" s="9">
        <v>23.612497130623392</v>
      </c>
      <c r="O573" s="9">
        <v>23.489038091497157</v>
      </c>
      <c r="P573" s="9">
        <v>26.012676223293756</v>
      </c>
      <c r="Q573" s="9">
        <v>24.871965478097071</v>
      </c>
      <c r="R573" s="9">
        <v>52.344931142410019</v>
      </c>
      <c r="S573" s="3">
        <v>0</v>
      </c>
      <c r="T573" s="10">
        <v>0</v>
      </c>
    </row>
    <row r="574" spans="1:20" x14ac:dyDescent="0.3">
      <c r="A574" s="14">
        <v>42728.708366145831</v>
      </c>
      <c r="B574" s="47">
        <v>331.92700000000002</v>
      </c>
      <c r="C574" s="48">
        <v>10379.35729</v>
      </c>
      <c r="D574" s="47">
        <v>167.08</v>
      </c>
      <c r="E574" s="48">
        <v>5224.4399999999996</v>
      </c>
      <c r="F574" s="49">
        <v>164.84700000000001</v>
      </c>
      <c r="G574" s="49">
        <v>5154.9172900000003</v>
      </c>
      <c r="H574" s="38">
        <v>0</v>
      </c>
      <c r="I574" s="50">
        <v>164.84700000000001</v>
      </c>
      <c r="J574" s="9">
        <v>31.270919640636468</v>
      </c>
      <c r="K574" s="127"/>
      <c r="L574" s="126"/>
      <c r="M574" s="9">
        <v>52.344931142410019</v>
      </c>
      <c r="N574" s="9">
        <v>23.612497130623392</v>
      </c>
      <c r="O574" s="9">
        <v>23.489038091497157</v>
      </c>
      <c r="P574" s="9">
        <v>26.012676223293756</v>
      </c>
      <c r="Q574" s="9">
        <v>24.871965478097071</v>
      </c>
      <c r="R574" s="9">
        <v>52.344931142410019</v>
      </c>
      <c r="S574" s="3">
        <v>0</v>
      </c>
      <c r="T574" s="10">
        <v>0</v>
      </c>
    </row>
    <row r="575" spans="1:20" x14ac:dyDescent="0.3">
      <c r="A575" s="14">
        <v>42728.750032870368</v>
      </c>
      <c r="B575" s="47">
        <v>444.14</v>
      </c>
      <c r="C575" s="48">
        <v>11938.483200000001</v>
      </c>
      <c r="D575" s="47">
        <v>254.4</v>
      </c>
      <c r="E575" s="48">
        <v>6838.37</v>
      </c>
      <c r="F575" s="49">
        <v>189.73999999999998</v>
      </c>
      <c r="G575" s="49">
        <v>5100.1132000000007</v>
      </c>
      <c r="H575" s="38">
        <v>0</v>
      </c>
      <c r="I575" s="50">
        <v>189.73999999999998</v>
      </c>
      <c r="J575" s="9">
        <v>26.879483503741969</v>
      </c>
      <c r="K575" s="127"/>
      <c r="L575" s="126"/>
      <c r="M575" s="9">
        <v>52.344931142410019</v>
      </c>
      <c r="N575" s="9">
        <v>23.612497130623392</v>
      </c>
      <c r="O575" s="9">
        <v>23.489038091497157</v>
      </c>
      <c r="P575" s="9">
        <v>26.012676223293756</v>
      </c>
      <c r="Q575" s="9">
        <v>24.871965478097071</v>
      </c>
      <c r="R575" s="9">
        <v>52.344931142410019</v>
      </c>
      <c r="S575" s="3">
        <v>0</v>
      </c>
      <c r="T575" s="10">
        <v>0</v>
      </c>
    </row>
    <row r="576" spans="1:20" x14ac:dyDescent="0.3">
      <c r="A576" s="14">
        <v>42728.791699594905</v>
      </c>
      <c r="B576" s="47">
        <v>535.87800000000004</v>
      </c>
      <c r="C576" s="48">
        <v>14002.49214</v>
      </c>
      <c r="D576" s="47">
        <v>287.88</v>
      </c>
      <c r="E576" s="48">
        <v>7522.29</v>
      </c>
      <c r="F576" s="49">
        <v>247.99800000000005</v>
      </c>
      <c r="G576" s="49">
        <v>6480.2021400000003</v>
      </c>
      <c r="H576" s="38">
        <v>0</v>
      </c>
      <c r="I576" s="50">
        <v>247.99800000000005</v>
      </c>
      <c r="J576" s="9">
        <v>26.130058064984393</v>
      </c>
      <c r="K576" s="127"/>
      <c r="L576" s="126"/>
      <c r="M576" s="9">
        <v>52.344931142410019</v>
      </c>
      <c r="N576" s="9">
        <v>23.612497130623392</v>
      </c>
      <c r="O576" s="9">
        <v>23.489038091497157</v>
      </c>
      <c r="P576" s="9">
        <v>26.012676223293756</v>
      </c>
      <c r="Q576" s="9">
        <v>24.871965478097071</v>
      </c>
      <c r="R576" s="9">
        <v>52.344931142410019</v>
      </c>
      <c r="S576" s="3">
        <v>0</v>
      </c>
      <c r="T576" s="10">
        <v>0</v>
      </c>
    </row>
    <row r="577" spans="1:20" x14ac:dyDescent="0.3">
      <c r="A577" s="14">
        <v>42728.833366319443</v>
      </c>
      <c r="B577" s="47">
        <v>472.93799999999999</v>
      </c>
      <c r="C577" s="48">
        <v>12405.16374</v>
      </c>
      <c r="D577" s="47">
        <v>234.23</v>
      </c>
      <c r="E577" s="48">
        <v>6143.85</v>
      </c>
      <c r="F577" s="49">
        <v>238.708</v>
      </c>
      <c r="G577" s="49">
        <v>6261.3137399999996</v>
      </c>
      <c r="H577" s="38">
        <v>0</v>
      </c>
      <c r="I577" s="50">
        <v>238.708</v>
      </c>
      <c r="J577" s="9">
        <v>26.230012148734016</v>
      </c>
      <c r="K577" s="127"/>
      <c r="L577" s="126"/>
      <c r="M577" s="9">
        <v>52.344931142410019</v>
      </c>
      <c r="N577" s="9">
        <v>23.612497130623392</v>
      </c>
      <c r="O577" s="9">
        <v>23.489038091497157</v>
      </c>
      <c r="P577" s="9">
        <v>26.012676223293756</v>
      </c>
      <c r="Q577" s="9">
        <v>24.871965478097071</v>
      </c>
      <c r="R577" s="9">
        <v>52.344931142410019</v>
      </c>
      <c r="S577" s="3">
        <v>0</v>
      </c>
      <c r="T577" s="10">
        <v>0</v>
      </c>
    </row>
    <row r="578" spans="1:20" x14ac:dyDescent="0.3">
      <c r="A578" s="14">
        <v>42728.87503304398</v>
      </c>
      <c r="B578" s="47">
        <v>365.90600000000001</v>
      </c>
      <c r="C578" s="48">
        <v>9791.6445600000006</v>
      </c>
      <c r="D578" s="47">
        <v>183.67</v>
      </c>
      <c r="E578" s="48">
        <v>4915.07</v>
      </c>
      <c r="F578" s="49">
        <v>182.23600000000002</v>
      </c>
      <c r="G578" s="49">
        <v>4876.5745600000009</v>
      </c>
      <c r="H578" s="38">
        <v>0</v>
      </c>
      <c r="I578" s="50">
        <v>182.23600000000002</v>
      </c>
      <c r="J578" s="9">
        <v>26.759666366689352</v>
      </c>
      <c r="K578" s="127"/>
      <c r="L578" s="126"/>
      <c r="M578" s="9">
        <v>52.344931142410019</v>
      </c>
      <c r="N578" s="9">
        <v>23.612497130623392</v>
      </c>
      <c r="O578" s="9">
        <v>23.489038091497157</v>
      </c>
      <c r="P578" s="9">
        <v>26.012676223293756</v>
      </c>
      <c r="Q578" s="9">
        <v>24.871965478097071</v>
      </c>
      <c r="R578" s="9">
        <v>52.344931142410019</v>
      </c>
      <c r="S578" s="3">
        <v>0</v>
      </c>
      <c r="T578" s="10">
        <v>0</v>
      </c>
    </row>
    <row r="579" spans="1:20" x14ac:dyDescent="0.3">
      <c r="A579" s="14">
        <v>42728.916699768517</v>
      </c>
      <c r="B579" s="47">
        <v>304.20800000000003</v>
      </c>
      <c r="C579" s="48">
        <v>7930.7025599999997</v>
      </c>
      <c r="D579" s="47">
        <v>58.88</v>
      </c>
      <c r="E579" s="48">
        <v>1535.04</v>
      </c>
      <c r="F579" s="49">
        <v>245.32800000000003</v>
      </c>
      <c r="G579" s="49">
        <v>6395.6625599999998</v>
      </c>
      <c r="H579" s="38">
        <v>0</v>
      </c>
      <c r="I579" s="50">
        <v>245.32800000000003</v>
      </c>
      <c r="J579" s="9">
        <v>26.069843474858146</v>
      </c>
      <c r="K579" s="127"/>
      <c r="L579" s="126"/>
      <c r="M579" s="9">
        <v>52.344931142410019</v>
      </c>
      <c r="N579" s="9">
        <v>23.612497130623392</v>
      </c>
      <c r="O579" s="9">
        <v>23.489038091497157</v>
      </c>
      <c r="P579" s="9">
        <v>26.012676223293756</v>
      </c>
      <c r="Q579" s="9">
        <v>24.871965478097071</v>
      </c>
      <c r="R579" s="9">
        <v>52.344931142410019</v>
      </c>
      <c r="S579" s="3">
        <v>0</v>
      </c>
      <c r="T579" s="10">
        <v>0</v>
      </c>
    </row>
    <row r="580" spans="1:20" x14ac:dyDescent="0.3">
      <c r="A580" s="14">
        <v>42728.958366493054</v>
      </c>
      <c r="B580" s="47">
        <v>189.33500000000001</v>
      </c>
      <c r="C580" s="48">
        <v>4708.76145</v>
      </c>
      <c r="D580" s="47">
        <v>0</v>
      </c>
      <c r="E580" s="48">
        <v>0</v>
      </c>
      <c r="F580" s="49">
        <v>189.33500000000001</v>
      </c>
      <c r="G580" s="49">
        <v>4708.76145</v>
      </c>
      <c r="H580" s="38">
        <v>0</v>
      </c>
      <c r="I580" s="50">
        <v>189.33500000000001</v>
      </c>
      <c r="J580" s="9">
        <v>24.869999999999997</v>
      </c>
      <c r="K580" s="127"/>
      <c r="L580" s="126"/>
      <c r="M580" s="9">
        <v>52.344931142410019</v>
      </c>
      <c r="N580" s="9">
        <v>23.612497130623392</v>
      </c>
      <c r="O580" s="9">
        <v>23.489038091497157</v>
      </c>
      <c r="P580" s="9">
        <v>26.012676223293756</v>
      </c>
      <c r="Q580" s="9">
        <v>24.871965478097071</v>
      </c>
      <c r="R580" s="9">
        <v>52.344931142410019</v>
      </c>
      <c r="S580" s="3">
        <v>0</v>
      </c>
      <c r="T580" s="10">
        <v>0</v>
      </c>
    </row>
    <row r="581" spans="1:20" x14ac:dyDescent="0.3">
      <c r="A581" s="14">
        <v>42729.000033217591</v>
      </c>
      <c r="B581" s="47">
        <v>135.22900000000001</v>
      </c>
      <c r="C581" s="48">
        <v>2858.7223800000002</v>
      </c>
      <c r="D581" s="47">
        <v>0</v>
      </c>
      <c r="E581" s="48">
        <v>0</v>
      </c>
      <c r="F581" s="49">
        <v>135.22900000000001</v>
      </c>
      <c r="G581" s="49">
        <v>2858.7223800000002</v>
      </c>
      <c r="H581" s="38">
        <v>0</v>
      </c>
      <c r="I581" s="50">
        <v>135.22900000000001</v>
      </c>
      <c r="J581" s="9">
        <v>21.139861863949299</v>
      </c>
      <c r="K581" s="127"/>
      <c r="L581" s="126"/>
      <c r="M581" s="9">
        <v>52.344931142410019</v>
      </c>
      <c r="N581" s="9">
        <v>23.612497130623392</v>
      </c>
      <c r="O581" s="9">
        <v>23.489038091497157</v>
      </c>
      <c r="P581" s="9">
        <v>26.012676223293756</v>
      </c>
      <c r="Q581" s="9">
        <v>24.871965478097071</v>
      </c>
      <c r="R581" s="9">
        <v>52.344931142410019</v>
      </c>
      <c r="S581" s="3">
        <v>0</v>
      </c>
      <c r="T581" s="10">
        <v>0</v>
      </c>
    </row>
    <row r="582" spans="1:20" x14ac:dyDescent="0.3">
      <c r="A582" s="14">
        <v>42729.041699942129</v>
      </c>
      <c r="B582" s="47">
        <v>268</v>
      </c>
      <c r="C582" s="48">
        <v>5861.16</v>
      </c>
      <c r="D582" s="47">
        <v>0</v>
      </c>
      <c r="E582" s="48">
        <v>0</v>
      </c>
      <c r="F582" s="49">
        <v>268</v>
      </c>
      <c r="G582" s="49">
        <v>5861.16</v>
      </c>
      <c r="H582" s="38">
        <v>0</v>
      </c>
      <c r="I582" s="50">
        <v>268</v>
      </c>
      <c r="J582" s="9">
        <v>21.87</v>
      </c>
      <c r="K582" s="127"/>
      <c r="L582" s="126"/>
      <c r="M582" s="9">
        <v>52.344931142410019</v>
      </c>
      <c r="N582" s="9">
        <v>23.612497130623392</v>
      </c>
      <c r="O582" s="9">
        <v>23.489038091497157</v>
      </c>
      <c r="P582" s="9">
        <v>26.012676223293756</v>
      </c>
      <c r="Q582" s="9">
        <v>24.871965478097071</v>
      </c>
      <c r="R582" s="9">
        <v>52.344931142410019</v>
      </c>
      <c r="S582" s="3">
        <v>0</v>
      </c>
      <c r="T582" s="10">
        <v>0</v>
      </c>
    </row>
    <row r="583" spans="1:20" x14ac:dyDescent="0.3">
      <c r="A583" s="14">
        <v>42729.083366666666</v>
      </c>
      <c r="B583" s="47">
        <v>259.8</v>
      </c>
      <c r="C583" s="48">
        <v>5538.9359999999997</v>
      </c>
      <c r="D583" s="47">
        <v>0</v>
      </c>
      <c r="E583" s="48">
        <v>0</v>
      </c>
      <c r="F583" s="49">
        <v>259.8</v>
      </c>
      <c r="G583" s="49">
        <v>5538.9359999999997</v>
      </c>
      <c r="H583" s="38">
        <v>0</v>
      </c>
      <c r="I583" s="50">
        <v>259.8</v>
      </c>
      <c r="J583" s="9">
        <v>21.319999999999997</v>
      </c>
      <c r="K583" s="127"/>
      <c r="L583" s="126"/>
      <c r="M583" s="9">
        <v>52.344931142410019</v>
      </c>
      <c r="N583" s="9">
        <v>23.612497130623392</v>
      </c>
      <c r="O583" s="9">
        <v>23.489038091497157</v>
      </c>
      <c r="P583" s="9">
        <v>26.012676223293756</v>
      </c>
      <c r="Q583" s="9">
        <v>24.871965478097071</v>
      </c>
      <c r="R583" s="9">
        <v>52.344931142410019</v>
      </c>
      <c r="S583" s="3">
        <v>0</v>
      </c>
      <c r="T583" s="10">
        <v>0</v>
      </c>
    </row>
    <row r="584" spans="1:20" x14ac:dyDescent="0.3">
      <c r="A584" s="14">
        <v>42729.125033391203</v>
      </c>
      <c r="B584" s="47">
        <v>258.7</v>
      </c>
      <c r="C584" s="48">
        <v>5494.7879999999996</v>
      </c>
      <c r="D584" s="47">
        <v>0</v>
      </c>
      <c r="E584" s="48">
        <v>0</v>
      </c>
      <c r="F584" s="49">
        <v>258.7</v>
      </c>
      <c r="G584" s="49">
        <v>5494.7879999999996</v>
      </c>
      <c r="H584" s="38">
        <v>0</v>
      </c>
      <c r="I584" s="50">
        <v>258.7</v>
      </c>
      <c r="J584" s="9">
        <v>21.24</v>
      </c>
      <c r="K584" s="127"/>
      <c r="L584" s="126"/>
      <c r="M584" s="9">
        <v>52.344931142410019</v>
      </c>
      <c r="N584" s="9">
        <v>23.612497130623392</v>
      </c>
      <c r="O584" s="9">
        <v>23.489038091497157</v>
      </c>
      <c r="P584" s="9">
        <v>26.012676223293756</v>
      </c>
      <c r="Q584" s="9">
        <v>24.871965478097071</v>
      </c>
      <c r="R584" s="9">
        <v>52.344931142410019</v>
      </c>
      <c r="S584" s="3">
        <v>0</v>
      </c>
      <c r="T584" s="10">
        <v>0</v>
      </c>
    </row>
    <row r="585" spans="1:20" x14ac:dyDescent="0.3">
      <c r="A585" s="14">
        <v>42729.16670011574</v>
      </c>
      <c r="B585" s="47">
        <v>262.79700000000003</v>
      </c>
      <c r="C585" s="48">
        <v>5531.1216299999996</v>
      </c>
      <c r="D585" s="47">
        <v>0</v>
      </c>
      <c r="E585" s="48">
        <v>0</v>
      </c>
      <c r="F585" s="49">
        <v>262.79700000000003</v>
      </c>
      <c r="G585" s="49">
        <v>5531.1216299999996</v>
      </c>
      <c r="H585" s="38">
        <v>0</v>
      </c>
      <c r="I585" s="50">
        <v>262.79700000000003</v>
      </c>
      <c r="J585" s="9">
        <v>21.047126222902083</v>
      </c>
      <c r="K585" s="127"/>
      <c r="L585" s="126"/>
      <c r="M585" s="9">
        <v>52.344931142410019</v>
      </c>
      <c r="N585" s="9">
        <v>23.612497130623392</v>
      </c>
      <c r="O585" s="9">
        <v>23.489038091497157</v>
      </c>
      <c r="P585" s="9">
        <v>26.012676223293756</v>
      </c>
      <c r="Q585" s="9">
        <v>24.871965478097071</v>
      </c>
      <c r="R585" s="9">
        <v>52.344931142410019</v>
      </c>
      <c r="S585" s="3">
        <v>0</v>
      </c>
      <c r="T585" s="10">
        <v>0</v>
      </c>
    </row>
    <row r="586" spans="1:20" x14ac:dyDescent="0.3">
      <c r="A586" s="14">
        <v>42729.208366840277</v>
      </c>
      <c r="B586" s="47">
        <v>264</v>
      </c>
      <c r="C586" s="48">
        <v>5602.08</v>
      </c>
      <c r="D586" s="47">
        <v>0</v>
      </c>
      <c r="E586" s="48">
        <v>0</v>
      </c>
      <c r="F586" s="49">
        <v>264</v>
      </c>
      <c r="G586" s="49">
        <v>5602.08</v>
      </c>
      <c r="H586" s="38">
        <v>0</v>
      </c>
      <c r="I586" s="50">
        <v>264</v>
      </c>
      <c r="J586" s="9">
        <v>21.22</v>
      </c>
      <c r="K586" s="127"/>
      <c r="L586" s="126"/>
      <c r="M586" s="9">
        <v>52.344931142410019</v>
      </c>
      <c r="N586" s="9">
        <v>23.612497130623392</v>
      </c>
      <c r="O586" s="9">
        <v>23.489038091497157</v>
      </c>
      <c r="P586" s="9">
        <v>26.012676223293756</v>
      </c>
      <c r="Q586" s="9">
        <v>24.871965478097071</v>
      </c>
      <c r="R586" s="9">
        <v>52.344931142410019</v>
      </c>
      <c r="S586" s="3">
        <v>0</v>
      </c>
      <c r="T586" s="10">
        <v>0</v>
      </c>
    </row>
    <row r="587" spans="1:20" x14ac:dyDescent="0.3">
      <c r="A587" s="14">
        <v>42729.250033564815</v>
      </c>
      <c r="B587" s="52">
        <v>273.60000000000002</v>
      </c>
      <c r="C587" s="53">
        <v>5846.8320000000003</v>
      </c>
      <c r="D587" s="52">
        <v>0.76</v>
      </c>
      <c r="E587" s="53">
        <v>16.22</v>
      </c>
      <c r="F587" s="49">
        <v>272.84000000000003</v>
      </c>
      <c r="G587" s="49">
        <v>5830.6120000000001</v>
      </c>
      <c r="H587" s="38">
        <v>0</v>
      </c>
      <c r="I587" s="50">
        <v>272.84000000000003</v>
      </c>
      <c r="J587" s="9">
        <v>21.370077701216829</v>
      </c>
      <c r="K587" s="127"/>
      <c r="L587" s="126"/>
      <c r="M587" s="9">
        <v>52.344931142410019</v>
      </c>
      <c r="N587" s="9">
        <v>23.612497130623392</v>
      </c>
      <c r="O587" s="9">
        <v>23.489038091497157</v>
      </c>
      <c r="P587" s="9">
        <v>26.012676223293756</v>
      </c>
      <c r="Q587" s="9">
        <v>24.871965478097071</v>
      </c>
      <c r="R587" s="9">
        <v>52.344931142410019</v>
      </c>
      <c r="S587" s="3">
        <v>0</v>
      </c>
      <c r="T587" s="10">
        <v>0</v>
      </c>
    </row>
    <row r="588" spans="1:20" x14ac:dyDescent="0.3">
      <c r="A588" s="14">
        <v>42729.291700289352</v>
      </c>
      <c r="B588" s="52">
        <v>284.60000000000002</v>
      </c>
      <c r="C588" s="53">
        <v>6218.51</v>
      </c>
      <c r="D588" s="52">
        <v>3.78</v>
      </c>
      <c r="E588" s="53">
        <v>82.57</v>
      </c>
      <c r="F588" s="49">
        <v>280.82000000000005</v>
      </c>
      <c r="G588" s="49">
        <v>6135.9400000000005</v>
      </c>
      <c r="H588" s="38">
        <v>0</v>
      </c>
      <c r="I588" s="50">
        <v>280.82000000000005</v>
      </c>
      <c r="J588" s="9">
        <v>21.850081902998358</v>
      </c>
      <c r="K588" s="127"/>
      <c r="L588" s="126"/>
      <c r="M588" s="9">
        <v>52.344931142410019</v>
      </c>
      <c r="N588" s="9">
        <v>23.612497130623392</v>
      </c>
      <c r="O588" s="9">
        <v>23.489038091497157</v>
      </c>
      <c r="P588" s="9">
        <v>26.012676223293756</v>
      </c>
      <c r="Q588" s="9">
        <v>24.871965478097071</v>
      </c>
      <c r="R588" s="9">
        <v>52.344931142410019</v>
      </c>
      <c r="S588" s="3">
        <v>0</v>
      </c>
      <c r="T588" s="10">
        <v>0</v>
      </c>
    </row>
    <row r="589" spans="1:20" x14ac:dyDescent="0.3">
      <c r="A589" s="14">
        <v>42729.333367013889</v>
      </c>
      <c r="B589" s="52">
        <v>284.05900000000003</v>
      </c>
      <c r="C589" s="53">
        <v>6483.0488999999998</v>
      </c>
      <c r="D589" s="52">
        <v>0</v>
      </c>
      <c r="E589" s="53">
        <v>0</v>
      </c>
      <c r="F589" s="49">
        <v>284.05900000000003</v>
      </c>
      <c r="G589" s="49">
        <v>6483.0488999999998</v>
      </c>
      <c r="H589" s="38">
        <v>0</v>
      </c>
      <c r="I589" s="50">
        <v>284.05900000000003</v>
      </c>
      <c r="J589" s="9">
        <v>22.822895595633298</v>
      </c>
      <c r="K589" s="127"/>
      <c r="L589" s="126"/>
      <c r="M589" s="9">
        <v>52.344931142410019</v>
      </c>
      <c r="N589" s="9">
        <v>23.612497130623392</v>
      </c>
      <c r="O589" s="9">
        <v>23.489038091497157</v>
      </c>
      <c r="P589" s="9">
        <v>26.012676223293756</v>
      </c>
      <c r="Q589" s="9">
        <v>24.871965478097071</v>
      </c>
      <c r="R589" s="9">
        <v>52.344931142410019</v>
      </c>
      <c r="S589" s="3">
        <v>0</v>
      </c>
      <c r="T589" s="10">
        <v>0</v>
      </c>
    </row>
    <row r="590" spans="1:20" x14ac:dyDescent="0.3">
      <c r="A590" s="14">
        <v>42729.375033738426</v>
      </c>
      <c r="B590" s="52">
        <v>314.17899999999997</v>
      </c>
      <c r="C590" s="53">
        <v>7349.3145999999997</v>
      </c>
      <c r="D590" s="52">
        <v>0</v>
      </c>
      <c r="E590" s="53">
        <v>0</v>
      </c>
      <c r="F590" s="49">
        <v>314.17899999999997</v>
      </c>
      <c r="G590" s="49">
        <v>7349.3145999999997</v>
      </c>
      <c r="H590" s="38">
        <v>0</v>
      </c>
      <c r="I590" s="50">
        <v>314.17899999999997</v>
      </c>
      <c r="J590" s="9">
        <v>23.39212550807024</v>
      </c>
      <c r="K590" s="127"/>
      <c r="L590" s="126"/>
      <c r="M590" s="9">
        <v>52.344931142410019</v>
      </c>
      <c r="N590" s="9">
        <v>23.612497130623392</v>
      </c>
      <c r="O590" s="9">
        <v>23.489038091497157</v>
      </c>
      <c r="P590" s="9">
        <v>26.012676223293756</v>
      </c>
      <c r="Q590" s="9">
        <v>24.871965478097071</v>
      </c>
      <c r="R590" s="9">
        <v>52.344931142410019</v>
      </c>
      <c r="S590" s="3">
        <v>0</v>
      </c>
      <c r="T590" s="10">
        <v>0</v>
      </c>
    </row>
    <row r="591" spans="1:20" x14ac:dyDescent="0.3">
      <c r="A591" s="14">
        <v>42729.416700462963</v>
      </c>
      <c r="B591" s="52">
        <v>329.54899999999998</v>
      </c>
      <c r="C591" s="53">
        <v>7771.8188300000002</v>
      </c>
      <c r="D591" s="52">
        <v>0</v>
      </c>
      <c r="E591" s="53">
        <v>0</v>
      </c>
      <c r="F591" s="49">
        <v>329.54899999999998</v>
      </c>
      <c r="G591" s="49">
        <v>7771.8188300000002</v>
      </c>
      <c r="H591" s="38">
        <v>0</v>
      </c>
      <c r="I591" s="50">
        <v>329.54899999999998</v>
      </c>
      <c r="J591" s="9">
        <v>23.583196520092613</v>
      </c>
      <c r="K591" s="127"/>
      <c r="L591" s="126"/>
      <c r="M591" s="9">
        <v>52.344931142410019</v>
      </c>
      <c r="N591" s="9">
        <v>23.612497130623392</v>
      </c>
      <c r="O591" s="9">
        <v>23.489038091497157</v>
      </c>
      <c r="P591" s="9">
        <v>26.012676223293756</v>
      </c>
      <c r="Q591" s="9">
        <v>24.871965478097071</v>
      </c>
      <c r="R591" s="9">
        <v>52.344931142410019</v>
      </c>
      <c r="S591" s="3">
        <v>0</v>
      </c>
      <c r="T591" s="10">
        <v>0</v>
      </c>
    </row>
    <row r="592" spans="1:20" x14ac:dyDescent="0.3">
      <c r="A592" s="14">
        <v>42729.458367187501</v>
      </c>
      <c r="B592" s="47">
        <v>317.77199999999999</v>
      </c>
      <c r="C592" s="48">
        <v>7364.8243199999997</v>
      </c>
      <c r="D592" s="47">
        <v>0</v>
      </c>
      <c r="E592" s="48">
        <v>0</v>
      </c>
      <c r="F592" s="49">
        <v>317.77199999999999</v>
      </c>
      <c r="G592" s="49">
        <v>7364.8243199999997</v>
      </c>
      <c r="H592" s="38">
        <v>0</v>
      </c>
      <c r="I592" s="50">
        <v>317.77199999999999</v>
      </c>
      <c r="J592" s="9">
        <v>23.17644197726672</v>
      </c>
      <c r="K592" s="127"/>
      <c r="L592" s="126"/>
      <c r="M592" s="9">
        <v>52.344931142410019</v>
      </c>
      <c r="N592" s="9">
        <v>23.612497130623392</v>
      </c>
      <c r="O592" s="9">
        <v>23.489038091497157</v>
      </c>
      <c r="P592" s="9">
        <v>26.012676223293756</v>
      </c>
      <c r="Q592" s="9">
        <v>24.871965478097071</v>
      </c>
      <c r="R592" s="9">
        <v>52.344931142410019</v>
      </c>
      <c r="S592" s="3">
        <v>0</v>
      </c>
      <c r="T592" s="10">
        <v>0</v>
      </c>
    </row>
    <row r="593" spans="1:20" x14ac:dyDescent="0.3">
      <c r="A593" s="14">
        <v>42729.500033912038</v>
      </c>
      <c r="B593" s="47">
        <v>320.88099999999997</v>
      </c>
      <c r="C593" s="48">
        <v>7479.5820599999997</v>
      </c>
      <c r="D593" s="47">
        <v>0</v>
      </c>
      <c r="E593" s="48">
        <v>0</v>
      </c>
      <c r="F593" s="49">
        <v>320.88099999999997</v>
      </c>
      <c r="G593" s="49">
        <v>7479.5820599999997</v>
      </c>
      <c r="H593" s="38">
        <v>0</v>
      </c>
      <c r="I593" s="50">
        <v>320.88099999999997</v>
      </c>
      <c r="J593" s="9">
        <v>23.309519915482689</v>
      </c>
      <c r="K593" s="127"/>
      <c r="L593" s="126"/>
      <c r="M593" s="9">
        <v>52.344931142410019</v>
      </c>
      <c r="N593" s="9">
        <v>23.612497130623392</v>
      </c>
      <c r="O593" s="9">
        <v>23.489038091497157</v>
      </c>
      <c r="P593" s="9">
        <v>26.012676223293756</v>
      </c>
      <c r="Q593" s="9">
        <v>24.871965478097071</v>
      </c>
      <c r="R593" s="9">
        <v>52.344931142410019</v>
      </c>
      <c r="S593" s="3">
        <v>0</v>
      </c>
      <c r="T593" s="10">
        <v>0</v>
      </c>
    </row>
    <row r="594" spans="1:20" x14ac:dyDescent="0.3">
      <c r="A594" s="14">
        <v>42729.541700636575</v>
      </c>
      <c r="B594" s="47">
        <v>330.83800000000002</v>
      </c>
      <c r="C594" s="48">
        <v>7656.1220400000002</v>
      </c>
      <c r="D594" s="47">
        <v>0</v>
      </c>
      <c r="E594" s="48">
        <v>0</v>
      </c>
      <c r="F594" s="49">
        <v>330.83800000000002</v>
      </c>
      <c r="G594" s="49">
        <v>7656.1220400000002</v>
      </c>
      <c r="H594" s="38">
        <v>0</v>
      </c>
      <c r="I594" s="50">
        <v>330.83800000000002</v>
      </c>
      <c r="J594" s="9">
        <v>23.141604168807692</v>
      </c>
      <c r="K594" s="127"/>
      <c r="L594" s="126"/>
      <c r="M594" s="9">
        <v>52.344931142410019</v>
      </c>
      <c r="N594" s="9">
        <v>23.612497130623392</v>
      </c>
      <c r="O594" s="9">
        <v>23.489038091497157</v>
      </c>
      <c r="P594" s="9">
        <v>26.012676223293756</v>
      </c>
      <c r="Q594" s="9">
        <v>24.871965478097071</v>
      </c>
      <c r="R594" s="9">
        <v>52.344931142410019</v>
      </c>
      <c r="S594" s="3">
        <v>0</v>
      </c>
      <c r="T594" s="10">
        <v>0</v>
      </c>
    </row>
    <row r="595" spans="1:20" x14ac:dyDescent="0.3">
      <c r="A595" s="14">
        <v>42729.583367361112</v>
      </c>
      <c r="B595" s="47">
        <v>310.79199999999997</v>
      </c>
      <c r="C595" s="48">
        <v>6965.3165600000002</v>
      </c>
      <c r="D595" s="47">
        <v>0</v>
      </c>
      <c r="E595" s="48">
        <v>0</v>
      </c>
      <c r="F595" s="49">
        <v>310.79199999999997</v>
      </c>
      <c r="G595" s="49">
        <v>6965.3165600000002</v>
      </c>
      <c r="H595" s="38">
        <v>0</v>
      </c>
      <c r="I595" s="50">
        <v>310.79199999999997</v>
      </c>
      <c r="J595" s="9">
        <v>22.411505315452139</v>
      </c>
      <c r="K595" s="127"/>
      <c r="L595" s="126"/>
      <c r="M595" s="9">
        <v>52.344931142410019</v>
      </c>
      <c r="N595" s="9">
        <v>23.612497130623392</v>
      </c>
      <c r="O595" s="9">
        <v>23.489038091497157</v>
      </c>
      <c r="P595" s="9">
        <v>26.012676223293756</v>
      </c>
      <c r="Q595" s="9">
        <v>24.871965478097071</v>
      </c>
      <c r="R595" s="9">
        <v>52.344931142410019</v>
      </c>
      <c r="S595" s="3">
        <v>0</v>
      </c>
      <c r="T595" s="10">
        <v>0</v>
      </c>
    </row>
    <row r="596" spans="1:20" x14ac:dyDescent="0.3">
      <c r="A596" s="14">
        <v>42729.62503408565</v>
      </c>
      <c r="B596" s="47">
        <v>286.80500000000001</v>
      </c>
      <c r="C596" s="48">
        <v>6378.4537499999997</v>
      </c>
      <c r="D596" s="47">
        <v>0</v>
      </c>
      <c r="E596" s="48">
        <v>0</v>
      </c>
      <c r="F596" s="49">
        <v>286.80500000000001</v>
      </c>
      <c r="G596" s="49">
        <v>6378.4537499999997</v>
      </c>
      <c r="H596" s="38">
        <v>0</v>
      </c>
      <c r="I596" s="50">
        <v>286.80500000000001</v>
      </c>
      <c r="J596" s="9">
        <v>22.239688115618623</v>
      </c>
      <c r="K596" s="127"/>
      <c r="L596" s="126"/>
      <c r="M596" s="9">
        <v>52.344931142410019</v>
      </c>
      <c r="N596" s="9">
        <v>23.612497130623392</v>
      </c>
      <c r="O596" s="9">
        <v>23.489038091497157</v>
      </c>
      <c r="P596" s="9">
        <v>26.012676223293756</v>
      </c>
      <c r="Q596" s="9">
        <v>24.871965478097071</v>
      </c>
      <c r="R596" s="9">
        <v>52.344931142410019</v>
      </c>
      <c r="S596" s="3">
        <v>0</v>
      </c>
      <c r="T596" s="10">
        <v>0</v>
      </c>
    </row>
    <row r="597" spans="1:20" x14ac:dyDescent="0.3">
      <c r="A597" s="14">
        <v>42729.666700810187</v>
      </c>
      <c r="B597" s="47">
        <v>272.08600000000001</v>
      </c>
      <c r="C597" s="48">
        <v>6105.2607399999997</v>
      </c>
      <c r="D597" s="47">
        <v>0</v>
      </c>
      <c r="E597" s="48">
        <v>0</v>
      </c>
      <c r="F597" s="49">
        <v>272.08600000000001</v>
      </c>
      <c r="G597" s="49">
        <v>6105.2607399999997</v>
      </c>
      <c r="H597" s="38">
        <v>0</v>
      </c>
      <c r="I597" s="50">
        <v>272.08600000000001</v>
      </c>
      <c r="J597" s="9">
        <v>22.438716949787931</v>
      </c>
      <c r="K597" s="127"/>
      <c r="L597" s="126"/>
      <c r="M597" s="9">
        <v>52.344931142410019</v>
      </c>
      <c r="N597" s="9">
        <v>23.612497130623392</v>
      </c>
      <c r="O597" s="9">
        <v>23.489038091497157</v>
      </c>
      <c r="P597" s="9">
        <v>26.012676223293756</v>
      </c>
      <c r="Q597" s="9">
        <v>24.871965478097071</v>
      </c>
      <c r="R597" s="9">
        <v>52.344931142410019</v>
      </c>
      <c r="S597" s="3">
        <v>0</v>
      </c>
      <c r="T597" s="10">
        <v>0</v>
      </c>
    </row>
    <row r="598" spans="1:20" x14ac:dyDescent="0.3">
      <c r="A598" s="14">
        <v>42729.708367534724</v>
      </c>
      <c r="B598" s="47">
        <v>266.262</v>
      </c>
      <c r="C598" s="48">
        <v>6399.4847099999997</v>
      </c>
      <c r="D598" s="47">
        <v>0</v>
      </c>
      <c r="E598" s="48">
        <v>0</v>
      </c>
      <c r="F598" s="49">
        <v>266.262</v>
      </c>
      <c r="G598" s="49">
        <v>6399.4847099999997</v>
      </c>
      <c r="H598" s="38">
        <v>0</v>
      </c>
      <c r="I598" s="50">
        <v>266.262</v>
      </c>
      <c r="J598" s="9">
        <v>24.034540077066946</v>
      </c>
      <c r="K598" s="127"/>
      <c r="L598" s="126"/>
      <c r="M598" s="9">
        <v>52.344931142410019</v>
      </c>
      <c r="N598" s="9">
        <v>23.612497130623392</v>
      </c>
      <c r="O598" s="9">
        <v>23.489038091497157</v>
      </c>
      <c r="P598" s="9">
        <v>26.012676223293756</v>
      </c>
      <c r="Q598" s="9">
        <v>24.871965478097071</v>
      </c>
      <c r="R598" s="9">
        <v>52.344931142410019</v>
      </c>
      <c r="S598" s="3">
        <v>0</v>
      </c>
      <c r="T598" s="10">
        <v>0</v>
      </c>
    </row>
    <row r="599" spans="1:20" x14ac:dyDescent="0.3">
      <c r="A599" s="14">
        <v>42729.750034259261</v>
      </c>
      <c r="B599" s="47">
        <v>254.113</v>
      </c>
      <c r="C599" s="48">
        <v>6657.7722800000001</v>
      </c>
      <c r="D599" s="47">
        <v>0</v>
      </c>
      <c r="E599" s="48">
        <v>0</v>
      </c>
      <c r="F599" s="49">
        <v>254.113</v>
      </c>
      <c r="G599" s="49">
        <v>6657.7722800000001</v>
      </c>
      <c r="H599" s="38">
        <v>0</v>
      </c>
      <c r="I599" s="50">
        <v>254.113</v>
      </c>
      <c r="J599" s="9">
        <v>26.200045963803504</v>
      </c>
      <c r="K599" s="127"/>
      <c r="L599" s="126"/>
      <c r="M599" s="9">
        <v>52.344931142410019</v>
      </c>
      <c r="N599" s="9">
        <v>23.612497130623392</v>
      </c>
      <c r="O599" s="9">
        <v>23.489038091497157</v>
      </c>
      <c r="P599" s="9">
        <v>26.012676223293756</v>
      </c>
      <c r="Q599" s="9">
        <v>24.871965478097071</v>
      </c>
      <c r="R599" s="9">
        <v>52.344931142410019</v>
      </c>
      <c r="S599" s="3">
        <v>0</v>
      </c>
      <c r="T599" s="10">
        <v>0</v>
      </c>
    </row>
    <row r="600" spans="1:20" x14ac:dyDescent="0.3">
      <c r="A600" s="14">
        <v>42729.791700983798</v>
      </c>
      <c r="B600" s="47">
        <v>262.38200000000001</v>
      </c>
      <c r="C600" s="48">
        <v>6157.5324799999999</v>
      </c>
      <c r="D600" s="47">
        <v>0</v>
      </c>
      <c r="E600" s="48">
        <v>0</v>
      </c>
      <c r="F600" s="49">
        <v>262.38200000000001</v>
      </c>
      <c r="G600" s="49">
        <v>6157.5324799999999</v>
      </c>
      <c r="H600" s="38">
        <v>0</v>
      </c>
      <c r="I600" s="50">
        <v>262.38200000000001</v>
      </c>
      <c r="J600" s="9">
        <v>23.46781593249537</v>
      </c>
      <c r="K600" s="127"/>
      <c r="L600" s="126"/>
      <c r="M600" s="9">
        <v>52.344931142410019</v>
      </c>
      <c r="N600" s="9">
        <v>23.612497130623392</v>
      </c>
      <c r="O600" s="9">
        <v>23.489038091497157</v>
      </c>
      <c r="P600" s="9">
        <v>26.012676223293756</v>
      </c>
      <c r="Q600" s="9">
        <v>24.871965478097071</v>
      </c>
      <c r="R600" s="9">
        <v>52.344931142410019</v>
      </c>
      <c r="S600" s="3">
        <v>0</v>
      </c>
      <c r="T600" s="10">
        <v>0</v>
      </c>
    </row>
    <row r="601" spans="1:20" x14ac:dyDescent="0.3">
      <c r="A601" s="14">
        <v>42729.833367708336</v>
      </c>
      <c r="B601" s="47">
        <v>272.28100000000001</v>
      </c>
      <c r="C601" s="48">
        <v>6567.05375</v>
      </c>
      <c r="D601" s="47">
        <v>0</v>
      </c>
      <c r="E601" s="48">
        <v>0</v>
      </c>
      <c r="F601" s="49">
        <v>272.28100000000001</v>
      </c>
      <c r="G601" s="49">
        <v>6567.05375</v>
      </c>
      <c r="H601" s="38">
        <v>0</v>
      </c>
      <c r="I601" s="50">
        <v>272.28100000000001</v>
      </c>
      <c r="J601" s="9">
        <v>24.118663255974525</v>
      </c>
      <c r="K601" s="127"/>
      <c r="L601" s="126"/>
      <c r="M601" s="9">
        <v>52.344931142410019</v>
      </c>
      <c r="N601" s="9">
        <v>23.612497130623392</v>
      </c>
      <c r="O601" s="9">
        <v>23.489038091497157</v>
      </c>
      <c r="P601" s="9">
        <v>26.012676223293756</v>
      </c>
      <c r="Q601" s="9">
        <v>24.871965478097071</v>
      </c>
      <c r="R601" s="9">
        <v>52.344931142410019</v>
      </c>
      <c r="S601" s="3">
        <v>0</v>
      </c>
      <c r="T601" s="10">
        <v>0</v>
      </c>
    </row>
    <row r="602" spans="1:20" x14ac:dyDescent="0.3">
      <c r="A602" s="14">
        <v>42729.875034432873</v>
      </c>
      <c r="B602" s="47">
        <v>297.92</v>
      </c>
      <c r="C602" s="48">
        <v>7311.0418</v>
      </c>
      <c r="D602" s="47">
        <v>0</v>
      </c>
      <c r="E602" s="48">
        <v>0</v>
      </c>
      <c r="F602" s="49">
        <v>297.92</v>
      </c>
      <c r="G602" s="49">
        <v>7311.0418</v>
      </c>
      <c r="H602" s="38">
        <v>0</v>
      </c>
      <c r="I602" s="50">
        <v>297.92</v>
      </c>
      <c r="J602" s="9">
        <v>24.540285311493015</v>
      </c>
      <c r="K602" s="127"/>
      <c r="L602" s="126"/>
      <c r="M602" s="9">
        <v>52.344931142410019</v>
      </c>
      <c r="N602" s="9">
        <v>23.612497130623392</v>
      </c>
      <c r="O602" s="9">
        <v>23.489038091497157</v>
      </c>
      <c r="P602" s="9">
        <v>26.012676223293756</v>
      </c>
      <c r="Q602" s="9">
        <v>24.871965478097071</v>
      </c>
      <c r="R602" s="9">
        <v>52.344931142410019</v>
      </c>
      <c r="S602" s="3">
        <v>0</v>
      </c>
      <c r="T602" s="10">
        <v>0</v>
      </c>
    </row>
    <row r="603" spans="1:20" x14ac:dyDescent="0.3">
      <c r="A603" s="14">
        <v>42729.91670115741</v>
      </c>
      <c r="B603" s="47">
        <v>288.78399999999999</v>
      </c>
      <c r="C603" s="48">
        <v>7152.3715199999997</v>
      </c>
      <c r="D603" s="47">
        <v>0</v>
      </c>
      <c r="E603" s="48">
        <v>0</v>
      </c>
      <c r="F603" s="49">
        <v>288.78399999999999</v>
      </c>
      <c r="G603" s="49">
        <v>7152.3715199999997</v>
      </c>
      <c r="H603" s="38">
        <v>0</v>
      </c>
      <c r="I603" s="50">
        <v>288.78399999999999</v>
      </c>
      <c r="J603" s="9">
        <v>24.7672015070087</v>
      </c>
      <c r="K603" s="127"/>
      <c r="L603" s="126"/>
      <c r="M603" s="9">
        <v>52.344931142410019</v>
      </c>
      <c r="N603" s="9">
        <v>23.612497130623392</v>
      </c>
      <c r="O603" s="9">
        <v>23.489038091497157</v>
      </c>
      <c r="P603" s="9">
        <v>26.012676223293756</v>
      </c>
      <c r="Q603" s="9">
        <v>24.871965478097071</v>
      </c>
      <c r="R603" s="9">
        <v>52.344931142410019</v>
      </c>
      <c r="S603" s="3">
        <v>0</v>
      </c>
      <c r="T603" s="10">
        <v>0</v>
      </c>
    </row>
    <row r="604" spans="1:20" x14ac:dyDescent="0.3">
      <c r="A604" s="14">
        <v>42729.958367881947</v>
      </c>
      <c r="B604" s="47">
        <v>278.05500000000001</v>
      </c>
      <c r="C604" s="48">
        <v>6389.6790000000001</v>
      </c>
      <c r="D604" s="47">
        <v>0</v>
      </c>
      <c r="E604" s="48">
        <v>0</v>
      </c>
      <c r="F604" s="49">
        <v>278.05500000000001</v>
      </c>
      <c r="G604" s="49">
        <v>6389.6790000000001</v>
      </c>
      <c r="H604" s="38">
        <v>0</v>
      </c>
      <c r="I604" s="50">
        <v>278.05500000000001</v>
      </c>
      <c r="J604" s="9">
        <v>22.979910449371527</v>
      </c>
      <c r="K604" s="127"/>
      <c r="L604" s="126"/>
      <c r="M604" s="9">
        <v>52.344931142410019</v>
      </c>
      <c r="N604" s="9">
        <v>23.612497130623392</v>
      </c>
      <c r="O604" s="9">
        <v>23.489038091497157</v>
      </c>
      <c r="P604" s="9">
        <v>26.012676223293756</v>
      </c>
      <c r="Q604" s="9">
        <v>24.871965478097071</v>
      </c>
      <c r="R604" s="9">
        <v>52.344931142410019</v>
      </c>
      <c r="S604" s="3">
        <v>0</v>
      </c>
      <c r="T604" s="10">
        <v>0</v>
      </c>
    </row>
    <row r="605" spans="1:20" x14ac:dyDescent="0.3">
      <c r="A605" s="14">
        <v>42730.000034606484</v>
      </c>
      <c r="B605" s="47">
        <v>260.286</v>
      </c>
      <c r="C605" s="48">
        <v>5600.3885399999999</v>
      </c>
      <c r="D605" s="47">
        <v>0</v>
      </c>
      <c r="E605" s="48">
        <v>0</v>
      </c>
      <c r="F605" s="49">
        <v>260.286</v>
      </c>
      <c r="G605" s="49">
        <v>5600.3885399999999</v>
      </c>
      <c r="H605" s="38">
        <v>0</v>
      </c>
      <c r="I605" s="50">
        <v>260.286</v>
      </c>
      <c r="J605" s="9">
        <v>21.516288006270024</v>
      </c>
      <c r="K605" s="127"/>
      <c r="L605" s="126"/>
      <c r="M605" s="9">
        <v>52.344931142410019</v>
      </c>
      <c r="N605" s="9">
        <v>23.612497130623392</v>
      </c>
      <c r="O605" s="9">
        <v>23.489038091497157</v>
      </c>
      <c r="P605" s="9">
        <v>26.012676223293756</v>
      </c>
      <c r="Q605" s="9">
        <v>24.871965478097071</v>
      </c>
      <c r="R605" s="9">
        <v>52.344931142410019</v>
      </c>
      <c r="S605" s="3">
        <v>0</v>
      </c>
      <c r="T605" s="10">
        <v>0</v>
      </c>
    </row>
    <row r="606" spans="1:20" x14ac:dyDescent="0.3">
      <c r="A606" s="14">
        <v>42730.041701331022</v>
      </c>
      <c r="B606" s="47">
        <v>245.291</v>
      </c>
      <c r="C606" s="48">
        <v>5245.5679600000003</v>
      </c>
      <c r="D606" s="47">
        <v>0</v>
      </c>
      <c r="E606" s="48">
        <v>0</v>
      </c>
      <c r="F606" s="49">
        <v>245.291</v>
      </c>
      <c r="G606" s="49">
        <v>5245.5679600000003</v>
      </c>
      <c r="H606" s="38">
        <v>0</v>
      </c>
      <c r="I606" s="50">
        <v>245.291</v>
      </c>
      <c r="J606" s="9">
        <v>21.385081230049209</v>
      </c>
      <c r="K606" s="127"/>
      <c r="L606" s="126"/>
      <c r="M606" s="9">
        <v>52.344931142410019</v>
      </c>
      <c r="N606" s="9">
        <v>23.612497130623392</v>
      </c>
      <c r="O606" s="9">
        <v>23.489038091497157</v>
      </c>
      <c r="P606" s="9">
        <v>26.012676223293756</v>
      </c>
      <c r="Q606" s="9">
        <v>24.871965478097071</v>
      </c>
      <c r="R606" s="9">
        <v>52.344931142410019</v>
      </c>
      <c r="S606" s="3">
        <v>0</v>
      </c>
      <c r="T606" s="10">
        <v>0</v>
      </c>
    </row>
    <row r="607" spans="1:20" x14ac:dyDescent="0.3">
      <c r="A607" s="14">
        <v>42730.083368055559</v>
      </c>
      <c r="B607" s="47">
        <v>236.34399999999999</v>
      </c>
      <c r="C607" s="48">
        <v>4927.2847519999996</v>
      </c>
      <c r="D607" s="47">
        <v>0</v>
      </c>
      <c r="E607" s="48">
        <v>0</v>
      </c>
      <c r="F607" s="49">
        <v>236.34399999999999</v>
      </c>
      <c r="G607" s="49">
        <v>4927.2847519999996</v>
      </c>
      <c r="H607" s="38">
        <v>0</v>
      </c>
      <c r="I607" s="50">
        <v>236.34399999999999</v>
      </c>
      <c r="J607" s="9">
        <v>20.847936702433739</v>
      </c>
      <c r="K607" s="127"/>
      <c r="L607" s="126"/>
      <c r="M607" s="9">
        <v>52.344931142410019</v>
      </c>
      <c r="N607" s="9">
        <v>23.612497130623392</v>
      </c>
      <c r="O607" s="9">
        <v>23.489038091497157</v>
      </c>
      <c r="P607" s="9">
        <v>26.012676223293756</v>
      </c>
      <c r="Q607" s="9">
        <v>24.871965478097071</v>
      </c>
      <c r="R607" s="9">
        <v>52.344931142410019</v>
      </c>
      <c r="S607" s="3">
        <v>0</v>
      </c>
      <c r="T607" s="10">
        <v>0</v>
      </c>
    </row>
    <row r="608" spans="1:20" x14ac:dyDescent="0.3">
      <c r="A608" s="14">
        <v>42730.125034780096</v>
      </c>
      <c r="B608" s="47">
        <v>233.1</v>
      </c>
      <c r="C608" s="48">
        <v>4850.8109999999997</v>
      </c>
      <c r="D608" s="47">
        <v>0</v>
      </c>
      <c r="E608" s="48">
        <v>0</v>
      </c>
      <c r="F608" s="49">
        <v>233.1</v>
      </c>
      <c r="G608" s="49">
        <v>4850.8109999999997</v>
      </c>
      <c r="H608" s="38">
        <v>0</v>
      </c>
      <c r="I608" s="50">
        <v>233.1</v>
      </c>
      <c r="J608" s="9">
        <v>20.81</v>
      </c>
      <c r="K608" s="127"/>
      <c r="L608" s="126"/>
      <c r="M608" s="9">
        <v>52.344931142410019</v>
      </c>
      <c r="N608" s="9">
        <v>23.612497130623392</v>
      </c>
      <c r="O608" s="9">
        <v>23.489038091497157</v>
      </c>
      <c r="P608" s="9">
        <v>26.012676223293756</v>
      </c>
      <c r="Q608" s="9">
        <v>24.871965478097071</v>
      </c>
      <c r="R608" s="9">
        <v>52.344931142410019</v>
      </c>
      <c r="S608" s="3">
        <v>0</v>
      </c>
      <c r="T608" s="10">
        <v>0</v>
      </c>
    </row>
    <row r="609" spans="1:20" x14ac:dyDescent="0.3">
      <c r="A609" s="14">
        <v>42730.166701504633</v>
      </c>
      <c r="B609" s="47">
        <v>238.233</v>
      </c>
      <c r="C609" s="48">
        <v>4923.8262199999999</v>
      </c>
      <c r="D609" s="47">
        <v>0</v>
      </c>
      <c r="E609" s="48">
        <v>0</v>
      </c>
      <c r="F609" s="49">
        <v>238.233</v>
      </c>
      <c r="G609" s="49">
        <v>4923.8262199999999</v>
      </c>
      <c r="H609" s="38">
        <v>0</v>
      </c>
      <c r="I609" s="50">
        <v>238.233</v>
      </c>
      <c r="J609" s="9">
        <v>20.668111554654477</v>
      </c>
      <c r="K609" s="127"/>
      <c r="L609" s="126"/>
      <c r="M609" s="9">
        <v>52.344931142410019</v>
      </c>
      <c r="N609" s="9">
        <v>23.612497130623392</v>
      </c>
      <c r="O609" s="9">
        <v>23.489038091497157</v>
      </c>
      <c r="P609" s="9">
        <v>26.012676223293756</v>
      </c>
      <c r="Q609" s="9">
        <v>24.871965478097071</v>
      </c>
      <c r="R609" s="9">
        <v>52.344931142410019</v>
      </c>
      <c r="S609" s="3">
        <v>0</v>
      </c>
      <c r="T609" s="10">
        <v>0</v>
      </c>
    </row>
    <row r="610" spans="1:20" x14ac:dyDescent="0.3">
      <c r="A610" s="14">
        <v>42730.208368229163</v>
      </c>
      <c r="B610" s="47">
        <v>246.33199999999999</v>
      </c>
      <c r="C610" s="48">
        <v>5108.8716400000003</v>
      </c>
      <c r="D610" s="47">
        <v>0</v>
      </c>
      <c r="E610" s="48">
        <v>0</v>
      </c>
      <c r="F610" s="49">
        <v>246.33199999999999</v>
      </c>
      <c r="G610" s="49">
        <v>5108.8716400000003</v>
      </c>
      <c r="H610" s="38">
        <v>0</v>
      </c>
      <c r="I610" s="50">
        <v>246.33199999999999</v>
      </c>
      <c r="J610" s="9">
        <v>20.739780621275354</v>
      </c>
      <c r="K610" s="127"/>
      <c r="L610" s="126"/>
      <c r="M610" s="9">
        <v>52.344931142410019</v>
      </c>
      <c r="N610" s="9">
        <v>23.612497130623392</v>
      </c>
      <c r="O610" s="9">
        <v>23.489038091497157</v>
      </c>
      <c r="P610" s="9">
        <v>26.012676223293756</v>
      </c>
      <c r="Q610" s="9">
        <v>24.871965478097071</v>
      </c>
      <c r="R610" s="9">
        <v>52.344931142410019</v>
      </c>
      <c r="S610" s="3">
        <v>0</v>
      </c>
      <c r="T610" s="10">
        <v>0</v>
      </c>
    </row>
    <row r="611" spans="1:20" x14ac:dyDescent="0.3">
      <c r="A611" s="14">
        <v>42730.2500349537</v>
      </c>
      <c r="B611" s="47">
        <v>259.08199999999999</v>
      </c>
      <c r="C611" s="48">
        <v>5576.5510800000002</v>
      </c>
      <c r="D611" s="47">
        <v>0</v>
      </c>
      <c r="E611" s="48">
        <v>0</v>
      </c>
      <c r="F611" s="49">
        <v>259.08199999999999</v>
      </c>
      <c r="G611" s="49">
        <v>5576.5510800000002</v>
      </c>
      <c r="H611" s="38">
        <v>0</v>
      </c>
      <c r="I611" s="50">
        <v>259.08199999999999</v>
      </c>
      <c r="J611" s="9">
        <v>21.524270617024726</v>
      </c>
      <c r="K611" s="127"/>
      <c r="L611" s="126"/>
      <c r="M611" s="9">
        <v>52.344931142410019</v>
      </c>
      <c r="N611" s="9">
        <v>23.612497130623392</v>
      </c>
      <c r="O611" s="9">
        <v>23.489038091497157</v>
      </c>
      <c r="P611" s="9">
        <v>26.012676223293756</v>
      </c>
      <c r="Q611" s="9">
        <v>24.871965478097071</v>
      </c>
      <c r="R611" s="9">
        <v>52.344931142410019</v>
      </c>
      <c r="S611" s="3">
        <v>0</v>
      </c>
      <c r="T611" s="10">
        <v>0</v>
      </c>
    </row>
    <row r="612" spans="1:20" x14ac:dyDescent="0.3">
      <c r="A612" s="14">
        <v>42730.291701678238</v>
      </c>
      <c r="B612" s="47">
        <v>280.50799999999998</v>
      </c>
      <c r="C612" s="48">
        <v>6233.5492800000002</v>
      </c>
      <c r="D612" s="47">
        <v>0</v>
      </c>
      <c r="E612" s="48">
        <v>0</v>
      </c>
      <c r="F612" s="49">
        <v>280.50799999999998</v>
      </c>
      <c r="G612" s="49">
        <v>6233.5492800000002</v>
      </c>
      <c r="H612" s="38">
        <v>0</v>
      </c>
      <c r="I612" s="50">
        <v>280.50799999999998</v>
      </c>
      <c r="J612" s="9">
        <v>22.222358292811617</v>
      </c>
      <c r="K612" s="127"/>
      <c r="L612" s="126"/>
      <c r="M612" s="9">
        <v>52.344931142410019</v>
      </c>
      <c r="N612" s="9">
        <v>23.612497130623392</v>
      </c>
      <c r="O612" s="9">
        <v>23.489038091497157</v>
      </c>
      <c r="P612" s="9">
        <v>26.012676223293756</v>
      </c>
      <c r="Q612" s="9">
        <v>24.871965478097071</v>
      </c>
      <c r="R612" s="9">
        <v>52.344931142410019</v>
      </c>
      <c r="S612" s="3">
        <v>0</v>
      </c>
      <c r="T612" s="10">
        <v>0</v>
      </c>
    </row>
    <row r="613" spans="1:20" x14ac:dyDescent="0.3">
      <c r="A613" s="14">
        <v>42730.333368402775</v>
      </c>
      <c r="B613" s="47">
        <v>294.28800000000001</v>
      </c>
      <c r="C613" s="48">
        <v>7072.2804400000005</v>
      </c>
      <c r="D613" s="47">
        <v>0</v>
      </c>
      <c r="E613" s="48">
        <v>0</v>
      </c>
      <c r="F613" s="49">
        <v>294.28800000000001</v>
      </c>
      <c r="G613" s="49">
        <v>7072.2804400000005</v>
      </c>
      <c r="H613" s="38">
        <v>0</v>
      </c>
      <c r="I613" s="50">
        <v>294.28800000000001</v>
      </c>
      <c r="J613" s="9">
        <v>24.031834257598</v>
      </c>
      <c r="K613" s="127"/>
      <c r="L613" s="126"/>
      <c r="M613" s="9">
        <v>52.344931142410019</v>
      </c>
      <c r="N613" s="9">
        <v>23.612497130623392</v>
      </c>
      <c r="O613" s="9">
        <v>23.489038091497157</v>
      </c>
      <c r="P613" s="9">
        <v>26.012676223293756</v>
      </c>
      <c r="Q613" s="9">
        <v>24.871965478097071</v>
      </c>
      <c r="R613" s="9">
        <v>52.344931142410019</v>
      </c>
      <c r="S613" s="3">
        <v>0</v>
      </c>
      <c r="T613" s="10">
        <v>0</v>
      </c>
    </row>
    <row r="614" spans="1:20" x14ac:dyDescent="0.3">
      <c r="A614" s="14">
        <v>42730.375035127312</v>
      </c>
      <c r="B614" s="47">
        <v>292.43200000000002</v>
      </c>
      <c r="C614" s="48">
        <v>7294.3888200000001</v>
      </c>
      <c r="D614" s="47">
        <v>0</v>
      </c>
      <c r="E614" s="48">
        <v>0</v>
      </c>
      <c r="F614" s="49">
        <v>292.43200000000002</v>
      </c>
      <c r="G614" s="49">
        <v>7294.3888200000001</v>
      </c>
      <c r="H614" s="38">
        <v>0</v>
      </c>
      <c r="I614" s="50">
        <v>292.43200000000002</v>
      </c>
      <c r="J614" s="9">
        <v>24.943880355091096</v>
      </c>
      <c r="K614" s="127"/>
      <c r="L614" s="126"/>
      <c r="M614" s="9">
        <v>52.344931142410019</v>
      </c>
      <c r="N614" s="9">
        <v>23.612497130623392</v>
      </c>
      <c r="O614" s="9">
        <v>23.489038091497157</v>
      </c>
      <c r="P614" s="9">
        <v>26.012676223293756</v>
      </c>
      <c r="Q614" s="9">
        <v>24.871965478097071</v>
      </c>
      <c r="R614" s="9">
        <v>52.344931142410019</v>
      </c>
      <c r="S614" s="3">
        <v>0</v>
      </c>
      <c r="T614" s="10">
        <v>0</v>
      </c>
    </row>
    <row r="615" spans="1:20" x14ac:dyDescent="0.3">
      <c r="A615" s="14">
        <v>42730.416701851849</v>
      </c>
      <c r="B615" s="47">
        <v>277.3</v>
      </c>
      <c r="C615" s="48">
        <v>7093.9449999999997</v>
      </c>
      <c r="D615" s="47">
        <v>0</v>
      </c>
      <c r="E615" s="48">
        <v>0</v>
      </c>
      <c r="F615" s="49">
        <v>277.3</v>
      </c>
      <c r="G615" s="49">
        <v>7093.9449999999997</v>
      </c>
      <c r="H615" s="38">
        <v>0</v>
      </c>
      <c r="I615" s="50">
        <v>277.3</v>
      </c>
      <c r="J615" s="9">
        <v>25.582203389830507</v>
      </c>
      <c r="K615" s="127"/>
      <c r="L615" s="126"/>
      <c r="M615" s="9">
        <v>52.344931142410019</v>
      </c>
      <c r="N615" s="9">
        <v>23.612497130623392</v>
      </c>
      <c r="O615" s="9">
        <v>23.489038091497157</v>
      </c>
      <c r="P615" s="9">
        <v>26.012676223293756</v>
      </c>
      <c r="Q615" s="9">
        <v>24.871965478097071</v>
      </c>
      <c r="R615" s="9">
        <v>52.344931142410019</v>
      </c>
      <c r="S615" s="3">
        <v>0</v>
      </c>
      <c r="T615" s="10">
        <v>0</v>
      </c>
    </row>
    <row r="616" spans="1:20" x14ac:dyDescent="0.3">
      <c r="A616" s="14">
        <v>42730.458368576386</v>
      </c>
      <c r="B616" s="47">
        <v>247.50700000000001</v>
      </c>
      <c r="C616" s="48">
        <v>6661.5038000000004</v>
      </c>
      <c r="D616" s="47">
        <v>0</v>
      </c>
      <c r="E616" s="48">
        <v>0</v>
      </c>
      <c r="F616" s="49">
        <v>247.50700000000001</v>
      </c>
      <c r="G616" s="49">
        <v>6661.5038000000004</v>
      </c>
      <c r="H616" s="38">
        <v>0</v>
      </c>
      <c r="I616" s="50">
        <v>247.50700000000001</v>
      </c>
      <c r="J616" s="9">
        <v>26.914405653173446</v>
      </c>
      <c r="K616" s="127"/>
      <c r="L616" s="126"/>
      <c r="M616" s="9">
        <v>52.344931142410019</v>
      </c>
      <c r="N616" s="9">
        <v>23.612497130623392</v>
      </c>
      <c r="O616" s="9">
        <v>23.489038091497157</v>
      </c>
      <c r="P616" s="9">
        <v>26.012676223293756</v>
      </c>
      <c r="Q616" s="9">
        <v>24.871965478097071</v>
      </c>
      <c r="R616" s="9">
        <v>52.344931142410019</v>
      </c>
      <c r="S616" s="3">
        <v>0</v>
      </c>
      <c r="T616" s="10">
        <v>0</v>
      </c>
    </row>
    <row r="617" spans="1:20" x14ac:dyDescent="0.3">
      <c r="A617" s="14">
        <v>42730.500035300924</v>
      </c>
      <c r="B617" s="47">
        <v>199.291</v>
      </c>
      <c r="C617" s="48">
        <v>5341.8199299999997</v>
      </c>
      <c r="D617" s="47">
        <v>0</v>
      </c>
      <c r="E617" s="48">
        <v>0</v>
      </c>
      <c r="F617" s="49">
        <v>199.291</v>
      </c>
      <c r="G617" s="49">
        <v>5341.8199299999997</v>
      </c>
      <c r="H617" s="38">
        <v>0</v>
      </c>
      <c r="I617" s="50">
        <v>199.291</v>
      </c>
      <c r="J617" s="9">
        <v>26.804120256308615</v>
      </c>
      <c r="K617" s="127"/>
      <c r="L617" s="126"/>
      <c r="M617" s="9">
        <v>52.344931142410019</v>
      </c>
      <c r="N617" s="9">
        <v>23.612497130623392</v>
      </c>
      <c r="O617" s="9">
        <v>23.489038091497157</v>
      </c>
      <c r="P617" s="9">
        <v>26.012676223293756</v>
      </c>
      <c r="Q617" s="9">
        <v>24.871965478097071</v>
      </c>
      <c r="R617" s="9">
        <v>52.344931142410019</v>
      </c>
      <c r="S617" s="3">
        <v>0</v>
      </c>
      <c r="T617" s="10">
        <v>0</v>
      </c>
    </row>
    <row r="618" spans="1:20" x14ac:dyDescent="0.3">
      <c r="A618" s="14">
        <v>42730.541702025461</v>
      </c>
      <c r="B618" s="47">
        <v>202.405</v>
      </c>
      <c r="C618" s="48">
        <v>5262.53</v>
      </c>
      <c r="D618" s="47">
        <v>0</v>
      </c>
      <c r="E618" s="48">
        <v>0</v>
      </c>
      <c r="F618" s="49">
        <v>202.405</v>
      </c>
      <c r="G618" s="49">
        <v>5262.53</v>
      </c>
      <c r="H618" s="38">
        <v>0</v>
      </c>
      <c r="I618" s="50">
        <v>202.405</v>
      </c>
      <c r="J618" s="9">
        <v>26</v>
      </c>
      <c r="K618" s="127"/>
      <c r="L618" s="126"/>
      <c r="M618" s="9">
        <v>52.344931142410019</v>
      </c>
      <c r="N618" s="9">
        <v>23.612497130623392</v>
      </c>
      <c r="O618" s="9">
        <v>23.489038091497157</v>
      </c>
      <c r="P618" s="9">
        <v>26.012676223293756</v>
      </c>
      <c r="Q618" s="9">
        <v>24.871965478097071</v>
      </c>
      <c r="R618" s="9">
        <v>52.344931142410019</v>
      </c>
      <c r="S618" s="3">
        <v>0</v>
      </c>
      <c r="T618" s="10">
        <v>0</v>
      </c>
    </row>
    <row r="619" spans="1:20" x14ac:dyDescent="0.3">
      <c r="A619" s="14">
        <v>42730.583368749998</v>
      </c>
      <c r="B619" s="47">
        <v>233.2</v>
      </c>
      <c r="C619" s="48">
        <v>5846.3239999999996</v>
      </c>
      <c r="D619" s="47">
        <v>0</v>
      </c>
      <c r="E619" s="48">
        <v>0</v>
      </c>
      <c r="F619" s="49">
        <v>233.2</v>
      </c>
      <c r="G619" s="49">
        <v>5846.3239999999996</v>
      </c>
      <c r="H619" s="38">
        <v>0</v>
      </c>
      <c r="I619" s="50">
        <v>233.2</v>
      </c>
      <c r="J619" s="9">
        <v>25.07</v>
      </c>
      <c r="K619" s="127"/>
      <c r="L619" s="126"/>
      <c r="M619" s="9">
        <v>52.344931142410019</v>
      </c>
      <c r="N619" s="9">
        <v>23.612497130623392</v>
      </c>
      <c r="O619" s="9">
        <v>23.489038091497157</v>
      </c>
      <c r="P619" s="9">
        <v>26.012676223293756</v>
      </c>
      <c r="Q619" s="9">
        <v>24.871965478097071</v>
      </c>
      <c r="R619" s="9">
        <v>52.344931142410019</v>
      </c>
      <c r="S619" s="3">
        <v>0</v>
      </c>
      <c r="T619" s="10">
        <v>0</v>
      </c>
    </row>
    <row r="620" spans="1:20" x14ac:dyDescent="0.3">
      <c r="A620" s="14">
        <v>42730.625035474535</v>
      </c>
      <c r="B620" s="47">
        <v>238.85</v>
      </c>
      <c r="C620" s="48">
        <v>5844.6594999999998</v>
      </c>
      <c r="D620" s="47">
        <v>0</v>
      </c>
      <c r="E620" s="48">
        <v>0</v>
      </c>
      <c r="F620" s="49">
        <v>238.85</v>
      </c>
      <c r="G620" s="49">
        <v>5844.6594999999998</v>
      </c>
      <c r="H620" s="38">
        <v>0</v>
      </c>
      <c r="I620" s="50">
        <v>238.85</v>
      </c>
      <c r="J620" s="9">
        <v>24.47</v>
      </c>
      <c r="K620" s="127"/>
      <c r="L620" s="126"/>
      <c r="M620" s="9">
        <v>52.344931142410019</v>
      </c>
      <c r="N620" s="9">
        <v>23.612497130623392</v>
      </c>
      <c r="O620" s="9">
        <v>23.489038091497157</v>
      </c>
      <c r="P620" s="9">
        <v>26.012676223293756</v>
      </c>
      <c r="Q620" s="9">
        <v>24.871965478097071</v>
      </c>
      <c r="R620" s="9">
        <v>52.344931142410019</v>
      </c>
      <c r="S620" s="3">
        <v>0</v>
      </c>
      <c r="T620" s="10">
        <v>0</v>
      </c>
    </row>
    <row r="621" spans="1:20" x14ac:dyDescent="0.3">
      <c r="A621" s="14">
        <v>42730.666702199072</v>
      </c>
      <c r="B621" s="47">
        <v>231.381</v>
      </c>
      <c r="C621" s="48">
        <v>5734.31729</v>
      </c>
      <c r="D621" s="47">
        <v>0</v>
      </c>
      <c r="E621" s="48">
        <v>0</v>
      </c>
      <c r="F621" s="49">
        <v>231.381</v>
      </c>
      <c r="G621" s="49">
        <v>5734.31729</v>
      </c>
      <c r="H621" s="38">
        <v>0</v>
      </c>
      <c r="I621" s="50">
        <v>231.381</v>
      </c>
      <c r="J621" s="9">
        <v>24.783008501130169</v>
      </c>
      <c r="K621" s="127"/>
      <c r="L621" s="126"/>
      <c r="M621" s="9">
        <v>52.344931142410019</v>
      </c>
      <c r="N621" s="9">
        <v>23.612497130623392</v>
      </c>
      <c r="O621" s="9">
        <v>23.489038091497157</v>
      </c>
      <c r="P621" s="9">
        <v>26.012676223293756</v>
      </c>
      <c r="Q621" s="9">
        <v>24.871965478097071</v>
      </c>
      <c r="R621" s="9">
        <v>52.344931142410019</v>
      </c>
      <c r="S621" s="3">
        <v>0</v>
      </c>
      <c r="T621" s="10">
        <v>0</v>
      </c>
    </row>
    <row r="622" spans="1:20" x14ac:dyDescent="0.3">
      <c r="A622" s="14">
        <v>42730.70836892361</v>
      </c>
      <c r="B622" s="47">
        <v>219.85400000000001</v>
      </c>
      <c r="C622" s="48">
        <v>5778.6807600000002</v>
      </c>
      <c r="D622" s="47">
        <v>0</v>
      </c>
      <c r="E622" s="48">
        <v>0</v>
      </c>
      <c r="F622" s="49">
        <v>219.85400000000001</v>
      </c>
      <c r="G622" s="49">
        <v>5778.6807600000002</v>
      </c>
      <c r="H622" s="38">
        <v>0</v>
      </c>
      <c r="I622" s="50">
        <v>219.85400000000001</v>
      </c>
      <c r="J622" s="9">
        <v>26.284173860834915</v>
      </c>
      <c r="K622" s="127"/>
      <c r="L622" s="126"/>
      <c r="M622" s="9">
        <v>52.344931142410019</v>
      </c>
      <c r="N622" s="9">
        <v>23.612497130623392</v>
      </c>
      <c r="O622" s="9">
        <v>23.489038091497157</v>
      </c>
      <c r="P622" s="9">
        <v>26.012676223293756</v>
      </c>
      <c r="Q622" s="9">
        <v>24.871965478097071</v>
      </c>
      <c r="R622" s="9">
        <v>52.344931142410019</v>
      </c>
      <c r="S622" s="3">
        <v>0</v>
      </c>
      <c r="T622" s="10">
        <v>0</v>
      </c>
    </row>
    <row r="623" spans="1:20" x14ac:dyDescent="0.3">
      <c r="A623" s="14">
        <v>42730.750035648147</v>
      </c>
      <c r="B623" s="47">
        <v>162.721</v>
      </c>
      <c r="C623" s="48">
        <v>5962.0974399999996</v>
      </c>
      <c r="D623" s="47">
        <v>0.48</v>
      </c>
      <c r="E623" s="48">
        <v>17.59</v>
      </c>
      <c r="F623" s="49">
        <v>162.24100000000001</v>
      </c>
      <c r="G623" s="49">
        <v>5944.5074399999994</v>
      </c>
      <c r="H623" s="38">
        <v>0</v>
      </c>
      <c r="I623" s="50">
        <v>162.24100000000001</v>
      </c>
      <c r="J623" s="9">
        <v>36.639982741723728</v>
      </c>
      <c r="K623" s="127"/>
      <c r="L623" s="126"/>
      <c r="M623" s="9">
        <v>52.344931142410019</v>
      </c>
      <c r="N623" s="9">
        <v>23.612497130623392</v>
      </c>
      <c r="O623" s="9">
        <v>23.489038091497157</v>
      </c>
      <c r="P623" s="9">
        <v>26.012676223293756</v>
      </c>
      <c r="Q623" s="9">
        <v>24.871965478097071</v>
      </c>
      <c r="R623" s="9">
        <v>52.344931142410019</v>
      </c>
      <c r="S623" s="3">
        <v>0</v>
      </c>
      <c r="T623" s="10">
        <v>0</v>
      </c>
    </row>
    <row r="624" spans="1:20" x14ac:dyDescent="0.3">
      <c r="A624" s="14">
        <v>42730.791702372684</v>
      </c>
      <c r="B624" s="47">
        <v>188.62899999999999</v>
      </c>
      <c r="C624" s="48">
        <v>5200.5015299999995</v>
      </c>
      <c r="D624" s="47">
        <v>37.83</v>
      </c>
      <c r="E624" s="48">
        <v>1042.97</v>
      </c>
      <c r="F624" s="49">
        <v>150.79899999999998</v>
      </c>
      <c r="G624" s="49">
        <v>4157.5315299999993</v>
      </c>
      <c r="H624" s="38">
        <v>0</v>
      </c>
      <c r="I624" s="50">
        <v>150.79899999999998</v>
      </c>
      <c r="J624" s="9">
        <v>27.570020557165499</v>
      </c>
      <c r="K624" s="127"/>
      <c r="L624" s="126"/>
      <c r="M624" s="9">
        <v>52.344931142410019</v>
      </c>
      <c r="N624" s="9">
        <v>23.612497130623392</v>
      </c>
      <c r="O624" s="9">
        <v>23.489038091497157</v>
      </c>
      <c r="P624" s="9">
        <v>26.012676223293756</v>
      </c>
      <c r="Q624" s="9">
        <v>24.871965478097071</v>
      </c>
      <c r="R624" s="9">
        <v>52.344931142410019</v>
      </c>
      <c r="S624" s="3">
        <v>0</v>
      </c>
      <c r="T624" s="10">
        <v>0</v>
      </c>
    </row>
    <row r="625" spans="1:20" x14ac:dyDescent="0.3">
      <c r="A625" s="14">
        <v>42730.833369097221</v>
      </c>
      <c r="B625" s="47">
        <v>159.13200000000001</v>
      </c>
      <c r="C625" s="48">
        <v>4376.6494499999999</v>
      </c>
      <c r="D625" s="47">
        <v>0</v>
      </c>
      <c r="E625" s="48">
        <v>0</v>
      </c>
      <c r="F625" s="49">
        <v>159.13200000000001</v>
      </c>
      <c r="G625" s="49">
        <v>4376.6494499999999</v>
      </c>
      <c r="H625" s="38">
        <v>0</v>
      </c>
      <c r="I625" s="50">
        <v>159.13200000000001</v>
      </c>
      <c r="J625" s="9">
        <v>27.503264271171101</v>
      </c>
      <c r="K625" s="127"/>
      <c r="L625" s="126"/>
      <c r="M625" s="9">
        <v>52.344931142410019</v>
      </c>
      <c r="N625" s="9">
        <v>23.612497130623392</v>
      </c>
      <c r="O625" s="9">
        <v>23.489038091497157</v>
      </c>
      <c r="P625" s="9">
        <v>26.012676223293756</v>
      </c>
      <c r="Q625" s="9">
        <v>24.871965478097071</v>
      </c>
      <c r="R625" s="9">
        <v>52.344931142410019</v>
      </c>
      <c r="S625" s="3">
        <v>0</v>
      </c>
      <c r="T625" s="10">
        <v>0</v>
      </c>
    </row>
    <row r="626" spans="1:20" x14ac:dyDescent="0.3">
      <c r="A626" s="14">
        <v>42730.875035821759</v>
      </c>
      <c r="B626" s="47">
        <v>145.31899999999999</v>
      </c>
      <c r="C626" s="48">
        <v>3969.4211399999999</v>
      </c>
      <c r="D626" s="47">
        <v>0</v>
      </c>
      <c r="E626" s="48">
        <v>0</v>
      </c>
      <c r="F626" s="49">
        <v>145.31899999999999</v>
      </c>
      <c r="G626" s="49">
        <v>3969.4211399999999</v>
      </c>
      <c r="H626" s="38">
        <v>0</v>
      </c>
      <c r="I626" s="50">
        <v>145.31899999999999</v>
      </c>
      <c r="J626" s="9">
        <v>27.315224712528991</v>
      </c>
      <c r="K626" s="127"/>
      <c r="L626" s="126"/>
      <c r="M626" s="9">
        <v>52.344931142410019</v>
      </c>
      <c r="N626" s="9">
        <v>23.612497130623392</v>
      </c>
      <c r="O626" s="9">
        <v>23.489038091497157</v>
      </c>
      <c r="P626" s="9">
        <v>26.012676223293756</v>
      </c>
      <c r="Q626" s="9">
        <v>24.871965478097071</v>
      </c>
      <c r="R626" s="9">
        <v>52.344931142410019</v>
      </c>
      <c r="S626" s="3">
        <v>0</v>
      </c>
      <c r="T626" s="10">
        <v>0</v>
      </c>
    </row>
    <row r="627" spans="1:20" x14ac:dyDescent="0.3">
      <c r="A627" s="14">
        <v>42730.916702546296</v>
      </c>
      <c r="B627" s="47">
        <v>219.13</v>
      </c>
      <c r="C627" s="48">
        <v>5557.1368000000002</v>
      </c>
      <c r="D627" s="47">
        <v>0</v>
      </c>
      <c r="E627" s="48">
        <v>0</v>
      </c>
      <c r="F627" s="49">
        <v>219.13</v>
      </c>
      <c r="G627" s="49">
        <v>5557.1368000000002</v>
      </c>
      <c r="H627" s="38">
        <v>0</v>
      </c>
      <c r="I627" s="50">
        <v>219.13</v>
      </c>
      <c r="J627" s="9">
        <v>25.360000000000003</v>
      </c>
      <c r="K627" s="127"/>
      <c r="L627" s="126"/>
      <c r="M627" s="9">
        <v>52.344931142410019</v>
      </c>
      <c r="N627" s="9">
        <v>23.612497130623392</v>
      </c>
      <c r="O627" s="9">
        <v>23.489038091497157</v>
      </c>
      <c r="P627" s="9">
        <v>26.012676223293756</v>
      </c>
      <c r="Q627" s="9">
        <v>24.871965478097071</v>
      </c>
      <c r="R627" s="9">
        <v>52.344931142410019</v>
      </c>
      <c r="S627" s="3">
        <v>0</v>
      </c>
      <c r="T627" s="10">
        <v>0</v>
      </c>
    </row>
    <row r="628" spans="1:20" x14ac:dyDescent="0.3">
      <c r="A628" s="14">
        <v>42730.958369270833</v>
      </c>
      <c r="B628" s="47">
        <v>260.89999999999998</v>
      </c>
      <c r="C628" s="48">
        <v>6094.6239999999998</v>
      </c>
      <c r="D628" s="47">
        <v>11.95</v>
      </c>
      <c r="E628" s="48">
        <v>279.18</v>
      </c>
      <c r="F628" s="49">
        <v>248.95</v>
      </c>
      <c r="G628" s="49">
        <v>5815.4439999999995</v>
      </c>
      <c r="H628" s="38">
        <v>0</v>
      </c>
      <c r="I628" s="50">
        <v>248.95</v>
      </c>
      <c r="J628" s="9">
        <v>23.359887527615985</v>
      </c>
      <c r="K628" s="127"/>
      <c r="L628" s="126"/>
      <c r="M628" s="9">
        <v>52.344931142410019</v>
      </c>
      <c r="N628" s="9">
        <v>23.612497130623392</v>
      </c>
      <c r="O628" s="9">
        <v>23.489038091497157</v>
      </c>
      <c r="P628" s="9">
        <v>26.012676223293756</v>
      </c>
      <c r="Q628" s="9">
        <v>24.871965478097071</v>
      </c>
      <c r="R628" s="9">
        <v>52.344931142410019</v>
      </c>
      <c r="S628" s="3">
        <v>0</v>
      </c>
      <c r="T628" s="10">
        <v>0</v>
      </c>
    </row>
    <row r="629" spans="1:20" x14ac:dyDescent="0.3">
      <c r="A629" s="14">
        <v>42731.00003599537</v>
      </c>
      <c r="B629" s="47">
        <v>227.8</v>
      </c>
      <c r="C629" s="48">
        <v>4865.808</v>
      </c>
      <c r="D629" s="47">
        <v>0</v>
      </c>
      <c r="E629" s="48">
        <v>0</v>
      </c>
      <c r="F629" s="49">
        <v>227.8</v>
      </c>
      <c r="G629" s="49">
        <v>4865.808</v>
      </c>
      <c r="H629" s="38">
        <v>0</v>
      </c>
      <c r="I629" s="50">
        <v>227.8</v>
      </c>
      <c r="J629" s="9">
        <v>21.36</v>
      </c>
      <c r="K629" s="127"/>
      <c r="L629" s="126"/>
      <c r="M629" s="9">
        <v>52.344931142410019</v>
      </c>
      <c r="N629" s="9">
        <v>23.612497130623392</v>
      </c>
      <c r="O629" s="9">
        <v>23.489038091497157</v>
      </c>
      <c r="P629" s="9">
        <v>26.012676223293756</v>
      </c>
      <c r="Q629" s="9">
        <v>24.871965478097071</v>
      </c>
      <c r="R629" s="9">
        <v>52.344931142410019</v>
      </c>
      <c r="S629" s="3">
        <v>0</v>
      </c>
      <c r="T629" s="10">
        <v>0</v>
      </c>
    </row>
    <row r="630" spans="1:20" x14ac:dyDescent="0.3">
      <c r="A630" s="14">
        <v>42731.041702719907</v>
      </c>
      <c r="B630" s="47">
        <v>245</v>
      </c>
      <c r="C630" s="48">
        <v>5213.6000000000004</v>
      </c>
      <c r="D630" s="47">
        <v>37.99</v>
      </c>
      <c r="E630" s="48">
        <v>808.36</v>
      </c>
      <c r="F630" s="49">
        <v>207.01</v>
      </c>
      <c r="G630" s="49">
        <v>4405.2400000000007</v>
      </c>
      <c r="H630" s="38">
        <v>0</v>
      </c>
      <c r="I630" s="50">
        <v>207.01</v>
      </c>
      <c r="J630" s="9">
        <v>21.280324621998943</v>
      </c>
      <c r="K630" s="127"/>
      <c r="L630" s="126"/>
      <c r="M630" s="9">
        <v>52.344931142410019</v>
      </c>
      <c r="N630" s="9">
        <v>23.612497130623392</v>
      </c>
      <c r="O630" s="9">
        <v>23.489038091497157</v>
      </c>
      <c r="P630" s="9">
        <v>26.012676223293756</v>
      </c>
      <c r="Q630" s="9">
        <v>24.871965478097071</v>
      </c>
      <c r="R630" s="9">
        <v>52.344931142410019</v>
      </c>
      <c r="S630" s="3">
        <v>0</v>
      </c>
      <c r="T630" s="10">
        <v>0</v>
      </c>
    </row>
    <row r="631" spans="1:20" x14ac:dyDescent="0.3">
      <c r="A631" s="14">
        <v>42731.083369444445</v>
      </c>
      <c r="B631" s="47">
        <v>221</v>
      </c>
      <c r="C631" s="48">
        <v>4486.3</v>
      </c>
      <c r="D631" s="47">
        <v>27.64</v>
      </c>
      <c r="E631" s="48">
        <v>561.15</v>
      </c>
      <c r="F631" s="49">
        <v>193.36</v>
      </c>
      <c r="G631" s="49">
        <v>3925.15</v>
      </c>
      <c r="H631" s="38">
        <v>0</v>
      </c>
      <c r="I631" s="50">
        <v>193.36</v>
      </c>
      <c r="J631" s="9">
        <v>20.299700041373601</v>
      </c>
      <c r="K631" s="127"/>
      <c r="L631" s="126"/>
      <c r="M631" s="9">
        <v>52.344931142410019</v>
      </c>
      <c r="N631" s="9">
        <v>23.612497130623392</v>
      </c>
      <c r="O631" s="9">
        <v>23.489038091497157</v>
      </c>
      <c r="P631" s="9">
        <v>26.012676223293756</v>
      </c>
      <c r="Q631" s="9">
        <v>24.871965478097071</v>
      </c>
      <c r="R631" s="9">
        <v>52.344931142410019</v>
      </c>
      <c r="S631" s="3">
        <v>0</v>
      </c>
      <c r="T631" s="10">
        <v>0</v>
      </c>
    </row>
    <row r="632" spans="1:20" x14ac:dyDescent="0.3">
      <c r="A632" s="14">
        <v>42731.125036168982</v>
      </c>
      <c r="B632" s="47">
        <v>207.7</v>
      </c>
      <c r="C632" s="48">
        <v>4212.1559999999999</v>
      </c>
      <c r="D632" s="47">
        <v>21.94</v>
      </c>
      <c r="E632" s="48">
        <v>444.84</v>
      </c>
      <c r="F632" s="49">
        <v>185.76</v>
      </c>
      <c r="G632" s="49">
        <v>3767.3159999999998</v>
      </c>
      <c r="H632" s="38">
        <v>0</v>
      </c>
      <c r="I632" s="50">
        <v>185.76</v>
      </c>
      <c r="J632" s="9">
        <v>20.280555555555555</v>
      </c>
      <c r="K632" s="127"/>
      <c r="L632" s="126"/>
      <c r="M632" s="9">
        <v>52.344931142410019</v>
      </c>
      <c r="N632" s="9">
        <v>23.612497130623392</v>
      </c>
      <c r="O632" s="9">
        <v>23.489038091497157</v>
      </c>
      <c r="P632" s="9">
        <v>26.012676223293756</v>
      </c>
      <c r="Q632" s="9">
        <v>24.871965478097071</v>
      </c>
      <c r="R632" s="9">
        <v>52.344931142410019</v>
      </c>
      <c r="S632" s="3">
        <v>0</v>
      </c>
      <c r="T632" s="10">
        <v>0</v>
      </c>
    </row>
    <row r="633" spans="1:20" x14ac:dyDescent="0.3">
      <c r="A633" s="14">
        <v>42731.166702893519</v>
      </c>
      <c r="B633" s="47">
        <v>209.2</v>
      </c>
      <c r="C633" s="48">
        <v>4221.6559999999999</v>
      </c>
      <c r="D633" s="47">
        <v>24.93</v>
      </c>
      <c r="E633" s="48">
        <v>503.09</v>
      </c>
      <c r="F633" s="49">
        <v>184.26999999999998</v>
      </c>
      <c r="G633" s="49">
        <v>3718.5659999999998</v>
      </c>
      <c r="H633" s="38">
        <v>0</v>
      </c>
      <c r="I633" s="50">
        <v>184.26999999999998</v>
      </c>
      <c r="J633" s="9">
        <v>20.179985890269712</v>
      </c>
      <c r="K633" s="127"/>
      <c r="L633" s="126"/>
      <c r="M633" s="9">
        <v>52.344931142410019</v>
      </c>
      <c r="N633" s="9">
        <v>23.612497130623392</v>
      </c>
      <c r="O633" s="9">
        <v>23.489038091497157</v>
      </c>
      <c r="P633" s="9">
        <v>26.012676223293756</v>
      </c>
      <c r="Q633" s="9">
        <v>24.871965478097071</v>
      </c>
      <c r="R633" s="9">
        <v>52.344931142410019</v>
      </c>
      <c r="S633" s="3">
        <v>0</v>
      </c>
      <c r="T633" s="10">
        <v>0</v>
      </c>
    </row>
    <row r="634" spans="1:20" x14ac:dyDescent="0.3">
      <c r="A634" s="14">
        <v>42731.208369618056</v>
      </c>
      <c r="B634" s="47">
        <v>220.2</v>
      </c>
      <c r="C634" s="48">
        <v>4520.7060000000001</v>
      </c>
      <c r="D634" s="47">
        <v>8.1300000000000008</v>
      </c>
      <c r="E634" s="48">
        <v>166.83</v>
      </c>
      <c r="F634" s="49">
        <v>212.07</v>
      </c>
      <c r="G634" s="49">
        <v>4353.8760000000002</v>
      </c>
      <c r="H634" s="38">
        <v>0</v>
      </c>
      <c r="I634" s="50">
        <v>212.07</v>
      </c>
      <c r="J634" s="9">
        <v>20.530372046965628</v>
      </c>
      <c r="K634" s="127"/>
      <c r="L634" s="126"/>
      <c r="M634" s="9">
        <v>52.344931142410019</v>
      </c>
      <c r="N634" s="9">
        <v>23.612497130623392</v>
      </c>
      <c r="O634" s="9">
        <v>23.489038091497157</v>
      </c>
      <c r="P634" s="9">
        <v>26.012676223293756</v>
      </c>
      <c r="Q634" s="9">
        <v>24.871965478097071</v>
      </c>
      <c r="R634" s="9">
        <v>52.344931142410019</v>
      </c>
      <c r="S634" s="3">
        <v>0</v>
      </c>
      <c r="T634" s="10">
        <v>0</v>
      </c>
    </row>
    <row r="635" spans="1:20" x14ac:dyDescent="0.3">
      <c r="A635" s="14">
        <v>42731.250036342593</v>
      </c>
      <c r="B635" s="47">
        <v>251.3</v>
      </c>
      <c r="C635" s="48">
        <v>5440.6450000000004</v>
      </c>
      <c r="D635" s="47">
        <v>23.14</v>
      </c>
      <c r="E635" s="48">
        <v>500.96</v>
      </c>
      <c r="F635" s="49">
        <v>228.16000000000003</v>
      </c>
      <c r="G635" s="49">
        <v>4939.6850000000004</v>
      </c>
      <c r="H635" s="38">
        <v>0</v>
      </c>
      <c r="I635" s="50">
        <v>228.16000000000003</v>
      </c>
      <c r="J635" s="9">
        <v>21.650092040673211</v>
      </c>
      <c r="K635" s="127"/>
      <c r="L635" s="126"/>
      <c r="M635" s="9">
        <v>52.344931142410019</v>
      </c>
      <c r="N635" s="9">
        <v>23.612497130623392</v>
      </c>
      <c r="O635" s="9">
        <v>23.489038091497157</v>
      </c>
      <c r="P635" s="9">
        <v>26.012676223293756</v>
      </c>
      <c r="Q635" s="9">
        <v>24.871965478097071</v>
      </c>
      <c r="R635" s="9">
        <v>52.344931142410019</v>
      </c>
      <c r="S635" s="3">
        <v>0</v>
      </c>
      <c r="T635" s="10">
        <v>0</v>
      </c>
    </row>
    <row r="636" spans="1:20" x14ac:dyDescent="0.3">
      <c r="A636" s="14">
        <v>42731.291703067131</v>
      </c>
      <c r="B636" s="47">
        <v>229.69200000000001</v>
      </c>
      <c r="C636" s="48">
        <v>5628.8606229999996</v>
      </c>
      <c r="D636" s="47">
        <v>0</v>
      </c>
      <c r="E636" s="48">
        <v>0</v>
      </c>
      <c r="F636" s="49">
        <v>229.69200000000001</v>
      </c>
      <c r="G636" s="49">
        <v>5628.8606229999996</v>
      </c>
      <c r="H636" s="38">
        <v>17.591000000000008</v>
      </c>
      <c r="I636" s="50">
        <v>212.101</v>
      </c>
      <c r="J636" s="9">
        <v>24.506123952945682</v>
      </c>
      <c r="K636" s="127"/>
      <c r="L636" s="126"/>
      <c r="M636" s="9">
        <v>52.344931142410019</v>
      </c>
      <c r="N636" s="9">
        <v>23.612497130623392</v>
      </c>
      <c r="O636" s="9">
        <v>23.489038091497157</v>
      </c>
      <c r="P636" s="9">
        <v>26.012676223293756</v>
      </c>
      <c r="Q636" s="9">
        <v>24.871965478097071</v>
      </c>
      <c r="R636" s="9">
        <v>52.344931142410019</v>
      </c>
      <c r="S636" s="3">
        <v>0</v>
      </c>
      <c r="T636" s="10">
        <v>0</v>
      </c>
    </row>
    <row r="637" spans="1:20" x14ac:dyDescent="0.3">
      <c r="A637" s="14">
        <v>42731.333369791668</v>
      </c>
      <c r="B637" s="47">
        <v>209.874</v>
      </c>
      <c r="C637" s="48">
        <v>5318.0879199999999</v>
      </c>
      <c r="D637" s="47">
        <v>0</v>
      </c>
      <c r="E637" s="48">
        <v>0</v>
      </c>
      <c r="F637" s="49">
        <v>209.874</v>
      </c>
      <c r="G637" s="49">
        <v>5318.0879199999999</v>
      </c>
      <c r="H637" s="38">
        <v>49.547999999999888</v>
      </c>
      <c r="I637" s="50">
        <v>160.32600000000011</v>
      </c>
      <c r="J637" s="9">
        <v>25.339431849585942</v>
      </c>
      <c r="K637" s="127"/>
      <c r="L637" s="126"/>
      <c r="M637" s="9">
        <v>52.344931142410019</v>
      </c>
      <c r="N637" s="9">
        <v>23.612497130623392</v>
      </c>
      <c r="O637" s="9">
        <v>23.489038091497157</v>
      </c>
      <c r="P637" s="9">
        <v>26.012676223293756</v>
      </c>
      <c r="Q637" s="9">
        <v>24.871965478097071</v>
      </c>
      <c r="R637" s="9">
        <v>52.344931142410019</v>
      </c>
      <c r="S637" s="3">
        <v>0</v>
      </c>
      <c r="T637" s="10">
        <v>0</v>
      </c>
    </row>
    <row r="638" spans="1:20" x14ac:dyDescent="0.3">
      <c r="A638" s="14">
        <v>42731.375036516205</v>
      </c>
      <c r="B638" s="47">
        <v>240.43799999999999</v>
      </c>
      <c r="C638" s="48">
        <v>6012.3935199999996</v>
      </c>
      <c r="D638" s="47">
        <v>0</v>
      </c>
      <c r="E638" s="48">
        <v>0</v>
      </c>
      <c r="F638" s="49">
        <v>240.43799999999999</v>
      </c>
      <c r="G638" s="49">
        <v>6012.3935199999996</v>
      </c>
      <c r="H638" s="38">
        <v>76.74899999999991</v>
      </c>
      <c r="I638" s="50">
        <v>163.68900000000008</v>
      </c>
      <c r="J638" s="9">
        <v>25.006003709896106</v>
      </c>
      <c r="K638" s="127"/>
      <c r="L638" s="126"/>
      <c r="M638" s="9">
        <v>52.344931142410019</v>
      </c>
      <c r="N638" s="9">
        <v>23.612497130623392</v>
      </c>
      <c r="O638" s="9">
        <v>23.489038091497157</v>
      </c>
      <c r="P638" s="9">
        <v>26.012676223293756</v>
      </c>
      <c r="Q638" s="9">
        <v>24.871965478097071</v>
      </c>
      <c r="R638" s="9">
        <v>52.344931142410019</v>
      </c>
      <c r="S638" s="3">
        <v>0</v>
      </c>
      <c r="T638" s="10">
        <v>0</v>
      </c>
    </row>
    <row r="639" spans="1:20" x14ac:dyDescent="0.3">
      <c r="A639" s="14">
        <v>42731.416703240742</v>
      </c>
      <c r="B639" s="47">
        <v>161.57499999999999</v>
      </c>
      <c r="C639" s="48">
        <v>4186.4730499999996</v>
      </c>
      <c r="D639" s="47">
        <v>0</v>
      </c>
      <c r="E639" s="48">
        <v>0</v>
      </c>
      <c r="F639" s="49">
        <v>161.57499999999999</v>
      </c>
      <c r="G639" s="49">
        <v>4186.4730499999996</v>
      </c>
      <c r="H639" s="38">
        <v>78.906999999999925</v>
      </c>
      <c r="I639" s="50">
        <v>82.668000000000063</v>
      </c>
      <c r="J639" s="9">
        <v>25.910401052142966</v>
      </c>
      <c r="K639" s="127"/>
      <c r="L639" s="126"/>
      <c r="M639" s="9">
        <v>52.344931142410019</v>
      </c>
      <c r="N639" s="9">
        <v>23.612497130623392</v>
      </c>
      <c r="O639" s="9">
        <v>23.489038091497157</v>
      </c>
      <c r="P639" s="9">
        <v>26.012676223293756</v>
      </c>
      <c r="Q639" s="9">
        <v>24.871965478097071</v>
      </c>
      <c r="R639" s="9">
        <v>52.344931142410019</v>
      </c>
      <c r="S639" s="3">
        <v>0</v>
      </c>
      <c r="T639" s="10">
        <v>0</v>
      </c>
    </row>
    <row r="640" spans="1:20" x14ac:dyDescent="0.3">
      <c r="A640" s="14">
        <v>42731.458369965279</v>
      </c>
      <c r="B640" s="47">
        <v>146.36799999999999</v>
      </c>
      <c r="C640" s="48">
        <v>3820.4031100000002</v>
      </c>
      <c r="D640" s="47">
        <v>0</v>
      </c>
      <c r="E640" s="48">
        <v>0</v>
      </c>
      <c r="F640" s="49">
        <v>146.36799999999999</v>
      </c>
      <c r="G640" s="49">
        <v>3820.4031100000002</v>
      </c>
      <c r="H640" s="38">
        <v>91.276000000000067</v>
      </c>
      <c r="I640" s="50">
        <v>55.091999999999928</v>
      </c>
      <c r="J640" s="9">
        <v>26.101354872649761</v>
      </c>
      <c r="K640" s="127"/>
      <c r="L640" s="126"/>
      <c r="M640" s="9">
        <v>52.344931142410019</v>
      </c>
      <c r="N640" s="9">
        <v>23.612497130623392</v>
      </c>
      <c r="O640" s="9">
        <v>23.489038091497157</v>
      </c>
      <c r="P640" s="9">
        <v>26.012676223293756</v>
      </c>
      <c r="Q640" s="9">
        <v>24.871965478097071</v>
      </c>
      <c r="R640" s="9">
        <v>52.344931142410019</v>
      </c>
      <c r="S640" s="3">
        <v>0</v>
      </c>
      <c r="T640" s="10">
        <v>0</v>
      </c>
    </row>
    <row r="641" spans="1:20" x14ac:dyDescent="0.3">
      <c r="A641" s="14">
        <v>42731.500036689817</v>
      </c>
      <c r="B641" s="47">
        <v>144.98599999999999</v>
      </c>
      <c r="C641" s="48">
        <v>3803.68606</v>
      </c>
      <c r="D641" s="47">
        <v>0</v>
      </c>
      <c r="E641" s="48">
        <v>0</v>
      </c>
      <c r="F641" s="49">
        <v>144.98599999999999</v>
      </c>
      <c r="G641" s="49">
        <v>3803.68606</v>
      </c>
      <c r="H641" s="38">
        <v>92.061000000000035</v>
      </c>
      <c r="I641" s="50">
        <v>52.924999999999955</v>
      </c>
      <c r="J641" s="9">
        <v>26.23485067523761</v>
      </c>
      <c r="K641" s="127"/>
      <c r="L641" s="126"/>
      <c r="M641" s="9">
        <v>52.344931142410019</v>
      </c>
      <c r="N641" s="9">
        <v>23.612497130623392</v>
      </c>
      <c r="O641" s="9">
        <v>23.489038091497157</v>
      </c>
      <c r="P641" s="9">
        <v>26.012676223293756</v>
      </c>
      <c r="Q641" s="9">
        <v>24.871965478097071</v>
      </c>
      <c r="R641" s="9">
        <v>52.344931142410019</v>
      </c>
      <c r="S641" s="3">
        <v>0</v>
      </c>
      <c r="T641" s="10">
        <v>0</v>
      </c>
    </row>
    <row r="642" spans="1:20" x14ac:dyDescent="0.3">
      <c r="A642" s="14">
        <v>42731.541703414354</v>
      </c>
      <c r="B642" s="47">
        <v>158.75899999999999</v>
      </c>
      <c r="C642" s="48">
        <v>4089.3849799999998</v>
      </c>
      <c r="D642" s="47">
        <v>0</v>
      </c>
      <c r="E642" s="48">
        <v>0</v>
      </c>
      <c r="F642" s="49">
        <v>158.75899999999999</v>
      </c>
      <c r="G642" s="49">
        <v>4089.3849799999998</v>
      </c>
      <c r="H642" s="38">
        <v>83.668000000000006</v>
      </c>
      <c r="I642" s="50">
        <v>75.09099999999998</v>
      </c>
      <c r="J642" s="9">
        <v>25.758445064531777</v>
      </c>
      <c r="K642" s="127"/>
      <c r="L642" s="126"/>
      <c r="M642" s="9">
        <v>52.344931142410019</v>
      </c>
      <c r="N642" s="9">
        <v>23.612497130623392</v>
      </c>
      <c r="O642" s="9">
        <v>23.489038091497157</v>
      </c>
      <c r="P642" s="9">
        <v>26.012676223293756</v>
      </c>
      <c r="Q642" s="9">
        <v>24.871965478097071</v>
      </c>
      <c r="R642" s="9">
        <v>52.344931142410019</v>
      </c>
      <c r="S642" s="3">
        <v>0</v>
      </c>
      <c r="T642" s="10">
        <v>0</v>
      </c>
    </row>
    <row r="643" spans="1:20" x14ac:dyDescent="0.3">
      <c r="A643" s="14">
        <v>42731.583370138891</v>
      </c>
      <c r="B643" s="47">
        <v>207.12899999999999</v>
      </c>
      <c r="C643" s="48">
        <v>5096.6755800000001</v>
      </c>
      <c r="D643" s="47">
        <v>0</v>
      </c>
      <c r="E643" s="48">
        <v>0</v>
      </c>
      <c r="F643" s="49">
        <v>207.12899999999999</v>
      </c>
      <c r="G643" s="49">
        <v>5096.6755800000001</v>
      </c>
      <c r="H643" s="38">
        <v>125.70299999999997</v>
      </c>
      <c r="I643" s="50">
        <v>81.426000000000016</v>
      </c>
      <c r="J643" s="9">
        <v>24.606286806772591</v>
      </c>
      <c r="K643" s="127"/>
      <c r="L643" s="126"/>
      <c r="M643" s="9">
        <v>52.344931142410019</v>
      </c>
      <c r="N643" s="9">
        <v>23.612497130623392</v>
      </c>
      <c r="O643" s="9">
        <v>23.489038091497157</v>
      </c>
      <c r="P643" s="9">
        <v>26.012676223293756</v>
      </c>
      <c r="Q643" s="9">
        <v>24.871965478097071</v>
      </c>
      <c r="R643" s="9">
        <v>52.344931142410019</v>
      </c>
      <c r="S643" s="3">
        <v>0</v>
      </c>
      <c r="T643" s="10">
        <v>0</v>
      </c>
    </row>
    <row r="644" spans="1:20" x14ac:dyDescent="0.3">
      <c r="A644" s="14">
        <v>42731.625036863428</v>
      </c>
      <c r="B644" s="47">
        <v>233.22900000000001</v>
      </c>
      <c r="C644" s="48">
        <v>5695.01685</v>
      </c>
      <c r="D644" s="47">
        <v>0</v>
      </c>
      <c r="E644" s="48">
        <v>0</v>
      </c>
      <c r="F644" s="49">
        <v>233.22900000000001</v>
      </c>
      <c r="G644" s="49">
        <v>5695.01685</v>
      </c>
      <c r="H644" s="38">
        <v>119.63499999999999</v>
      </c>
      <c r="I644" s="50">
        <v>113.59400000000002</v>
      </c>
      <c r="J644" s="9">
        <v>24.41813346539238</v>
      </c>
      <c r="K644" s="127"/>
      <c r="L644" s="126"/>
      <c r="M644" s="9">
        <v>52.344931142410019</v>
      </c>
      <c r="N644" s="9">
        <v>23.612497130623392</v>
      </c>
      <c r="O644" s="9">
        <v>23.489038091497157</v>
      </c>
      <c r="P644" s="9">
        <v>26.012676223293756</v>
      </c>
      <c r="Q644" s="9">
        <v>24.871965478097071</v>
      </c>
      <c r="R644" s="9">
        <v>52.344931142410019</v>
      </c>
      <c r="S644" s="3">
        <v>0</v>
      </c>
      <c r="T644" s="10">
        <v>0</v>
      </c>
    </row>
    <row r="645" spans="1:20" x14ac:dyDescent="0.3">
      <c r="A645" s="14">
        <v>42731.666703587965</v>
      </c>
      <c r="B645" s="47">
        <v>238.08699999999999</v>
      </c>
      <c r="C645" s="48">
        <v>5791.4456</v>
      </c>
      <c r="D645" s="47">
        <v>0</v>
      </c>
      <c r="E645" s="48">
        <v>0</v>
      </c>
      <c r="F645" s="49">
        <v>238.08699999999999</v>
      </c>
      <c r="G645" s="49">
        <v>5791.4456</v>
      </c>
      <c r="H645" s="38">
        <v>215.06799999999987</v>
      </c>
      <c r="I645" s="50">
        <v>23.019000000000119</v>
      </c>
      <c r="J645" s="9">
        <v>24.324913161995408</v>
      </c>
      <c r="K645" s="127"/>
      <c r="L645" s="126"/>
      <c r="M645" s="9">
        <v>52.344931142410019</v>
      </c>
      <c r="N645" s="9">
        <v>23.612497130623392</v>
      </c>
      <c r="O645" s="9">
        <v>23.489038091497157</v>
      </c>
      <c r="P645" s="9">
        <v>26.012676223293756</v>
      </c>
      <c r="Q645" s="9">
        <v>24.871965478097071</v>
      </c>
      <c r="R645" s="9">
        <v>52.344931142410019</v>
      </c>
      <c r="S645" s="3">
        <v>0</v>
      </c>
      <c r="T645" s="10">
        <v>0</v>
      </c>
    </row>
    <row r="646" spans="1:20" x14ac:dyDescent="0.3">
      <c r="A646" s="14">
        <v>42731.708370312503</v>
      </c>
      <c r="B646" s="47">
        <v>233.881</v>
      </c>
      <c r="C646" s="48">
        <v>5762.3699200000001</v>
      </c>
      <c r="D646" s="47">
        <v>0</v>
      </c>
      <c r="E646" s="48">
        <v>0</v>
      </c>
      <c r="F646" s="49">
        <v>233.881</v>
      </c>
      <c r="G646" s="49">
        <v>5762.3699200000001</v>
      </c>
      <c r="H646" s="38">
        <v>144.31299999999987</v>
      </c>
      <c r="I646" s="50">
        <v>89.568000000000126</v>
      </c>
      <c r="J646" s="9">
        <v>24.638042081229344</v>
      </c>
      <c r="K646" s="127"/>
      <c r="L646" s="126"/>
      <c r="M646" s="9">
        <v>52.344931142410019</v>
      </c>
      <c r="N646" s="9">
        <v>23.612497130623392</v>
      </c>
      <c r="O646" s="9">
        <v>23.489038091497157</v>
      </c>
      <c r="P646" s="9">
        <v>26.012676223293756</v>
      </c>
      <c r="Q646" s="9">
        <v>24.871965478097071</v>
      </c>
      <c r="R646" s="9">
        <v>52.344931142410019</v>
      </c>
      <c r="S646" s="3">
        <v>0</v>
      </c>
      <c r="T646" s="10">
        <v>0</v>
      </c>
    </row>
    <row r="647" spans="1:20" x14ac:dyDescent="0.3">
      <c r="A647" s="14">
        <v>42731.75003703704</v>
      </c>
      <c r="B647" s="47">
        <v>197.238</v>
      </c>
      <c r="C647" s="48">
        <v>6130.1570400000001</v>
      </c>
      <c r="D647" s="47">
        <v>18.43</v>
      </c>
      <c r="E647" s="48">
        <v>572.65</v>
      </c>
      <c r="F647" s="49">
        <v>178.80799999999999</v>
      </c>
      <c r="G647" s="49">
        <v>5557.5070400000004</v>
      </c>
      <c r="H647" s="38">
        <v>123.20500000000004</v>
      </c>
      <c r="I647" s="50">
        <v>55.602999999999952</v>
      </c>
      <c r="J647" s="9">
        <v>31.08086349604045</v>
      </c>
      <c r="K647" s="127"/>
      <c r="L647" s="126"/>
      <c r="M647" s="9">
        <v>52.344931142410019</v>
      </c>
      <c r="N647" s="9">
        <v>23.612497130623392</v>
      </c>
      <c r="O647" s="9">
        <v>23.489038091497157</v>
      </c>
      <c r="P647" s="9">
        <v>26.012676223293756</v>
      </c>
      <c r="Q647" s="9">
        <v>24.871965478097071</v>
      </c>
      <c r="R647" s="9">
        <v>52.344931142410019</v>
      </c>
      <c r="S647" s="3">
        <v>0</v>
      </c>
      <c r="T647" s="10">
        <v>0</v>
      </c>
    </row>
    <row r="648" spans="1:20" x14ac:dyDescent="0.3">
      <c r="A648" s="14">
        <v>42731.791703761577</v>
      </c>
      <c r="B648" s="47">
        <v>133.21600000000001</v>
      </c>
      <c r="C648" s="48">
        <v>3988.48704</v>
      </c>
      <c r="D648" s="47">
        <v>42.2</v>
      </c>
      <c r="E648" s="48">
        <v>1263.47</v>
      </c>
      <c r="F648" s="49">
        <v>91.016000000000005</v>
      </c>
      <c r="G648" s="49">
        <v>2725.0170399999997</v>
      </c>
      <c r="H648" s="38">
        <v>91.016000000000005</v>
      </c>
      <c r="I648" s="50">
        <v>0</v>
      </c>
      <c r="J648" s="9">
        <v>29.939978025841604</v>
      </c>
      <c r="K648" s="127"/>
      <c r="L648" s="126"/>
      <c r="M648" s="9">
        <v>52.344931142410019</v>
      </c>
      <c r="N648" s="9">
        <v>23.612497130623392</v>
      </c>
      <c r="O648" s="9">
        <v>23.489038091497157</v>
      </c>
      <c r="P648" s="9">
        <v>26.012676223293756</v>
      </c>
      <c r="Q648" s="9">
        <v>24.871965478097071</v>
      </c>
      <c r="R648" s="9">
        <v>52.344931142410019</v>
      </c>
      <c r="S648" s="3">
        <v>0</v>
      </c>
      <c r="T648" s="10">
        <v>0</v>
      </c>
    </row>
    <row r="649" spans="1:20" x14ac:dyDescent="0.3">
      <c r="A649" s="14">
        <v>42731.833370486114</v>
      </c>
      <c r="B649" s="47">
        <v>76.257000000000005</v>
      </c>
      <c r="C649" s="48">
        <v>2215.2658499999998</v>
      </c>
      <c r="D649" s="47">
        <v>21.68</v>
      </c>
      <c r="E649" s="48">
        <v>629.80999999999995</v>
      </c>
      <c r="F649" s="49">
        <v>54.577000000000005</v>
      </c>
      <c r="G649" s="49">
        <v>1585.4558499999998</v>
      </c>
      <c r="H649" s="38">
        <v>54.577000000000005</v>
      </c>
      <c r="I649" s="50">
        <v>0</v>
      </c>
      <c r="J649" s="9">
        <v>29.049890063579891</v>
      </c>
      <c r="K649" s="127"/>
      <c r="L649" s="126"/>
      <c r="M649" s="9">
        <v>52.344931142410019</v>
      </c>
      <c r="N649" s="9">
        <v>23.612497130623392</v>
      </c>
      <c r="O649" s="9">
        <v>23.489038091497157</v>
      </c>
      <c r="P649" s="9">
        <v>26.012676223293756</v>
      </c>
      <c r="Q649" s="9">
        <v>24.871965478097071</v>
      </c>
      <c r="R649" s="9">
        <v>52.344931142410019</v>
      </c>
      <c r="S649" s="3">
        <v>0</v>
      </c>
      <c r="T649" s="10">
        <v>0</v>
      </c>
    </row>
    <row r="650" spans="1:20" x14ac:dyDescent="0.3">
      <c r="A650" s="14">
        <v>42731.875037210651</v>
      </c>
      <c r="B650" s="47">
        <v>65.447000000000003</v>
      </c>
      <c r="C650" s="48">
        <v>1759.8698300000001</v>
      </c>
      <c r="D650" s="47">
        <v>0</v>
      </c>
      <c r="E650" s="48">
        <v>0</v>
      </c>
      <c r="F650" s="49">
        <v>65.447000000000003</v>
      </c>
      <c r="G650" s="49">
        <v>1759.8698300000001</v>
      </c>
      <c r="H650" s="38">
        <v>65.447000000000003</v>
      </c>
      <c r="I650" s="50">
        <v>0</v>
      </c>
      <c r="J650" s="9">
        <v>26.89</v>
      </c>
      <c r="K650" s="127"/>
      <c r="L650" s="126"/>
      <c r="M650" s="9">
        <v>52.344931142410019</v>
      </c>
      <c r="N650" s="9">
        <v>23.612497130623392</v>
      </c>
      <c r="O650" s="9">
        <v>23.489038091497157</v>
      </c>
      <c r="P650" s="9">
        <v>26.012676223293756</v>
      </c>
      <c r="Q650" s="9">
        <v>24.871965478097071</v>
      </c>
      <c r="R650" s="9">
        <v>52.344931142410019</v>
      </c>
      <c r="S650" s="3">
        <v>0</v>
      </c>
      <c r="T650" s="10">
        <v>0</v>
      </c>
    </row>
    <row r="651" spans="1:20" x14ac:dyDescent="0.3">
      <c r="A651" s="14">
        <v>42731.916703935189</v>
      </c>
      <c r="B651" s="47">
        <v>105.33</v>
      </c>
      <c r="C651" s="48">
        <v>2813.1747999999998</v>
      </c>
      <c r="D651" s="47">
        <v>0</v>
      </c>
      <c r="E651" s="48">
        <v>0</v>
      </c>
      <c r="F651" s="49">
        <v>105.33</v>
      </c>
      <c r="G651" s="49">
        <v>2813.1747999999998</v>
      </c>
      <c r="H651" s="38">
        <v>105.33</v>
      </c>
      <c r="I651" s="50">
        <v>0</v>
      </c>
      <c r="J651" s="9">
        <v>26.708200892433304</v>
      </c>
      <c r="K651" s="127"/>
      <c r="L651" s="126"/>
      <c r="M651" s="9">
        <v>52.344931142410019</v>
      </c>
      <c r="N651" s="9">
        <v>23.612497130623392</v>
      </c>
      <c r="O651" s="9">
        <v>23.489038091497157</v>
      </c>
      <c r="P651" s="9">
        <v>26.012676223293756</v>
      </c>
      <c r="Q651" s="9">
        <v>24.871965478097071</v>
      </c>
      <c r="R651" s="9">
        <v>52.344931142410019</v>
      </c>
      <c r="S651" s="3">
        <v>0</v>
      </c>
      <c r="T651" s="10">
        <v>0</v>
      </c>
    </row>
    <row r="652" spans="1:20" x14ac:dyDescent="0.3">
      <c r="A652" s="14">
        <v>42731.958370659719</v>
      </c>
      <c r="B652" s="47">
        <v>185.03399999999999</v>
      </c>
      <c r="C652" s="48">
        <v>4634.6416200000003</v>
      </c>
      <c r="D652" s="47">
        <v>0</v>
      </c>
      <c r="E652" s="48">
        <v>0</v>
      </c>
      <c r="F652" s="49">
        <v>185.03399999999999</v>
      </c>
      <c r="G652" s="49">
        <v>4634.6416200000003</v>
      </c>
      <c r="H652" s="38">
        <v>165.88</v>
      </c>
      <c r="I652" s="50">
        <v>19.153999999999996</v>
      </c>
      <c r="J652" s="9">
        <v>25.04751353805247</v>
      </c>
      <c r="K652" s="127"/>
      <c r="L652" s="126"/>
      <c r="M652" s="9">
        <v>52.344931142410019</v>
      </c>
      <c r="N652" s="9">
        <v>23.612497130623392</v>
      </c>
      <c r="O652" s="9">
        <v>23.489038091497157</v>
      </c>
      <c r="P652" s="9">
        <v>26.012676223293756</v>
      </c>
      <c r="Q652" s="9">
        <v>24.871965478097071</v>
      </c>
      <c r="R652" s="9">
        <v>52.344931142410019</v>
      </c>
      <c r="S652" s="3">
        <v>0</v>
      </c>
      <c r="T652" s="10">
        <v>0</v>
      </c>
    </row>
    <row r="653" spans="1:20" x14ac:dyDescent="0.3">
      <c r="A653" s="14">
        <v>42732.000037384256</v>
      </c>
      <c r="B653" s="47">
        <v>305.02199999999999</v>
      </c>
      <c r="C653" s="48">
        <v>7150.7051799999999</v>
      </c>
      <c r="D653" s="47">
        <v>0</v>
      </c>
      <c r="E653" s="48">
        <v>0</v>
      </c>
      <c r="F653" s="49">
        <v>305.02199999999999</v>
      </c>
      <c r="G653" s="49">
        <v>7150.7051799999999</v>
      </c>
      <c r="H653" s="38">
        <v>194.20499999999993</v>
      </c>
      <c r="I653" s="50">
        <v>110.81700000000006</v>
      </c>
      <c r="J653" s="9">
        <v>23.443244028299599</v>
      </c>
      <c r="K653" s="127"/>
      <c r="L653" s="126"/>
      <c r="M653" s="9">
        <v>52.344931142410019</v>
      </c>
      <c r="N653" s="9">
        <v>23.612497130623392</v>
      </c>
      <c r="O653" s="9">
        <v>23.489038091497157</v>
      </c>
      <c r="P653" s="9">
        <v>26.012676223293756</v>
      </c>
      <c r="Q653" s="9">
        <v>24.871965478097071</v>
      </c>
      <c r="R653" s="9">
        <v>52.344931142410019</v>
      </c>
      <c r="S653" s="3">
        <v>0</v>
      </c>
      <c r="T653" s="10">
        <v>0</v>
      </c>
    </row>
    <row r="654" spans="1:20" x14ac:dyDescent="0.3">
      <c r="A654" s="14">
        <v>42732.041704108793</v>
      </c>
      <c r="B654" s="47">
        <v>330.42500000000001</v>
      </c>
      <c r="C654" s="48">
        <v>7592.4963600000001</v>
      </c>
      <c r="D654" s="47">
        <v>0</v>
      </c>
      <c r="E654" s="48">
        <v>0</v>
      </c>
      <c r="F654" s="49">
        <v>330.42500000000001</v>
      </c>
      <c r="G654" s="49">
        <v>7592.4963600000001</v>
      </c>
      <c r="H654" s="38">
        <v>180.01099999999997</v>
      </c>
      <c r="I654" s="50">
        <v>150.41400000000004</v>
      </c>
      <c r="J654" s="9">
        <v>22.977971884693954</v>
      </c>
      <c r="K654" s="127"/>
      <c r="L654" s="126"/>
      <c r="M654" s="9">
        <v>52.344931142410019</v>
      </c>
      <c r="N654" s="9">
        <v>23.612497130623392</v>
      </c>
      <c r="O654" s="9">
        <v>23.489038091497157</v>
      </c>
      <c r="P654" s="9">
        <v>26.012676223293756</v>
      </c>
      <c r="Q654" s="9">
        <v>24.871965478097071</v>
      </c>
      <c r="R654" s="9">
        <v>52.344931142410019</v>
      </c>
      <c r="S654" s="3">
        <v>0</v>
      </c>
      <c r="T654" s="10">
        <v>0</v>
      </c>
    </row>
    <row r="655" spans="1:20" x14ac:dyDescent="0.3">
      <c r="A655" s="14">
        <v>42732.08337083333</v>
      </c>
      <c r="B655" s="47">
        <v>344.88200000000001</v>
      </c>
      <c r="C655" s="48">
        <v>7709.9634800000003</v>
      </c>
      <c r="D655" s="47">
        <v>0</v>
      </c>
      <c r="E655" s="48">
        <v>0</v>
      </c>
      <c r="F655" s="49">
        <v>344.88200000000001</v>
      </c>
      <c r="G655" s="49">
        <v>7709.9634800000003</v>
      </c>
      <c r="H655" s="38">
        <v>171.50500000000011</v>
      </c>
      <c r="I655" s="50">
        <v>173.3769999999999</v>
      </c>
      <c r="J655" s="9">
        <v>22.355366415179684</v>
      </c>
      <c r="K655" s="127"/>
      <c r="L655" s="126"/>
      <c r="M655" s="9">
        <v>52.344931142410019</v>
      </c>
      <c r="N655" s="9">
        <v>23.612497130623392</v>
      </c>
      <c r="O655" s="9">
        <v>23.489038091497157</v>
      </c>
      <c r="P655" s="9">
        <v>26.012676223293756</v>
      </c>
      <c r="Q655" s="9">
        <v>24.871965478097071</v>
      </c>
      <c r="R655" s="9">
        <v>52.344931142410019</v>
      </c>
      <c r="S655" s="3">
        <v>0</v>
      </c>
      <c r="T655" s="10">
        <v>0</v>
      </c>
    </row>
    <row r="656" spans="1:20" x14ac:dyDescent="0.3">
      <c r="A656" s="14">
        <v>42732.125037557867</v>
      </c>
      <c r="B656" s="47">
        <v>349.17500000000001</v>
      </c>
      <c r="C656" s="48">
        <v>7805.8811500000002</v>
      </c>
      <c r="D656" s="47">
        <v>0</v>
      </c>
      <c r="E656" s="48">
        <v>0</v>
      </c>
      <c r="F656" s="49">
        <v>349.17500000000001</v>
      </c>
      <c r="G656" s="49">
        <v>7805.8811500000002</v>
      </c>
      <c r="H656" s="38">
        <v>207.51400000000012</v>
      </c>
      <c r="I656" s="50">
        <v>141.66099999999989</v>
      </c>
      <c r="J656" s="9">
        <v>22.35521199971361</v>
      </c>
      <c r="K656" s="127"/>
      <c r="L656" s="126"/>
      <c r="M656" s="9">
        <v>52.344931142410019</v>
      </c>
      <c r="N656" s="9">
        <v>23.612497130623392</v>
      </c>
      <c r="O656" s="9">
        <v>23.489038091497157</v>
      </c>
      <c r="P656" s="9">
        <v>26.012676223293756</v>
      </c>
      <c r="Q656" s="9">
        <v>24.871965478097071</v>
      </c>
      <c r="R656" s="9">
        <v>52.344931142410019</v>
      </c>
      <c r="S656" s="3">
        <v>0</v>
      </c>
      <c r="T656" s="10">
        <v>0</v>
      </c>
    </row>
    <row r="657" spans="1:20" x14ac:dyDescent="0.3">
      <c r="A657" s="14">
        <v>42732.166704282405</v>
      </c>
      <c r="B657" s="47">
        <v>366.59300000000002</v>
      </c>
      <c r="C657" s="48">
        <v>8198.1444699999993</v>
      </c>
      <c r="D657" s="47">
        <v>0</v>
      </c>
      <c r="E657" s="48">
        <v>0</v>
      </c>
      <c r="F657" s="49">
        <v>366.59300000000002</v>
      </c>
      <c r="G657" s="49">
        <v>8198.1444699999993</v>
      </c>
      <c r="H657" s="38">
        <v>207.87000000000012</v>
      </c>
      <c r="I657" s="50">
        <v>158.7229999999999</v>
      </c>
      <c r="J657" s="9">
        <v>22.363068771089463</v>
      </c>
      <c r="K657" s="127"/>
      <c r="L657" s="126"/>
      <c r="M657" s="9">
        <v>52.344931142410019</v>
      </c>
      <c r="N657" s="9">
        <v>23.612497130623392</v>
      </c>
      <c r="O657" s="9">
        <v>23.489038091497157</v>
      </c>
      <c r="P657" s="9">
        <v>26.012676223293756</v>
      </c>
      <c r="Q657" s="9">
        <v>24.871965478097071</v>
      </c>
      <c r="R657" s="9">
        <v>52.344931142410019</v>
      </c>
      <c r="S657" s="3">
        <v>0</v>
      </c>
      <c r="T657" s="10">
        <v>0</v>
      </c>
    </row>
    <row r="658" spans="1:20" x14ac:dyDescent="0.3">
      <c r="A658" s="14">
        <v>42732.208371006942</v>
      </c>
      <c r="B658" s="47">
        <v>369.61399999999998</v>
      </c>
      <c r="C658" s="48">
        <v>8371.8144059999995</v>
      </c>
      <c r="D658" s="47">
        <v>0</v>
      </c>
      <c r="E658" s="48">
        <v>0</v>
      </c>
      <c r="F658" s="49">
        <v>369.61399999999998</v>
      </c>
      <c r="G658" s="49">
        <v>8371.8144059999995</v>
      </c>
      <c r="H658" s="38">
        <v>280.24600000000009</v>
      </c>
      <c r="I658" s="50">
        <v>89.367999999999881</v>
      </c>
      <c r="J658" s="9">
        <v>22.650155042828466</v>
      </c>
      <c r="K658" s="127"/>
      <c r="L658" s="126"/>
      <c r="M658" s="9">
        <v>52.344931142410019</v>
      </c>
      <c r="N658" s="9">
        <v>23.612497130623392</v>
      </c>
      <c r="O658" s="9">
        <v>23.489038091497157</v>
      </c>
      <c r="P658" s="9">
        <v>26.012676223293756</v>
      </c>
      <c r="Q658" s="9">
        <v>24.871965478097071</v>
      </c>
      <c r="R658" s="9">
        <v>52.344931142410019</v>
      </c>
      <c r="S658" s="3">
        <v>0</v>
      </c>
      <c r="T658" s="10">
        <v>0</v>
      </c>
    </row>
    <row r="659" spans="1:20" x14ac:dyDescent="0.3">
      <c r="A659" s="14">
        <v>42732.250037731479</v>
      </c>
      <c r="B659" s="47">
        <v>373.05</v>
      </c>
      <c r="C659" s="48">
        <v>9072.6972999999998</v>
      </c>
      <c r="D659" s="47">
        <v>0</v>
      </c>
      <c r="E659" s="48">
        <v>0</v>
      </c>
      <c r="F659" s="49">
        <v>373.05</v>
      </c>
      <c r="G659" s="49">
        <v>9072.6972999999998</v>
      </c>
      <c r="H659" s="38">
        <v>255.60200000000009</v>
      </c>
      <c r="I659" s="50">
        <v>117.44799999999992</v>
      </c>
      <c r="J659" s="9">
        <v>24.320325157485591</v>
      </c>
      <c r="K659" s="127"/>
      <c r="L659" s="126"/>
      <c r="M659" s="9">
        <v>52.344931142410019</v>
      </c>
      <c r="N659" s="9">
        <v>23.612497130623392</v>
      </c>
      <c r="O659" s="9">
        <v>23.489038091497157</v>
      </c>
      <c r="P659" s="9">
        <v>26.012676223293756</v>
      </c>
      <c r="Q659" s="9">
        <v>24.871965478097071</v>
      </c>
      <c r="R659" s="9">
        <v>52.344931142410019</v>
      </c>
      <c r="S659" s="3">
        <v>0</v>
      </c>
      <c r="T659" s="10">
        <v>0</v>
      </c>
    </row>
    <row r="660" spans="1:20" x14ac:dyDescent="0.3">
      <c r="A660" s="14">
        <v>42732.291704456016</v>
      </c>
      <c r="B660" s="47">
        <v>347.92200000000003</v>
      </c>
      <c r="C660" s="48">
        <v>9395.1021400000009</v>
      </c>
      <c r="D660" s="47">
        <v>0</v>
      </c>
      <c r="E660" s="48">
        <v>0</v>
      </c>
      <c r="F660" s="49">
        <v>347.92200000000003</v>
      </c>
      <c r="G660" s="49">
        <v>9395.1021400000009</v>
      </c>
      <c r="H660" s="38">
        <v>304.81900000000007</v>
      </c>
      <c r="I660" s="50">
        <v>43.102999999999952</v>
      </c>
      <c r="J660" s="9">
        <v>27.003472444973298</v>
      </c>
      <c r="K660" s="127"/>
      <c r="L660" s="126"/>
      <c r="M660" s="9">
        <v>52.344931142410019</v>
      </c>
      <c r="N660" s="9">
        <v>23.612497130623392</v>
      </c>
      <c r="O660" s="9">
        <v>23.489038091497157</v>
      </c>
      <c r="P660" s="9">
        <v>26.012676223293756</v>
      </c>
      <c r="Q660" s="9">
        <v>24.871965478097071</v>
      </c>
      <c r="R660" s="9">
        <v>52.344931142410019</v>
      </c>
      <c r="S660" s="3">
        <v>0</v>
      </c>
      <c r="T660" s="10">
        <v>0</v>
      </c>
    </row>
    <row r="661" spans="1:20" x14ac:dyDescent="0.3">
      <c r="A661" s="14">
        <v>42732.333371180554</v>
      </c>
      <c r="B661" s="47">
        <v>271.32299999999998</v>
      </c>
      <c r="C661" s="48">
        <v>8152.1528500000004</v>
      </c>
      <c r="D661" s="47">
        <v>0</v>
      </c>
      <c r="E661" s="48">
        <v>0</v>
      </c>
      <c r="F661" s="49">
        <v>271.32299999999998</v>
      </c>
      <c r="G661" s="49">
        <v>8152.1528500000004</v>
      </c>
      <c r="H661" s="38">
        <v>271.32299999999998</v>
      </c>
      <c r="I661" s="50">
        <v>0</v>
      </c>
      <c r="J661" s="9">
        <v>30.04593362892199</v>
      </c>
      <c r="K661" s="127"/>
      <c r="L661" s="126"/>
      <c r="M661" s="9">
        <v>52.344931142410019</v>
      </c>
      <c r="N661" s="9">
        <v>23.612497130623392</v>
      </c>
      <c r="O661" s="9">
        <v>23.489038091497157</v>
      </c>
      <c r="P661" s="9">
        <v>26.012676223293756</v>
      </c>
      <c r="Q661" s="9">
        <v>24.871965478097071</v>
      </c>
      <c r="R661" s="9">
        <v>52.344931142410019</v>
      </c>
      <c r="S661" s="3">
        <v>0</v>
      </c>
      <c r="T661" s="10">
        <v>0</v>
      </c>
    </row>
    <row r="662" spans="1:20" x14ac:dyDescent="0.3">
      <c r="A662" s="14">
        <v>42732.375037905091</v>
      </c>
      <c r="B662" s="47">
        <v>230.45500000000001</v>
      </c>
      <c r="C662" s="48">
        <v>6696.3157499999998</v>
      </c>
      <c r="D662" s="47">
        <v>0</v>
      </c>
      <c r="E662" s="48">
        <v>0</v>
      </c>
      <c r="F662" s="49">
        <v>230.45500000000001</v>
      </c>
      <c r="G662" s="49">
        <v>6696.3157499999998</v>
      </c>
      <c r="H662" s="38">
        <v>230.45500000000001</v>
      </c>
      <c r="I662" s="50">
        <v>0</v>
      </c>
      <c r="J662" s="9">
        <v>29.056934108611223</v>
      </c>
      <c r="K662" s="127"/>
      <c r="L662" s="126"/>
      <c r="M662" s="9">
        <v>52.344931142410019</v>
      </c>
      <c r="N662" s="9">
        <v>23.612497130623392</v>
      </c>
      <c r="O662" s="9">
        <v>23.489038091497157</v>
      </c>
      <c r="P662" s="9">
        <v>26.012676223293756</v>
      </c>
      <c r="Q662" s="9">
        <v>24.871965478097071</v>
      </c>
      <c r="R662" s="9">
        <v>52.344931142410019</v>
      </c>
      <c r="S662" s="3">
        <v>0</v>
      </c>
      <c r="T662" s="10">
        <v>0</v>
      </c>
    </row>
    <row r="663" spans="1:20" x14ac:dyDescent="0.3">
      <c r="A663" s="14">
        <v>42732.416704629628</v>
      </c>
      <c r="B663" s="47">
        <v>197.94399999999999</v>
      </c>
      <c r="C663" s="48">
        <v>5980.9179999999997</v>
      </c>
      <c r="D663" s="47">
        <v>0</v>
      </c>
      <c r="E663" s="48">
        <v>0</v>
      </c>
      <c r="F663" s="49">
        <v>197.94399999999999</v>
      </c>
      <c r="G663" s="49">
        <v>5980.9179999999997</v>
      </c>
      <c r="H663" s="38">
        <v>197.94399999999999</v>
      </c>
      <c r="I663" s="50">
        <v>0</v>
      </c>
      <c r="J663" s="9">
        <v>30.215202279432567</v>
      </c>
      <c r="K663" s="127"/>
      <c r="L663" s="126"/>
      <c r="M663" s="9">
        <v>52.344931142410019</v>
      </c>
      <c r="N663" s="9">
        <v>23.612497130623392</v>
      </c>
      <c r="O663" s="9">
        <v>23.489038091497157</v>
      </c>
      <c r="P663" s="9">
        <v>26.012676223293756</v>
      </c>
      <c r="Q663" s="9">
        <v>24.871965478097071</v>
      </c>
      <c r="R663" s="9">
        <v>52.344931142410019</v>
      </c>
      <c r="S663" s="3">
        <v>0</v>
      </c>
      <c r="T663" s="10">
        <v>0</v>
      </c>
    </row>
    <row r="664" spans="1:20" x14ac:dyDescent="0.3">
      <c r="A664" s="14">
        <v>42732.458371354165</v>
      </c>
      <c r="B664" s="47">
        <v>153.47399999999999</v>
      </c>
      <c r="C664" s="48">
        <v>4604.5568400000002</v>
      </c>
      <c r="D664" s="47">
        <v>0</v>
      </c>
      <c r="E664" s="48">
        <v>0</v>
      </c>
      <c r="F664" s="49">
        <v>153.47399999999999</v>
      </c>
      <c r="G664" s="49">
        <v>4604.5568400000002</v>
      </c>
      <c r="H664" s="38">
        <v>153.47399999999999</v>
      </c>
      <c r="I664" s="50">
        <v>0</v>
      </c>
      <c r="J664" s="9">
        <v>30.00219476914657</v>
      </c>
      <c r="K664" s="127"/>
      <c r="L664" s="126"/>
      <c r="M664" s="9">
        <v>52.344931142410019</v>
      </c>
      <c r="N664" s="9">
        <v>23.612497130623392</v>
      </c>
      <c r="O664" s="9">
        <v>23.489038091497157</v>
      </c>
      <c r="P664" s="9">
        <v>26.012676223293756</v>
      </c>
      <c r="Q664" s="9">
        <v>24.871965478097071</v>
      </c>
      <c r="R664" s="9">
        <v>52.344931142410019</v>
      </c>
      <c r="S664" s="3">
        <v>0</v>
      </c>
      <c r="T664" s="10">
        <v>0</v>
      </c>
    </row>
    <row r="665" spans="1:20" x14ac:dyDescent="0.3">
      <c r="A665" s="14">
        <v>42732.500038078702</v>
      </c>
      <c r="B665" s="47">
        <v>151.56899999999999</v>
      </c>
      <c r="C665" s="48">
        <v>4279.5309600000001</v>
      </c>
      <c r="D665" s="47">
        <v>0</v>
      </c>
      <c r="E665" s="48">
        <v>0</v>
      </c>
      <c r="F665" s="49">
        <v>151.56899999999999</v>
      </c>
      <c r="G665" s="49">
        <v>4279.5309600000001</v>
      </c>
      <c r="H665" s="38">
        <v>151.56899999999999</v>
      </c>
      <c r="I665" s="50">
        <v>0</v>
      </c>
      <c r="J665" s="9">
        <v>28.234869663321657</v>
      </c>
      <c r="K665" s="127"/>
      <c r="L665" s="126"/>
      <c r="M665" s="9">
        <v>52.344931142410019</v>
      </c>
      <c r="N665" s="9">
        <v>23.612497130623392</v>
      </c>
      <c r="O665" s="9">
        <v>23.489038091497157</v>
      </c>
      <c r="P665" s="9">
        <v>26.012676223293756</v>
      </c>
      <c r="Q665" s="9">
        <v>24.871965478097071</v>
      </c>
      <c r="R665" s="9">
        <v>52.344931142410019</v>
      </c>
      <c r="S665" s="3">
        <v>0</v>
      </c>
      <c r="T665" s="10">
        <v>0</v>
      </c>
    </row>
    <row r="666" spans="1:20" x14ac:dyDescent="0.3">
      <c r="A666" s="14">
        <v>42732.54170480324</v>
      </c>
      <c r="B666" s="47">
        <v>137.68299999999999</v>
      </c>
      <c r="C666" s="48">
        <v>3856.8375299999998</v>
      </c>
      <c r="D666" s="47">
        <v>0</v>
      </c>
      <c r="E666" s="48">
        <v>0</v>
      </c>
      <c r="F666" s="49">
        <v>137.68299999999999</v>
      </c>
      <c r="G666" s="49">
        <v>3856.8375299999998</v>
      </c>
      <c r="H666" s="38">
        <v>137.68299999999999</v>
      </c>
      <c r="I666" s="50">
        <v>0</v>
      </c>
      <c r="J666" s="9">
        <v>28.012445472571052</v>
      </c>
      <c r="K666" s="127"/>
      <c r="L666" s="126"/>
      <c r="M666" s="9">
        <v>52.344931142410019</v>
      </c>
      <c r="N666" s="9">
        <v>23.612497130623392</v>
      </c>
      <c r="O666" s="9">
        <v>23.489038091497157</v>
      </c>
      <c r="P666" s="9">
        <v>26.012676223293756</v>
      </c>
      <c r="Q666" s="9">
        <v>24.871965478097071</v>
      </c>
      <c r="R666" s="9">
        <v>52.344931142410019</v>
      </c>
      <c r="S666" s="3">
        <v>0</v>
      </c>
      <c r="T666" s="10">
        <v>0</v>
      </c>
    </row>
    <row r="667" spans="1:20" x14ac:dyDescent="0.3">
      <c r="A667" s="14">
        <v>42732.583371527777</v>
      </c>
      <c r="B667" s="47">
        <v>168.078</v>
      </c>
      <c r="C667" s="48">
        <v>4587.2858100000003</v>
      </c>
      <c r="D667" s="47">
        <v>0</v>
      </c>
      <c r="E667" s="48">
        <v>0</v>
      </c>
      <c r="F667" s="49">
        <v>168.078</v>
      </c>
      <c r="G667" s="49">
        <v>4587.2858100000003</v>
      </c>
      <c r="H667" s="38">
        <v>168.078</v>
      </c>
      <c r="I667" s="50">
        <v>0</v>
      </c>
      <c r="J667" s="9">
        <v>27.292601113768608</v>
      </c>
      <c r="K667" s="127"/>
      <c r="L667" s="126"/>
      <c r="M667" s="9">
        <v>52.344931142410019</v>
      </c>
      <c r="N667" s="9">
        <v>23.612497130623392</v>
      </c>
      <c r="O667" s="9">
        <v>23.489038091497157</v>
      </c>
      <c r="P667" s="9">
        <v>26.012676223293756</v>
      </c>
      <c r="Q667" s="9">
        <v>24.871965478097071</v>
      </c>
      <c r="R667" s="9">
        <v>52.344931142410019</v>
      </c>
      <c r="S667" s="3">
        <v>0</v>
      </c>
      <c r="T667" s="10">
        <v>0</v>
      </c>
    </row>
    <row r="668" spans="1:20" x14ac:dyDescent="0.3">
      <c r="A668" s="14">
        <v>42732.625038252314</v>
      </c>
      <c r="B668" s="47">
        <v>212.64500000000001</v>
      </c>
      <c r="C668" s="48">
        <v>5666.2956000000004</v>
      </c>
      <c r="D668" s="47">
        <v>0</v>
      </c>
      <c r="E668" s="48">
        <v>0</v>
      </c>
      <c r="F668" s="49">
        <v>212.64500000000001</v>
      </c>
      <c r="G668" s="49">
        <v>5666.2956000000004</v>
      </c>
      <c r="H668" s="38">
        <v>157.72800000000007</v>
      </c>
      <c r="I668" s="50">
        <v>54.916999999999945</v>
      </c>
      <c r="J668" s="9">
        <v>26.646737990547628</v>
      </c>
      <c r="K668" s="127"/>
      <c r="L668" s="126"/>
      <c r="M668" s="9">
        <v>52.344931142410019</v>
      </c>
      <c r="N668" s="9">
        <v>23.612497130623392</v>
      </c>
      <c r="O668" s="9">
        <v>23.489038091497157</v>
      </c>
      <c r="P668" s="9">
        <v>26.012676223293756</v>
      </c>
      <c r="Q668" s="9">
        <v>24.871965478097071</v>
      </c>
      <c r="R668" s="9">
        <v>52.344931142410019</v>
      </c>
      <c r="S668" s="3">
        <v>0</v>
      </c>
      <c r="T668" s="10">
        <v>0</v>
      </c>
    </row>
    <row r="669" spans="1:20" x14ac:dyDescent="0.3">
      <c r="A669" s="14">
        <v>42732.666704976851</v>
      </c>
      <c r="B669" s="47">
        <v>232.06200000000001</v>
      </c>
      <c r="C669" s="48">
        <v>6187.5824400000001</v>
      </c>
      <c r="D669" s="47">
        <v>0</v>
      </c>
      <c r="E669" s="48">
        <v>0</v>
      </c>
      <c r="F669" s="49">
        <v>232.06200000000001</v>
      </c>
      <c r="G669" s="49">
        <v>6187.5824400000001</v>
      </c>
      <c r="H669" s="38">
        <v>144.00699999999995</v>
      </c>
      <c r="I669" s="50">
        <v>88.055000000000064</v>
      </c>
      <c r="J669" s="9">
        <v>26.66348837810585</v>
      </c>
      <c r="K669" s="127"/>
      <c r="L669" s="126"/>
      <c r="M669" s="9">
        <v>52.344931142410019</v>
      </c>
      <c r="N669" s="9">
        <v>23.612497130623392</v>
      </c>
      <c r="O669" s="9">
        <v>23.489038091497157</v>
      </c>
      <c r="P669" s="9">
        <v>26.012676223293756</v>
      </c>
      <c r="Q669" s="9">
        <v>24.871965478097071</v>
      </c>
      <c r="R669" s="9">
        <v>52.344931142410019</v>
      </c>
      <c r="S669" s="3">
        <v>0</v>
      </c>
      <c r="T669" s="10">
        <v>0</v>
      </c>
    </row>
    <row r="670" spans="1:20" x14ac:dyDescent="0.3">
      <c r="A670" s="14">
        <v>42732.708371701388</v>
      </c>
      <c r="B670" s="47">
        <v>203.94399999999999</v>
      </c>
      <c r="C670" s="48">
        <v>5902.74928</v>
      </c>
      <c r="D670" s="47">
        <v>0</v>
      </c>
      <c r="E670" s="48">
        <v>0</v>
      </c>
      <c r="F670" s="49">
        <v>203.94399999999999</v>
      </c>
      <c r="G670" s="49">
        <v>5902.74928</v>
      </c>
      <c r="H670" s="38">
        <v>156.74899999999991</v>
      </c>
      <c r="I670" s="50">
        <v>47.195000000000078</v>
      </c>
      <c r="J670" s="9">
        <v>28.942990624877417</v>
      </c>
      <c r="K670" s="127"/>
      <c r="L670" s="126"/>
      <c r="M670" s="9">
        <v>52.344931142410019</v>
      </c>
      <c r="N670" s="9">
        <v>23.612497130623392</v>
      </c>
      <c r="O670" s="9">
        <v>23.489038091497157</v>
      </c>
      <c r="P670" s="9">
        <v>26.012676223293756</v>
      </c>
      <c r="Q670" s="9">
        <v>24.871965478097071</v>
      </c>
      <c r="R670" s="9">
        <v>52.344931142410019</v>
      </c>
      <c r="S670" s="3">
        <v>0</v>
      </c>
      <c r="T670" s="10">
        <v>0</v>
      </c>
    </row>
    <row r="671" spans="1:20" x14ac:dyDescent="0.3">
      <c r="A671" s="14">
        <v>42732.750038425926</v>
      </c>
      <c r="B671" s="47">
        <v>116.206</v>
      </c>
      <c r="C671" s="48">
        <v>6023.3054599999996</v>
      </c>
      <c r="D671" s="47">
        <v>0</v>
      </c>
      <c r="E671" s="48">
        <v>0</v>
      </c>
      <c r="F671" s="49">
        <v>116.206</v>
      </c>
      <c r="G671" s="49">
        <v>6023.3054599999996</v>
      </c>
      <c r="H671" s="38">
        <v>116.206</v>
      </c>
      <c r="I671" s="50">
        <v>0</v>
      </c>
      <c r="J671" s="9">
        <v>51.832998812453738</v>
      </c>
      <c r="K671" s="127"/>
      <c r="L671" s="126"/>
      <c r="M671" s="9">
        <v>52.344931142410019</v>
      </c>
      <c r="N671" s="9">
        <v>23.612497130623392</v>
      </c>
      <c r="O671" s="9">
        <v>23.489038091497157</v>
      </c>
      <c r="P671" s="9">
        <v>26.012676223293756</v>
      </c>
      <c r="Q671" s="9">
        <v>24.871965478097071</v>
      </c>
      <c r="R671" s="9">
        <v>52.344931142410019</v>
      </c>
      <c r="S671" s="3">
        <v>0</v>
      </c>
      <c r="T671" s="10">
        <v>0</v>
      </c>
    </row>
    <row r="672" spans="1:20" x14ac:dyDescent="0.3">
      <c r="A672" s="14">
        <v>42732.791705150463</v>
      </c>
      <c r="B672" s="47">
        <v>82.063999999999993</v>
      </c>
      <c r="C672" s="48">
        <v>3116.1997200000001</v>
      </c>
      <c r="D672" s="47">
        <v>0</v>
      </c>
      <c r="E672" s="48">
        <v>0</v>
      </c>
      <c r="F672" s="49">
        <v>82.063999999999993</v>
      </c>
      <c r="G672" s="49">
        <v>3116.1997200000001</v>
      </c>
      <c r="H672" s="38">
        <v>82.063999999999993</v>
      </c>
      <c r="I672" s="50">
        <v>0</v>
      </c>
      <c r="J672" s="9">
        <v>37.972798303762922</v>
      </c>
      <c r="K672" s="127"/>
      <c r="L672" s="126"/>
      <c r="M672" s="9">
        <v>52.344931142410019</v>
      </c>
      <c r="N672" s="9">
        <v>23.612497130623392</v>
      </c>
      <c r="O672" s="9">
        <v>23.489038091497157</v>
      </c>
      <c r="P672" s="9">
        <v>26.012676223293756</v>
      </c>
      <c r="Q672" s="9">
        <v>24.871965478097071</v>
      </c>
      <c r="R672" s="9">
        <v>52.344931142410019</v>
      </c>
      <c r="S672" s="3">
        <v>0</v>
      </c>
      <c r="T672" s="10">
        <v>0</v>
      </c>
    </row>
    <row r="673" spans="1:20" x14ac:dyDescent="0.3">
      <c r="A673" s="14">
        <v>42732.833371875</v>
      </c>
      <c r="B673" s="47">
        <v>74.248000000000005</v>
      </c>
      <c r="C673" s="48">
        <v>4195.28532</v>
      </c>
      <c r="D673" s="47">
        <v>0</v>
      </c>
      <c r="E673" s="48">
        <v>0</v>
      </c>
      <c r="F673" s="49">
        <v>74.248000000000005</v>
      </c>
      <c r="G673" s="49">
        <v>4195.28532</v>
      </c>
      <c r="H673" s="38">
        <v>74.248000000000005</v>
      </c>
      <c r="I673" s="50">
        <v>0</v>
      </c>
      <c r="J673" s="9">
        <v>56.503681176597347</v>
      </c>
      <c r="K673" s="127"/>
      <c r="L673" s="126"/>
      <c r="M673" s="9">
        <v>52.344931142410019</v>
      </c>
      <c r="N673" s="9">
        <v>23.612497130623392</v>
      </c>
      <c r="O673" s="9">
        <v>23.489038091497157</v>
      </c>
      <c r="P673" s="9">
        <v>26.012676223293756</v>
      </c>
      <c r="Q673" s="9">
        <v>24.871965478097071</v>
      </c>
      <c r="R673" s="9">
        <v>52.344931142410019</v>
      </c>
      <c r="S673" s="65">
        <v>4.158750034187328</v>
      </c>
      <c r="T673" s="10">
        <v>0</v>
      </c>
    </row>
    <row r="674" spans="1:20" x14ac:dyDescent="0.3">
      <c r="A674" s="14">
        <v>42732.875038599537</v>
      </c>
      <c r="B674" s="47">
        <v>51.468000000000004</v>
      </c>
      <c r="C674" s="48">
        <v>1805.29836</v>
      </c>
      <c r="D674" s="47">
        <v>0</v>
      </c>
      <c r="E674" s="48">
        <v>0</v>
      </c>
      <c r="F674" s="49">
        <v>51.468000000000004</v>
      </c>
      <c r="G674" s="49">
        <v>1805.29836</v>
      </c>
      <c r="H674" s="38">
        <v>51.468000000000004</v>
      </c>
      <c r="I674" s="50">
        <v>0</v>
      </c>
      <c r="J674" s="9">
        <v>35.076131965493119</v>
      </c>
      <c r="K674" s="127"/>
      <c r="L674" s="126"/>
      <c r="M674" s="9">
        <v>52.344931142410019</v>
      </c>
      <c r="N674" s="9">
        <v>23.612497130623392</v>
      </c>
      <c r="O674" s="9">
        <v>23.489038091497157</v>
      </c>
      <c r="P674" s="9">
        <v>26.012676223293756</v>
      </c>
      <c r="Q674" s="9">
        <v>24.871965478097071</v>
      </c>
      <c r="R674" s="9">
        <v>52.344931142410019</v>
      </c>
      <c r="S674" s="3">
        <v>0</v>
      </c>
      <c r="T674" s="10">
        <v>0</v>
      </c>
    </row>
    <row r="675" spans="1:20" x14ac:dyDescent="0.3">
      <c r="A675" s="14">
        <v>42732.916705324074</v>
      </c>
      <c r="B675" s="47">
        <v>80.558999999999997</v>
      </c>
      <c r="C675" s="48">
        <v>2376.8824199999999</v>
      </c>
      <c r="D675" s="47">
        <v>0</v>
      </c>
      <c r="E675" s="48">
        <v>0</v>
      </c>
      <c r="F675" s="49">
        <v>80.558999999999997</v>
      </c>
      <c r="G675" s="49">
        <v>2376.8824199999999</v>
      </c>
      <c r="H675" s="38">
        <v>80.558999999999997</v>
      </c>
      <c r="I675" s="50">
        <v>0</v>
      </c>
      <c r="J675" s="9">
        <v>29.504865005772167</v>
      </c>
      <c r="K675" s="127"/>
      <c r="L675" s="126"/>
      <c r="M675" s="9">
        <v>52.344931142410019</v>
      </c>
      <c r="N675" s="9">
        <v>23.612497130623392</v>
      </c>
      <c r="O675" s="9">
        <v>23.489038091497157</v>
      </c>
      <c r="P675" s="9">
        <v>26.012676223293756</v>
      </c>
      <c r="Q675" s="9">
        <v>24.871965478097071</v>
      </c>
      <c r="R675" s="9">
        <v>52.344931142410019</v>
      </c>
      <c r="S675" s="3">
        <v>0</v>
      </c>
      <c r="T675" s="10">
        <v>0</v>
      </c>
    </row>
    <row r="676" spans="1:20" x14ac:dyDescent="0.3">
      <c r="A676" s="14">
        <v>42732.958372048612</v>
      </c>
      <c r="B676" s="47">
        <v>131.125</v>
      </c>
      <c r="C676" s="48">
        <v>3525.9512500000001</v>
      </c>
      <c r="D676" s="47">
        <v>0</v>
      </c>
      <c r="E676" s="48">
        <v>0</v>
      </c>
      <c r="F676" s="49">
        <v>131.125</v>
      </c>
      <c r="G676" s="49">
        <v>3525.9512500000001</v>
      </c>
      <c r="H676" s="38">
        <v>131.125</v>
      </c>
      <c r="I676" s="50">
        <v>0</v>
      </c>
      <c r="J676" s="9">
        <v>26.89</v>
      </c>
      <c r="K676" s="127"/>
      <c r="L676" s="126"/>
      <c r="M676" s="9">
        <v>52.344931142410019</v>
      </c>
      <c r="N676" s="9">
        <v>23.612497130623392</v>
      </c>
      <c r="O676" s="9">
        <v>23.489038091497157</v>
      </c>
      <c r="P676" s="9">
        <v>26.012676223293756</v>
      </c>
      <c r="Q676" s="9">
        <v>24.871965478097071</v>
      </c>
      <c r="R676" s="9">
        <v>52.344931142410019</v>
      </c>
      <c r="S676" s="3">
        <v>0</v>
      </c>
      <c r="T676" s="10">
        <v>0</v>
      </c>
    </row>
    <row r="677" spans="1:20" x14ac:dyDescent="0.3">
      <c r="A677" s="14">
        <v>42733.000038773149</v>
      </c>
      <c r="B677" s="47">
        <v>269.52499999999998</v>
      </c>
      <c r="C677" s="48">
        <v>6668.0484999999999</v>
      </c>
      <c r="D677" s="47">
        <v>0</v>
      </c>
      <c r="E677" s="48">
        <v>0</v>
      </c>
      <c r="F677" s="49">
        <v>269.52499999999998</v>
      </c>
      <c r="G677" s="49">
        <v>6668.0484999999999</v>
      </c>
      <c r="H677" s="38">
        <v>191.13499999999988</v>
      </c>
      <c r="I677" s="50">
        <v>78.3900000000001</v>
      </c>
      <c r="J677" s="9">
        <v>24.740000000000002</v>
      </c>
      <c r="K677" s="127"/>
      <c r="L677" s="126"/>
      <c r="M677" s="9">
        <v>52.344931142410019</v>
      </c>
      <c r="N677" s="9">
        <v>23.612497130623392</v>
      </c>
      <c r="O677" s="9">
        <v>23.489038091497157</v>
      </c>
      <c r="P677" s="9">
        <v>26.012676223293756</v>
      </c>
      <c r="Q677" s="9">
        <v>24.871965478097071</v>
      </c>
      <c r="R677" s="9">
        <v>52.344931142410019</v>
      </c>
      <c r="S677" s="3">
        <v>0</v>
      </c>
      <c r="T677" s="10">
        <v>0</v>
      </c>
    </row>
    <row r="678" spans="1:20" x14ac:dyDescent="0.3">
      <c r="A678" s="14">
        <v>42733.041705497686</v>
      </c>
      <c r="B678" s="47">
        <v>528.95500000000004</v>
      </c>
      <c r="C678" s="48">
        <v>12721.367749999999</v>
      </c>
      <c r="D678" s="47">
        <v>156.01</v>
      </c>
      <c r="E678" s="48">
        <v>3751.94</v>
      </c>
      <c r="F678" s="49">
        <v>372.94500000000005</v>
      </c>
      <c r="G678" s="49">
        <v>8969.4277499999989</v>
      </c>
      <c r="H678" s="38">
        <v>149.01</v>
      </c>
      <c r="I678" s="50">
        <v>223.93500000000006</v>
      </c>
      <c r="J678" s="9">
        <v>24.050269476732488</v>
      </c>
      <c r="K678" s="127"/>
      <c r="L678" s="126"/>
      <c r="M678" s="9">
        <v>52.344931142410019</v>
      </c>
      <c r="N678" s="9">
        <v>23.612497130623392</v>
      </c>
      <c r="O678" s="9">
        <v>23.489038091497157</v>
      </c>
      <c r="P678" s="9">
        <v>26.012676223293756</v>
      </c>
      <c r="Q678" s="9">
        <v>24.871965478097071</v>
      </c>
      <c r="R678" s="9">
        <v>52.344931142410019</v>
      </c>
      <c r="S678" s="3">
        <v>0</v>
      </c>
      <c r="T678" s="10">
        <v>0</v>
      </c>
    </row>
    <row r="679" spans="1:20" ht="15" customHeight="1" x14ac:dyDescent="0.3">
      <c r="A679" s="14">
        <v>42733.083372222223</v>
      </c>
      <c r="B679" s="47">
        <v>516.9</v>
      </c>
      <c r="C679" s="48">
        <v>11795.657999999999</v>
      </c>
      <c r="D679" s="47">
        <v>159.18</v>
      </c>
      <c r="E679" s="48">
        <v>3632.58</v>
      </c>
      <c r="F679" s="49">
        <v>357.71999999999997</v>
      </c>
      <c r="G679" s="49">
        <v>8163.0779999999995</v>
      </c>
      <c r="H679" s="38">
        <v>267.55999999999995</v>
      </c>
      <c r="I679" s="50">
        <v>90.160000000000025</v>
      </c>
      <c r="J679" s="9">
        <v>22.819741697416976</v>
      </c>
      <c r="K679" s="127"/>
      <c r="L679" s="126"/>
      <c r="M679" s="9">
        <v>52.344931142410019</v>
      </c>
      <c r="N679" s="9">
        <v>23.612497130623392</v>
      </c>
      <c r="O679" s="9">
        <v>23.489038091497157</v>
      </c>
      <c r="P679" s="9">
        <v>26.012676223293756</v>
      </c>
      <c r="Q679" s="9">
        <v>24.871965478097071</v>
      </c>
      <c r="R679" s="9">
        <v>52.344931142410019</v>
      </c>
      <c r="S679" s="3">
        <v>0</v>
      </c>
      <c r="T679" s="10">
        <v>0</v>
      </c>
    </row>
    <row r="680" spans="1:20" ht="15" customHeight="1" x14ac:dyDescent="0.3">
      <c r="A680" s="14">
        <v>42733.12503894676</v>
      </c>
      <c r="B680" s="47">
        <v>507</v>
      </c>
      <c r="C680" s="48">
        <v>11508.9</v>
      </c>
      <c r="D680" s="47">
        <v>155.19999999999999</v>
      </c>
      <c r="E680" s="48">
        <v>3523</v>
      </c>
      <c r="F680" s="49">
        <v>351.8</v>
      </c>
      <c r="G680" s="49">
        <v>7985.9</v>
      </c>
      <c r="H680" s="38">
        <v>317.51900000000001</v>
      </c>
      <c r="I680" s="50">
        <v>34.281000000000006</v>
      </c>
      <c r="J680" s="9">
        <v>22.700113700966458</v>
      </c>
      <c r="K680" s="127"/>
      <c r="L680" s="126"/>
      <c r="M680" s="9">
        <v>52.344931142410019</v>
      </c>
      <c r="N680" s="9">
        <v>23.612497130623392</v>
      </c>
      <c r="O680" s="9">
        <v>23.489038091497157</v>
      </c>
      <c r="P680" s="9">
        <v>26.012676223293756</v>
      </c>
      <c r="Q680" s="9">
        <v>24.871965478097071</v>
      </c>
      <c r="R680" s="9">
        <v>52.344931142410019</v>
      </c>
      <c r="S680" s="3">
        <v>0</v>
      </c>
      <c r="T680" s="10">
        <v>0</v>
      </c>
    </row>
    <row r="681" spans="1:20" ht="15" customHeight="1" x14ac:dyDescent="0.3">
      <c r="A681" s="14">
        <v>42733.166705671298</v>
      </c>
      <c r="B681" s="47">
        <v>507.7</v>
      </c>
      <c r="C681" s="48">
        <v>11519.713</v>
      </c>
      <c r="D681" s="47">
        <v>169.31</v>
      </c>
      <c r="E681" s="48">
        <v>3841.6</v>
      </c>
      <c r="F681" s="49">
        <v>338.39</v>
      </c>
      <c r="G681" s="49">
        <v>7678.1129999999994</v>
      </c>
      <c r="H681" s="38">
        <v>304.2399999999999</v>
      </c>
      <c r="I681" s="50">
        <v>34.150000000000091</v>
      </c>
      <c r="J681" s="9">
        <v>22.690129731966074</v>
      </c>
      <c r="K681" s="127"/>
      <c r="L681" s="126"/>
      <c r="M681" s="9">
        <v>52.344931142410019</v>
      </c>
      <c r="N681" s="9">
        <v>23.612497130623392</v>
      </c>
      <c r="O681" s="9">
        <v>23.489038091497157</v>
      </c>
      <c r="P681" s="9">
        <v>26.012676223293756</v>
      </c>
      <c r="Q681" s="9">
        <v>24.871965478097071</v>
      </c>
      <c r="R681" s="9">
        <v>52.344931142410019</v>
      </c>
      <c r="S681" s="3">
        <v>0</v>
      </c>
      <c r="T681" s="10">
        <v>0</v>
      </c>
    </row>
    <row r="682" spans="1:20" ht="15" customHeight="1" x14ac:dyDescent="0.3">
      <c r="A682" s="14">
        <v>42733.208372395835</v>
      </c>
      <c r="B682" s="47">
        <v>516.9</v>
      </c>
      <c r="C682" s="48">
        <v>11893.869000000001</v>
      </c>
      <c r="D682" s="47">
        <v>185.03</v>
      </c>
      <c r="E682" s="48">
        <v>4257.59</v>
      </c>
      <c r="F682" s="49">
        <v>331.87</v>
      </c>
      <c r="G682" s="49">
        <v>7636.2790000000005</v>
      </c>
      <c r="H682" s="38">
        <v>297.91499999999996</v>
      </c>
      <c r="I682" s="50">
        <v>33.955000000000041</v>
      </c>
      <c r="J682" s="9">
        <v>23.009850242564859</v>
      </c>
      <c r="K682" s="127"/>
      <c r="L682" s="126"/>
      <c r="M682" s="9">
        <v>52.344931142410019</v>
      </c>
      <c r="N682" s="9">
        <v>23.612497130623392</v>
      </c>
      <c r="O682" s="9">
        <v>23.489038091497157</v>
      </c>
      <c r="P682" s="9">
        <v>26.012676223293756</v>
      </c>
      <c r="Q682" s="9">
        <v>24.871965478097071</v>
      </c>
      <c r="R682" s="9">
        <v>52.344931142410019</v>
      </c>
      <c r="S682" s="3">
        <v>0</v>
      </c>
      <c r="T682" s="10">
        <v>0</v>
      </c>
    </row>
    <row r="683" spans="1:20" ht="15" customHeight="1" x14ac:dyDescent="0.3">
      <c r="A683" s="14">
        <v>42733.250039120372</v>
      </c>
      <c r="B683" s="47">
        <v>499.22500000000002</v>
      </c>
      <c r="C683" s="48">
        <v>12505.58625</v>
      </c>
      <c r="D683" s="47">
        <v>152.74</v>
      </c>
      <c r="E683" s="48">
        <v>3826.11</v>
      </c>
      <c r="F683" s="49">
        <v>346.48500000000001</v>
      </c>
      <c r="G683" s="49">
        <v>8679.4762499999997</v>
      </c>
      <c r="H683" s="38">
        <v>312.79999999999995</v>
      </c>
      <c r="I683" s="50">
        <v>33.685000000000059</v>
      </c>
      <c r="J683" s="9">
        <v>25.050077925451316</v>
      </c>
      <c r="K683" s="127"/>
      <c r="L683" s="126"/>
      <c r="M683" s="9">
        <v>52.344931142410019</v>
      </c>
      <c r="N683" s="9">
        <v>23.612497130623392</v>
      </c>
      <c r="O683" s="9">
        <v>23.489038091497157</v>
      </c>
      <c r="P683" s="9">
        <v>26.012676223293756</v>
      </c>
      <c r="Q683" s="9">
        <v>24.871965478097071</v>
      </c>
      <c r="R683" s="9">
        <v>52.344931142410019</v>
      </c>
      <c r="S683" s="3">
        <v>0</v>
      </c>
      <c r="T683" s="10">
        <v>0</v>
      </c>
    </row>
    <row r="684" spans="1:20" ht="15" customHeight="1" x14ac:dyDescent="0.3">
      <c r="A684" s="14">
        <v>42733.291705844909</v>
      </c>
      <c r="B684" s="52">
        <v>451.625</v>
      </c>
      <c r="C684" s="53">
        <v>12790.02</v>
      </c>
      <c r="D684" s="47">
        <v>84.17</v>
      </c>
      <c r="E684" s="48">
        <v>2383.61</v>
      </c>
      <c r="F684" s="49">
        <v>367.45499999999998</v>
      </c>
      <c r="G684" s="49">
        <v>10406.41</v>
      </c>
      <c r="H684" s="38">
        <v>340.19399999999985</v>
      </c>
      <c r="I684" s="50">
        <v>27.261000000000138</v>
      </c>
      <c r="J684" s="9">
        <v>28.320229687989006</v>
      </c>
      <c r="K684" s="127"/>
      <c r="L684" s="126"/>
      <c r="M684" s="9">
        <v>52.344931142410019</v>
      </c>
      <c r="N684" s="9">
        <v>23.612497130623392</v>
      </c>
      <c r="O684" s="9">
        <v>23.489038091497157</v>
      </c>
      <c r="P684" s="9">
        <v>26.012676223293756</v>
      </c>
      <c r="Q684" s="9">
        <v>24.871965478097071</v>
      </c>
      <c r="R684" s="9">
        <v>52.344931142410019</v>
      </c>
      <c r="S684" s="3">
        <v>0</v>
      </c>
      <c r="T684" s="10">
        <v>0</v>
      </c>
    </row>
    <row r="685" spans="1:20" ht="15" customHeight="1" x14ac:dyDescent="0.3">
      <c r="A685" s="14">
        <v>42733.333372569447</v>
      </c>
      <c r="B685" s="52">
        <v>404.89800000000002</v>
      </c>
      <c r="C685" s="53">
        <v>12745.81127</v>
      </c>
      <c r="D685" s="47">
        <v>0</v>
      </c>
      <c r="E685" s="48">
        <v>0</v>
      </c>
      <c r="F685" s="49">
        <v>404.89800000000002</v>
      </c>
      <c r="G685" s="49">
        <v>12745.81127</v>
      </c>
      <c r="H685" s="38">
        <v>373.20299999999997</v>
      </c>
      <c r="I685" s="50">
        <v>31.69500000000005</v>
      </c>
      <c r="J685" s="9">
        <v>31.479066999590017</v>
      </c>
      <c r="K685" s="127"/>
      <c r="L685" s="126"/>
      <c r="M685" s="9">
        <v>52.344931142410019</v>
      </c>
      <c r="N685" s="9">
        <v>23.612497130623392</v>
      </c>
      <c r="O685" s="9">
        <v>23.489038091497157</v>
      </c>
      <c r="P685" s="9">
        <v>26.012676223293756</v>
      </c>
      <c r="Q685" s="9">
        <v>24.871965478097071</v>
      </c>
      <c r="R685" s="9">
        <v>52.344931142410019</v>
      </c>
      <c r="S685" s="3">
        <v>0</v>
      </c>
      <c r="T685" s="10">
        <v>0</v>
      </c>
    </row>
    <row r="686" spans="1:20" ht="15" customHeight="1" x14ac:dyDescent="0.3">
      <c r="A686" s="14">
        <v>42733.375039293984</v>
      </c>
      <c r="B686" s="52">
        <v>411.68799999999999</v>
      </c>
      <c r="C686" s="53">
        <v>12463.556640000001</v>
      </c>
      <c r="D686" s="47">
        <v>0</v>
      </c>
      <c r="E686" s="48">
        <v>0</v>
      </c>
      <c r="F686" s="49">
        <v>411.68799999999999</v>
      </c>
      <c r="G686" s="49">
        <v>12463.556640000001</v>
      </c>
      <c r="H686" s="38">
        <v>395</v>
      </c>
      <c r="I686" s="50">
        <v>16.687999999999988</v>
      </c>
      <c r="J686" s="9">
        <v>30.274277219642062</v>
      </c>
      <c r="K686" s="127"/>
      <c r="L686" s="126"/>
      <c r="M686" s="9">
        <v>52.344931142410019</v>
      </c>
      <c r="N686" s="9">
        <v>23.612497130623392</v>
      </c>
      <c r="O686" s="9">
        <v>23.489038091497157</v>
      </c>
      <c r="P686" s="9">
        <v>26.012676223293756</v>
      </c>
      <c r="Q686" s="9">
        <v>24.871965478097071</v>
      </c>
      <c r="R686" s="9">
        <v>52.344931142410019</v>
      </c>
      <c r="S686" s="3">
        <v>0</v>
      </c>
      <c r="T686" s="10">
        <v>0</v>
      </c>
    </row>
    <row r="687" spans="1:20" ht="15" customHeight="1" x14ac:dyDescent="0.3">
      <c r="A687" s="14">
        <v>42733.416706018521</v>
      </c>
      <c r="B687" s="52">
        <v>452.79899999999998</v>
      </c>
      <c r="C687" s="53">
        <v>14570.58171</v>
      </c>
      <c r="D687" s="47">
        <v>0</v>
      </c>
      <c r="E687" s="48">
        <v>0</v>
      </c>
      <c r="F687" s="49">
        <v>452.79899999999998</v>
      </c>
      <c r="G687" s="49">
        <v>14570.58171</v>
      </c>
      <c r="H687" s="38">
        <v>395</v>
      </c>
      <c r="I687" s="50">
        <v>57.798999999999978</v>
      </c>
      <c r="J687" s="9">
        <v>32.17891759919965</v>
      </c>
      <c r="K687" s="127"/>
      <c r="L687" s="126"/>
      <c r="M687" s="9">
        <v>52.344931142410019</v>
      </c>
      <c r="N687" s="9">
        <v>23.612497130623392</v>
      </c>
      <c r="O687" s="9">
        <v>23.489038091497157</v>
      </c>
      <c r="P687" s="9">
        <v>26.012676223293756</v>
      </c>
      <c r="Q687" s="9">
        <v>24.871965478097071</v>
      </c>
      <c r="R687" s="9">
        <v>52.344931142410019</v>
      </c>
      <c r="S687" s="3">
        <v>0</v>
      </c>
      <c r="T687" s="10">
        <v>0</v>
      </c>
    </row>
    <row r="688" spans="1:20" ht="15" customHeight="1" x14ac:dyDescent="0.3">
      <c r="A688" s="14">
        <v>42733.458372743058</v>
      </c>
      <c r="B688" s="52">
        <v>554.87099999999998</v>
      </c>
      <c r="C688" s="53">
        <v>16667.165359999999</v>
      </c>
      <c r="D688" s="47">
        <v>0</v>
      </c>
      <c r="E688" s="48">
        <v>0</v>
      </c>
      <c r="F688" s="49">
        <v>554.87099999999998</v>
      </c>
      <c r="G688" s="49">
        <v>16667.165359999999</v>
      </c>
      <c r="H688" s="38">
        <v>395</v>
      </c>
      <c r="I688" s="50">
        <v>159.87099999999998</v>
      </c>
      <c r="J688" s="9">
        <v>30.037910361147006</v>
      </c>
      <c r="K688" s="127"/>
      <c r="L688" s="126"/>
      <c r="M688" s="9">
        <v>52.344931142410019</v>
      </c>
      <c r="N688" s="9">
        <v>23.612497130623392</v>
      </c>
      <c r="O688" s="9">
        <v>23.489038091497157</v>
      </c>
      <c r="P688" s="9">
        <v>26.012676223293756</v>
      </c>
      <c r="Q688" s="9">
        <v>24.871965478097071</v>
      </c>
      <c r="R688" s="9">
        <v>52.344931142410019</v>
      </c>
      <c r="S688" s="3">
        <v>0</v>
      </c>
      <c r="T688" s="10">
        <v>0</v>
      </c>
    </row>
    <row r="689" spans="1:20" ht="15" customHeight="1" x14ac:dyDescent="0.3">
      <c r="A689" s="14">
        <v>42733.500039467595</v>
      </c>
      <c r="B689" s="52">
        <v>555.71699999999998</v>
      </c>
      <c r="C689" s="53">
        <v>16182.63408</v>
      </c>
      <c r="D689" s="47">
        <v>0</v>
      </c>
      <c r="E689" s="48">
        <v>0</v>
      </c>
      <c r="F689" s="49">
        <v>555.71699999999998</v>
      </c>
      <c r="G689" s="49">
        <v>16182.63408</v>
      </c>
      <c r="H689" s="38">
        <v>395</v>
      </c>
      <c r="I689" s="50">
        <v>160.71699999999998</v>
      </c>
      <c r="J689" s="9">
        <v>29.120278990925236</v>
      </c>
      <c r="K689" s="127"/>
      <c r="L689" s="126"/>
      <c r="M689" s="9">
        <v>52.344931142410019</v>
      </c>
      <c r="N689" s="9">
        <v>23.612497130623392</v>
      </c>
      <c r="O689" s="9">
        <v>23.489038091497157</v>
      </c>
      <c r="P689" s="9">
        <v>26.012676223293756</v>
      </c>
      <c r="Q689" s="9">
        <v>24.871965478097071</v>
      </c>
      <c r="R689" s="9">
        <v>52.344931142410019</v>
      </c>
      <c r="S689" s="3">
        <v>0</v>
      </c>
      <c r="T689" s="10">
        <v>0</v>
      </c>
    </row>
    <row r="690" spans="1:20" ht="15" customHeight="1" x14ac:dyDescent="0.3">
      <c r="A690" s="14">
        <v>42733.541706192133</v>
      </c>
      <c r="B690" s="52">
        <v>551.87300000000005</v>
      </c>
      <c r="C690" s="53">
        <v>15792.80624</v>
      </c>
      <c r="D690" s="47">
        <v>0</v>
      </c>
      <c r="E690" s="48">
        <v>0</v>
      </c>
      <c r="F690" s="49">
        <v>551.87300000000005</v>
      </c>
      <c r="G690" s="49">
        <v>15792.80624</v>
      </c>
      <c r="H690" s="38">
        <v>395</v>
      </c>
      <c r="I690" s="50">
        <v>156.87300000000005</v>
      </c>
      <c r="J690" s="9">
        <v>28.616740155796712</v>
      </c>
      <c r="K690" s="127"/>
      <c r="L690" s="126"/>
      <c r="M690" s="9">
        <v>52.344931142410019</v>
      </c>
      <c r="N690" s="9">
        <v>23.612497130623392</v>
      </c>
      <c r="O690" s="9">
        <v>23.489038091497157</v>
      </c>
      <c r="P690" s="9">
        <v>26.012676223293756</v>
      </c>
      <c r="Q690" s="9">
        <v>24.871965478097071</v>
      </c>
      <c r="R690" s="9">
        <v>52.344931142410019</v>
      </c>
      <c r="S690" s="3">
        <v>0</v>
      </c>
      <c r="T690" s="10">
        <v>0</v>
      </c>
    </row>
    <row r="691" spans="1:20" ht="15" customHeight="1" x14ac:dyDescent="0.3">
      <c r="A691" s="14">
        <v>42733.58337291667</v>
      </c>
      <c r="B691" s="52">
        <v>550.16899999999998</v>
      </c>
      <c r="C691" s="53">
        <v>15302.565710000001</v>
      </c>
      <c r="D691" s="47">
        <v>0</v>
      </c>
      <c r="E691" s="48">
        <v>0</v>
      </c>
      <c r="F691" s="49">
        <v>550.16899999999998</v>
      </c>
      <c r="G691" s="49">
        <v>15302.565710000001</v>
      </c>
      <c r="H691" s="38">
        <v>395</v>
      </c>
      <c r="I691" s="50">
        <v>155.16899999999998</v>
      </c>
      <c r="J691" s="9">
        <v>27.814300169584257</v>
      </c>
      <c r="K691" s="127"/>
      <c r="L691" s="126"/>
      <c r="M691" s="9">
        <v>52.344931142410019</v>
      </c>
      <c r="N691" s="9">
        <v>23.612497130623392</v>
      </c>
      <c r="O691" s="9">
        <v>23.489038091497157</v>
      </c>
      <c r="P691" s="9">
        <v>26.012676223293756</v>
      </c>
      <c r="Q691" s="9">
        <v>24.871965478097071</v>
      </c>
      <c r="R691" s="9">
        <v>52.344931142410019</v>
      </c>
      <c r="S691" s="3">
        <v>0</v>
      </c>
      <c r="T691" s="10">
        <v>0</v>
      </c>
    </row>
    <row r="692" spans="1:20" ht="15" customHeight="1" x14ac:dyDescent="0.3">
      <c r="A692" s="14">
        <v>42733.625039641207</v>
      </c>
      <c r="B692" s="52">
        <v>566.58199999999999</v>
      </c>
      <c r="C692" s="53">
        <v>15300.672259999999</v>
      </c>
      <c r="D692" s="47">
        <v>0</v>
      </c>
      <c r="E692" s="48">
        <v>0</v>
      </c>
      <c r="F692" s="49">
        <v>566.58199999999999</v>
      </c>
      <c r="G692" s="49">
        <v>15300.672259999999</v>
      </c>
      <c r="H692" s="38">
        <v>395</v>
      </c>
      <c r="I692" s="50">
        <v>171.58199999999999</v>
      </c>
      <c r="J692" s="9">
        <v>27.005221238938052</v>
      </c>
      <c r="K692" s="127"/>
      <c r="L692" s="126"/>
      <c r="M692" s="9">
        <v>52.344931142410019</v>
      </c>
      <c r="N692" s="9">
        <v>23.612497130623392</v>
      </c>
      <c r="O692" s="9">
        <v>23.489038091497157</v>
      </c>
      <c r="P692" s="9">
        <v>26.012676223293756</v>
      </c>
      <c r="Q692" s="9">
        <v>24.871965478097071</v>
      </c>
      <c r="R692" s="9">
        <v>52.344931142410019</v>
      </c>
      <c r="S692" s="3">
        <v>0</v>
      </c>
      <c r="T692" s="10">
        <v>0</v>
      </c>
    </row>
    <row r="693" spans="1:20" ht="15" customHeight="1" x14ac:dyDescent="0.3">
      <c r="A693" s="14">
        <v>42733.666706365744</v>
      </c>
      <c r="B693" s="52">
        <v>585.22900000000004</v>
      </c>
      <c r="C693" s="53">
        <v>15598.495849999999</v>
      </c>
      <c r="D693" s="47">
        <v>0</v>
      </c>
      <c r="E693" s="48">
        <v>0</v>
      </c>
      <c r="F693" s="49">
        <v>585.22900000000004</v>
      </c>
      <c r="G693" s="49">
        <v>15598.495849999999</v>
      </c>
      <c r="H693" s="38">
        <v>395</v>
      </c>
      <c r="I693" s="50">
        <v>190.22900000000004</v>
      </c>
      <c r="J693" s="9">
        <v>26.653661814435029</v>
      </c>
      <c r="K693" s="127"/>
      <c r="L693" s="126"/>
      <c r="M693" s="9">
        <v>52.344931142410019</v>
      </c>
      <c r="N693" s="9">
        <v>23.612497130623392</v>
      </c>
      <c r="O693" s="9">
        <v>23.489038091497157</v>
      </c>
      <c r="P693" s="9">
        <v>26.012676223293756</v>
      </c>
      <c r="Q693" s="9">
        <v>24.871965478097071</v>
      </c>
      <c r="R693" s="9">
        <v>52.344931142410019</v>
      </c>
      <c r="S693" s="3">
        <v>0</v>
      </c>
      <c r="T693" s="10">
        <v>0</v>
      </c>
    </row>
    <row r="694" spans="1:20" ht="15" customHeight="1" x14ac:dyDescent="0.3">
      <c r="A694" s="14">
        <v>42733.708373090281</v>
      </c>
      <c r="B694" s="52">
        <v>607.79100000000005</v>
      </c>
      <c r="C694" s="53">
        <v>16729.720860000001</v>
      </c>
      <c r="D694" s="47">
        <v>0</v>
      </c>
      <c r="E694" s="48">
        <v>0</v>
      </c>
      <c r="F694" s="49">
        <v>607.79100000000005</v>
      </c>
      <c r="G694" s="49">
        <v>16729.720860000001</v>
      </c>
      <c r="H694" s="38">
        <v>395</v>
      </c>
      <c r="I694" s="50">
        <v>212.79100000000005</v>
      </c>
      <c r="J694" s="9">
        <v>27.525450130061156</v>
      </c>
      <c r="K694" s="127"/>
      <c r="L694" s="126"/>
      <c r="M694" s="9">
        <v>52.344931142410019</v>
      </c>
      <c r="N694" s="9">
        <v>23.612497130623392</v>
      </c>
      <c r="O694" s="9">
        <v>23.489038091497157</v>
      </c>
      <c r="P694" s="9">
        <v>26.012676223293756</v>
      </c>
      <c r="Q694" s="9">
        <v>24.871965478097071</v>
      </c>
      <c r="R694" s="9">
        <v>52.344931142410019</v>
      </c>
      <c r="S694" s="3">
        <v>0</v>
      </c>
      <c r="T694" s="10">
        <v>0</v>
      </c>
    </row>
    <row r="695" spans="1:20" ht="15" customHeight="1" x14ac:dyDescent="0.3">
      <c r="A695" s="14">
        <v>42733.750039814811</v>
      </c>
      <c r="B695" s="52">
        <v>590.327</v>
      </c>
      <c r="C695" s="53">
        <v>21675.053489999998</v>
      </c>
      <c r="D695" s="47">
        <v>0</v>
      </c>
      <c r="E695" s="48">
        <v>0</v>
      </c>
      <c r="F695" s="49">
        <v>590.327</v>
      </c>
      <c r="G695" s="49">
        <v>21675.053489999998</v>
      </c>
      <c r="H695" s="38">
        <v>395</v>
      </c>
      <c r="I695" s="50">
        <v>195.327</v>
      </c>
      <c r="J695" s="9">
        <v>36.717028850111888</v>
      </c>
      <c r="K695" s="127"/>
      <c r="L695" s="126"/>
      <c r="M695" s="9">
        <v>52.344931142410019</v>
      </c>
      <c r="N695" s="9">
        <v>23.612497130623392</v>
      </c>
      <c r="O695" s="9">
        <v>23.489038091497157</v>
      </c>
      <c r="P695" s="9">
        <v>26.012676223293756</v>
      </c>
      <c r="Q695" s="9">
        <v>24.871965478097071</v>
      </c>
      <c r="R695" s="9">
        <v>52.344931142410019</v>
      </c>
      <c r="S695" s="3">
        <v>0</v>
      </c>
      <c r="T695" s="10">
        <v>0</v>
      </c>
    </row>
    <row r="696" spans="1:20" ht="15" customHeight="1" x14ac:dyDescent="0.3">
      <c r="A696" s="14">
        <v>42733.791706539349</v>
      </c>
      <c r="B696" s="52">
        <v>539.63800000000003</v>
      </c>
      <c r="C696" s="53">
        <v>17997.635020000002</v>
      </c>
      <c r="D696" s="47">
        <v>0</v>
      </c>
      <c r="E696" s="48">
        <v>0</v>
      </c>
      <c r="F696" s="49">
        <v>539.63800000000003</v>
      </c>
      <c r="G696" s="49">
        <v>17997.635020000002</v>
      </c>
      <c r="H696" s="38">
        <v>395</v>
      </c>
      <c r="I696" s="50">
        <v>144.63800000000003</v>
      </c>
      <c r="J696" s="9">
        <v>33.351311471764404</v>
      </c>
      <c r="K696" s="127"/>
      <c r="L696" s="126"/>
      <c r="M696" s="9">
        <v>52.344931142410019</v>
      </c>
      <c r="N696" s="9">
        <v>23.612497130623392</v>
      </c>
      <c r="O696" s="9">
        <v>23.489038091497157</v>
      </c>
      <c r="P696" s="9">
        <v>26.012676223293756</v>
      </c>
      <c r="Q696" s="9">
        <v>24.871965478097071</v>
      </c>
      <c r="R696" s="9">
        <v>52.344931142410019</v>
      </c>
      <c r="S696" s="3">
        <v>0</v>
      </c>
      <c r="T696" s="10">
        <v>0</v>
      </c>
    </row>
    <row r="697" spans="1:20" ht="15" customHeight="1" x14ac:dyDescent="0.3">
      <c r="A697" s="14">
        <v>42733.833373263886</v>
      </c>
      <c r="B697" s="52">
        <v>497.59399999999999</v>
      </c>
      <c r="C697" s="53">
        <v>16573.647919999999</v>
      </c>
      <c r="D697" s="47">
        <v>0</v>
      </c>
      <c r="E697" s="48">
        <v>0</v>
      </c>
      <c r="F697" s="49">
        <v>497.59399999999999</v>
      </c>
      <c r="G697" s="49">
        <v>16573.647919999999</v>
      </c>
      <c r="H697" s="38">
        <v>395</v>
      </c>
      <c r="I697" s="50">
        <v>102.59399999999999</v>
      </c>
      <c r="J697" s="9">
        <v>33.307571875866671</v>
      </c>
      <c r="K697" s="127"/>
      <c r="L697" s="126"/>
      <c r="M697" s="9">
        <v>52.344931142410019</v>
      </c>
      <c r="N697" s="9">
        <v>23.612497130623392</v>
      </c>
      <c r="O697" s="9">
        <v>23.489038091497157</v>
      </c>
      <c r="P697" s="9">
        <v>26.012676223293756</v>
      </c>
      <c r="Q697" s="9">
        <v>24.871965478097071</v>
      </c>
      <c r="R697" s="9">
        <v>52.344931142410019</v>
      </c>
      <c r="S697" s="3">
        <v>0</v>
      </c>
      <c r="T697" s="10">
        <v>0</v>
      </c>
    </row>
    <row r="698" spans="1:20" ht="15" customHeight="1" x14ac:dyDescent="0.3">
      <c r="A698" s="14">
        <v>42733.875039988423</v>
      </c>
      <c r="B698" s="52">
        <v>514.72799999999995</v>
      </c>
      <c r="C698" s="53">
        <v>16723.31208</v>
      </c>
      <c r="D698" s="47">
        <v>0</v>
      </c>
      <c r="E698" s="48">
        <v>0</v>
      </c>
      <c r="F698" s="49">
        <v>514.72799999999995</v>
      </c>
      <c r="G698" s="49">
        <v>16723.31208</v>
      </c>
      <c r="H698" s="38">
        <v>395</v>
      </c>
      <c r="I698" s="50">
        <v>119.72799999999995</v>
      </c>
      <c r="J698" s="9">
        <v>32.489610201893043</v>
      </c>
      <c r="K698" s="127"/>
      <c r="L698" s="126"/>
      <c r="M698" s="9">
        <v>52.344931142410019</v>
      </c>
      <c r="N698" s="9">
        <v>23.612497130623392</v>
      </c>
      <c r="O698" s="9">
        <v>23.489038091497157</v>
      </c>
      <c r="P698" s="9">
        <v>26.012676223293756</v>
      </c>
      <c r="Q698" s="9">
        <v>24.871965478097071</v>
      </c>
      <c r="R698" s="9">
        <v>52.344931142410019</v>
      </c>
      <c r="S698" s="3">
        <v>0</v>
      </c>
      <c r="T698" s="10">
        <v>0</v>
      </c>
    </row>
    <row r="699" spans="1:20" ht="15" customHeight="1" x14ac:dyDescent="0.3">
      <c r="A699" s="14">
        <v>42733.91670671296</v>
      </c>
      <c r="B699" s="52">
        <v>497.7</v>
      </c>
      <c r="C699" s="53">
        <v>15434.884</v>
      </c>
      <c r="D699" s="47">
        <v>0</v>
      </c>
      <c r="E699" s="48">
        <v>0</v>
      </c>
      <c r="F699" s="49">
        <v>497.7</v>
      </c>
      <c r="G699" s="49">
        <v>15434.884</v>
      </c>
      <c r="H699" s="38">
        <v>395</v>
      </c>
      <c r="I699" s="50">
        <v>102.69999999999999</v>
      </c>
      <c r="J699" s="9">
        <v>31.012425155716297</v>
      </c>
      <c r="K699" s="127"/>
      <c r="L699" s="126"/>
      <c r="M699" s="9">
        <v>52.344931142410019</v>
      </c>
      <c r="N699" s="9">
        <v>23.612497130623392</v>
      </c>
      <c r="O699" s="9">
        <v>23.489038091497157</v>
      </c>
      <c r="P699" s="9">
        <v>26.012676223293756</v>
      </c>
      <c r="Q699" s="9">
        <v>24.871965478097071</v>
      </c>
      <c r="R699" s="9">
        <v>52.344931142410019</v>
      </c>
      <c r="S699" s="3">
        <v>0</v>
      </c>
      <c r="T699" s="10">
        <v>0</v>
      </c>
    </row>
    <row r="700" spans="1:20" ht="15" customHeight="1" x14ac:dyDescent="0.3">
      <c r="A700" s="14">
        <v>42733.958373437497</v>
      </c>
      <c r="B700" s="52">
        <v>482.80900000000003</v>
      </c>
      <c r="C700" s="53">
        <v>13257.381009999999</v>
      </c>
      <c r="D700" s="47">
        <v>0</v>
      </c>
      <c r="E700" s="48">
        <v>0</v>
      </c>
      <c r="F700" s="49">
        <v>482.80900000000003</v>
      </c>
      <c r="G700" s="49">
        <v>13257.381009999999</v>
      </c>
      <c r="H700" s="38">
        <v>395</v>
      </c>
      <c r="I700" s="50">
        <v>87.809000000000026</v>
      </c>
      <c r="J700" s="9">
        <v>27.45885227905859</v>
      </c>
      <c r="K700" s="127"/>
      <c r="L700" s="126"/>
      <c r="M700" s="9">
        <v>52.344931142410019</v>
      </c>
      <c r="N700" s="9">
        <v>23.612497130623392</v>
      </c>
      <c r="O700" s="9">
        <v>23.489038091497157</v>
      </c>
      <c r="P700" s="9">
        <v>26.012676223293756</v>
      </c>
      <c r="Q700" s="9">
        <v>24.871965478097071</v>
      </c>
      <c r="R700" s="9">
        <v>52.344931142410019</v>
      </c>
      <c r="S700" s="3">
        <v>0</v>
      </c>
      <c r="T700" s="10">
        <v>0</v>
      </c>
    </row>
    <row r="701" spans="1:20" ht="15" customHeight="1" x14ac:dyDescent="0.3">
      <c r="A701" s="14">
        <v>42734.000040162035</v>
      </c>
      <c r="B701" s="47">
        <v>549.51</v>
      </c>
      <c r="C701" s="48">
        <v>13825.6716</v>
      </c>
      <c r="D701" s="47">
        <v>0</v>
      </c>
      <c r="E701" s="48">
        <v>0</v>
      </c>
      <c r="F701" s="49">
        <v>549.51</v>
      </c>
      <c r="G701" s="49">
        <v>13825.6716</v>
      </c>
      <c r="H701" s="38">
        <v>395</v>
      </c>
      <c r="I701" s="50">
        <v>154.51</v>
      </c>
      <c r="J701" s="9">
        <v>25.16</v>
      </c>
      <c r="K701" s="127"/>
      <c r="L701" s="126"/>
      <c r="M701" s="9">
        <v>52.344931142410019</v>
      </c>
      <c r="N701" s="9">
        <v>23.612497130623392</v>
      </c>
      <c r="O701" s="9">
        <v>23.489038091497157</v>
      </c>
      <c r="P701" s="9">
        <v>26.012676223293756</v>
      </c>
      <c r="Q701" s="9">
        <v>24.871965478097071</v>
      </c>
      <c r="R701" s="9">
        <v>52.344931142410019</v>
      </c>
      <c r="S701" s="3">
        <v>0</v>
      </c>
      <c r="T701" s="10">
        <v>0</v>
      </c>
    </row>
    <row r="702" spans="1:20" ht="15" customHeight="1" x14ac:dyDescent="0.3">
      <c r="A702" s="14">
        <v>42734.041706886572</v>
      </c>
      <c r="B702" s="47">
        <v>589.4</v>
      </c>
      <c r="C702" s="48">
        <v>14068.977999999999</v>
      </c>
      <c r="D702" s="54">
        <v>0</v>
      </c>
      <c r="E702" s="48">
        <v>0</v>
      </c>
      <c r="F702" s="49">
        <v>589.4</v>
      </c>
      <c r="G702" s="49">
        <v>14068.977999999999</v>
      </c>
      <c r="H702" s="38">
        <v>395</v>
      </c>
      <c r="I702" s="50">
        <v>194.39999999999998</v>
      </c>
      <c r="J702" s="9">
        <v>23.87</v>
      </c>
      <c r="K702" s="127"/>
      <c r="L702" s="126"/>
      <c r="M702" s="9">
        <v>52.344931142410019</v>
      </c>
      <c r="N702" s="9">
        <v>23.612497130623392</v>
      </c>
      <c r="O702" s="9">
        <v>23.489038091497157</v>
      </c>
      <c r="P702" s="9">
        <v>26.012676223293756</v>
      </c>
      <c r="Q702" s="9">
        <v>24.871965478097071</v>
      </c>
      <c r="R702" s="9">
        <v>52.344931142410019</v>
      </c>
      <c r="S702" s="3">
        <v>0</v>
      </c>
      <c r="T702" s="10">
        <v>0</v>
      </c>
    </row>
    <row r="703" spans="1:20" ht="15" customHeight="1" x14ac:dyDescent="0.3">
      <c r="A703" s="14">
        <v>42734.083373611109</v>
      </c>
      <c r="B703" s="47">
        <v>601.31700000000001</v>
      </c>
      <c r="C703" s="48">
        <v>13957.37508</v>
      </c>
      <c r="D703" s="47">
        <v>0</v>
      </c>
      <c r="E703" s="48">
        <v>0</v>
      </c>
      <c r="F703" s="49">
        <v>601.31700000000001</v>
      </c>
      <c r="G703" s="49">
        <v>13957.37508</v>
      </c>
      <c r="H703" s="38">
        <v>395</v>
      </c>
      <c r="I703" s="50">
        <v>206.31700000000001</v>
      </c>
      <c r="J703" s="9">
        <v>23.211342902329385</v>
      </c>
      <c r="K703" s="127"/>
      <c r="L703" s="126"/>
      <c r="M703" s="9">
        <v>52.344931142410019</v>
      </c>
      <c r="N703" s="9">
        <v>23.612497130623392</v>
      </c>
      <c r="O703" s="9">
        <v>23.489038091497157</v>
      </c>
      <c r="P703" s="9">
        <v>26.012676223293756</v>
      </c>
      <c r="Q703" s="9">
        <v>24.871965478097071</v>
      </c>
      <c r="R703" s="9">
        <v>52.344931142410019</v>
      </c>
      <c r="S703" s="3">
        <v>0</v>
      </c>
      <c r="T703" s="10">
        <v>0</v>
      </c>
    </row>
    <row r="704" spans="1:20" ht="15" customHeight="1" x14ac:dyDescent="0.3">
      <c r="A704" s="14">
        <v>42734.125040335646</v>
      </c>
      <c r="B704" s="47">
        <v>611.62400000000002</v>
      </c>
      <c r="C704" s="48">
        <v>13960.725200000001</v>
      </c>
      <c r="D704" s="47">
        <v>0</v>
      </c>
      <c r="E704" s="48">
        <v>0</v>
      </c>
      <c r="F704" s="49">
        <v>611.62400000000002</v>
      </c>
      <c r="G704" s="49">
        <v>13960.725200000001</v>
      </c>
      <c r="H704" s="38">
        <v>395</v>
      </c>
      <c r="I704" s="50">
        <v>216.62400000000002</v>
      </c>
      <c r="J704" s="9">
        <v>22.825666095509661</v>
      </c>
      <c r="K704" s="127"/>
      <c r="L704" s="126"/>
      <c r="M704" s="9">
        <v>52.344931142410019</v>
      </c>
      <c r="N704" s="9">
        <v>23.612497130623392</v>
      </c>
      <c r="O704" s="9">
        <v>23.489038091497157</v>
      </c>
      <c r="P704" s="9">
        <v>26.012676223293756</v>
      </c>
      <c r="Q704" s="9">
        <v>24.871965478097071</v>
      </c>
      <c r="R704" s="9">
        <v>52.344931142410019</v>
      </c>
      <c r="S704" s="3">
        <v>0</v>
      </c>
      <c r="T704" s="10">
        <v>0</v>
      </c>
    </row>
    <row r="705" spans="1:20" ht="15" customHeight="1" x14ac:dyDescent="0.3">
      <c r="A705" s="14">
        <v>42734.166707060183</v>
      </c>
      <c r="B705" s="47">
        <v>626.38199999999995</v>
      </c>
      <c r="C705" s="48">
        <v>14396.00052</v>
      </c>
      <c r="D705" s="47">
        <v>0</v>
      </c>
      <c r="E705" s="48">
        <v>0</v>
      </c>
      <c r="F705" s="49">
        <v>626.38199999999995</v>
      </c>
      <c r="G705" s="49">
        <v>14396.00052</v>
      </c>
      <c r="H705" s="38">
        <v>395</v>
      </c>
      <c r="I705" s="50">
        <v>231.38199999999995</v>
      </c>
      <c r="J705" s="9">
        <v>22.982781305976225</v>
      </c>
      <c r="K705" s="127"/>
      <c r="L705" s="126"/>
      <c r="M705" s="9">
        <v>52.344931142410019</v>
      </c>
      <c r="N705" s="9">
        <v>23.612497130623392</v>
      </c>
      <c r="O705" s="9">
        <v>23.489038091497157</v>
      </c>
      <c r="P705" s="9">
        <v>26.012676223293756</v>
      </c>
      <c r="Q705" s="9">
        <v>24.871965478097071</v>
      </c>
      <c r="R705" s="9">
        <v>52.344931142410019</v>
      </c>
      <c r="S705" s="3">
        <v>0</v>
      </c>
      <c r="T705" s="10">
        <v>0</v>
      </c>
    </row>
    <row r="706" spans="1:20" ht="15" customHeight="1" x14ac:dyDescent="0.3">
      <c r="A706" s="14">
        <v>42734.208373784721</v>
      </c>
      <c r="B706" s="47">
        <v>632.96</v>
      </c>
      <c r="C706" s="48">
        <v>15051.4018</v>
      </c>
      <c r="D706" s="47">
        <v>0</v>
      </c>
      <c r="E706" s="48">
        <v>0</v>
      </c>
      <c r="F706" s="49">
        <v>632.96</v>
      </c>
      <c r="G706" s="49">
        <v>15051.4018</v>
      </c>
      <c r="H706" s="38">
        <v>395</v>
      </c>
      <c r="I706" s="50">
        <v>237.96000000000004</v>
      </c>
      <c r="J706" s="9">
        <v>23.779388586956522</v>
      </c>
      <c r="K706" s="127"/>
      <c r="L706" s="126"/>
      <c r="M706" s="9">
        <v>52.344931142410019</v>
      </c>
      <c r="N706" s="9">
        <v>23.612497130623392</v>
      </c>
      <c r="O706" s="9">
        <v>23.489038091497157</v>
      </c>
      <c r="P706" s="9">
        <v>26.012676223293756</v>
      </c>
      <c r="Q706" s="9">
        <v>24.871965478097071</v>
      </c>
      <c r="R706" s="9">
        <v>52.344931142410019</v>
      </c>
      <c r="S706" s="3">
        <v>0</v>
      </c>
      <c r="T706" s="10">
        <v>0</v>
      </c>
    </row>
    <row r="707" spans="1:20" ht="15" customHeight="1" x14ac:dyDescent="0.3">
      <c r="A707" s="14">
        <v>42734.250040509258</v>
      </c>
      <c r="B707" s="47">
        <v>631.26199999999994</v>
      </c>
      <c r="C707" s="48">
        <v>15928.61118</v>
      </c>
      <c r="D707" s="47">
        <v>0</v>
      </c>
      <c r="E707" s="48">
        <v>0</v>
      </c>
      <c r="F707" s="49">
        <v>631.26199999999994</v>
      </c>
      <c r="G707" s="49">
        <v>15928.61118</v>
      </c>
      <c r="H707" s="38">
        <v>395</v>
      </c>
      <c r="I707" s="50">
        <v>236.26199999999994</v>
      </c>
      <c r="J707" s="9">
        <v>25.232963777322254</v>
      </c>
      <c r="K707" s="127"/>
      <c r="L707" s="126"/>
      <c r="M707" s="9">
        <v>52.344931142410019</v>
      </c>
      <c r="N707" s="9">
        <v>23.612497130623392</v>
      </c>
      <c r="O707" s="9">
        <v>23.489038091497157</v>
      </c>
      <c r="P707" s="9">
        <v>26.012676223293756</v>
      </c>
      <c r="Q707" s="9">
        <v>24.871965478097071</v>
      </c>
      <c r="R707" s="9">
        <v>52.344931142410019</v>
      </c>
      <c r="S707" s="3">
        <v>0</v>
      </c>
      <c r="T707" s="10">
        <v>0</v>
      </c>
    </row>
    <row r="708" spans="1:20" ht="15" customHeight="1" x14ac:dyDescent="0.3">
      <c r="A708" s="14">
        <v>42734.291707233795</v>
      </c>
      <c r="B708" s="47">
        <v>618.70899999999995</v>
      </c>
      <c r="C708" s="48">
        <v>18209.76899</v>
      </c>
      <c r="D708" s="47">
        <v>0</v>
      </c>
      <c r="E708" s="48">
        <v>0</v>
      </c>
      <c r="F708" s="49">
        <v>618.70899999999995</v>
      </c>
      <c r="G708" s="49">
        <v>18209.76899</v>
      </c>
      <c r="H708" s="38">
        <v>395</v>
      </c>
      <c r="I708" s="50">
        <v>223.70899999999995</v>
      </c>
      <c r="J708" s="9">
        <v>29.431879914467064</v>
      </c>
      <c r="K708" s="127"/>
      <c r="L708" s="126"/>
      <c r="M708" s="9">
        <v>52.344931142410019</v>
      </c>
      <c r="N708" s="9">
        <v>23.612497130623392</v>
      </c>
      <c r="O708" s="9">
        <v>23.489038091497157</v>
      </c>
      <c r="P708" s="9">
        <v>26.012676223293756</v>
      </c>
      <c r="Q708" s="9">
        <v>24.871965478097071</v>
      </c>
      <c r="R708" s="9">
        <v>52.344931142410019</v>
      </c>
      <c r="S708" s="3">
        <v>0</v>
      </c>
      <c r="T708" s="10">
        <v>0</v>
      </c>
    </row>
    <row r="709" spans="1:20" ht="15" customHeight="1" x14ac:dyDescent="0.3">
      <c r="A709" s="14">
        <v>42734.333373958332</v>
      </c>
      <c r="B709" s="47">
        <v>556.09699999999998</v>
      </c>
      <c r="C709" s="48">
        <v>17419.833149999999</v>
      </c>
      <c r="D709" s="47">
        <v>0</v>
      </c>
      <c r="E709" s="48">
        <v>0</v>
      </c>
      <c r="F709" s="49">
        <v>556.09699999999998</v>
      </c>
      <c r="G709" s="49">
        <v>17419.833149999999</v>
      </c>
      <c r="H709" s="38">
        <v>395</v>
      </c>
      <c r="I709" s="50">
        <v>161.09699999999998</v>
      </c>
      <c r="J709" s="9">
        <v>31.32517015916288</v>
      </c>
      <c r="K709" s="127"/>
      <c r="L709" s="126"/>
      <c r="M709" s="9">
        <v>52.344931142410019</v>
      </c>
      <c r="N709" s="9">
        <v>23.612497130623392</v>
      </c>
      <c r="O709" s="9">
        <v>23.489038091497157</v>
      </c>
      <c r="P709" s="9">
        <v>26.012676223293756</v>
      </c>
      <c r="Q709" s="9">
        <v>24.871965478097071</v>
      </c>
      <c r="R709" s="9">
        <v>52.344931142410019</v>
      </c>
      <c r="S709" s="3">
        <v>0</v>
      </c>
      <c r="T709" s="10">
        <v>0</v>
      </c>
    </row>
    <row r="710" spans="1:20" ht="15" customHeight="1" x14ac:dyDescent="0.3">
      <c r="A710" s="14">
        <v>42734.375040682869</v>
      </c>
      <c r="B710" s="47">
        <v>501.096</v>
      </c>
      <c r="C710" s="48">
        <v>15910.1116</v>
      </c>
      <c r="D710" s="47">
        <v>0</v>
      </c>
      <c r="E710" s="48">
        <v>0</v>
      </c>
      <c r="F710" s="49">
        <v>501.096</v>
      </c>
      <c r="G710" s="49">
        <v>15910.1116</v>
      </c>
      <c r="H710" s="38">
        <v>395</v>
      </c>
      <c r="I710" s="50">
        <v>106.096</v>
      </c>
      <c r="J710" s="9">
        <v>31.750625828184621</v>
      </c>
      <c r="K710" s="127"/>
      <c r="L710" s="126"/>
      <c r="M710" s="9">
        <v>52.344931142410019</v>
      </c>
      <c r="N710" s="9">
        <v>23.612497130623392</v>
      </c>
      <c r="O710" s="9">
        <v>23.489038091497157</v>
      </c>
      <c r="P710" s="9">
        <v>26.012676223293756</v>
      </c>
      <c r="Q710" s="9">
        <v>24.871965478097071</v>
      </c>
      <c r="R710" s="9">
        <v>52.344931142410019</v>
      </c>
      <c r="S710" s="3">
        <v>0</v>
      </c>
      <c r="T710" s="10">
        <v>0</v>
      </c>
    </row>
    <row r="711" spans="1:20" ht="15" customHeight="1" x14ac:dyDescent="0.3">
      <c r="A711" s="14">
        <v>42734.416707407407</v>
      </c>
      <c r="B711" s="47">
        <v>530.60500000000002</v>
      </c>
      <c r="C711" s="48">
        <v>16658.502499999999</v>
      </c>
      <c r="D711" s="47">
        <v>0</v>
      </c>
      <c r="E711" s="48">
        <v>0</v>
      </c>
      <c r="F711" s="49">
        <v>530.60500000000002</v>
      </c>
      <c r="G711" s="49">
        <v>16658.502499999999</v>
      </c>
      <c r="H711" s="38">
        <v>395</v>
      </c>
      <c r="I711" s="50">
        <v>135.60500000000002</v>
      </c>
      <c r="J711" s="9">
        <v>31.395298762733102</v>
      </c>
      <c r="K711" s="127"/>
      <c r="L711" s="126"/>
      <c r="M711" s="9">
        <v>52.344931142410019</v>
      </c>
      <c r="N711" s="9">
        <v>23.612497130623392</v>
      </c>
      <c r="O711" s="9">
        <v>23.489038091497157</v>
      </c>
      <c r="P711" s="9">
        <v>26.012676223293756</v>
      </c>
      <c r="Q711" s="9">
        <v>24.871965478097071</v>
      </c>
      <c r="R711" s="9">
        <v>52.344931142410019</v>
      </c>
      <c r="S711" s="3">
        <v>0</v>
      </c>
      <c r="T711" s="10">
        <v>0</v>
      </c>
    </row>
    <row r="712" spans="1:20" ht="15" customHeight="1" x14ac:dyDescent="0.3">
      <c r="A712" s="14">
        <v>42734.458374131944</v>
      </c>
      <c r="B712" s="47">
        <v>508.286</v>
      </c>
      <c r="C712" s="48">
        <v>16250.374379999999</v>
      </c>
      <c r="D712" s="47">
        <v>0</v>
      </c>
      <c r="E712" s="48">
        <v>0</v>
      </c>
      <c r="F712" s="49">
        <v>508.286</v>
      </c>
      <c r="G712" s="49">
        <v>16250.374379999999</v>
      </c>
      <c r="H712" s="38">
        <v>395</v>
      </c>
      <c r="I712" s="50">
        <v>113.286</v>
      </c>
      <c r="J712" s="9">
        <v>31.970926564965392</v>
      </c>
      <c r="K712" s="127"/>
      <c r="L712" s="126"/>
      <c r="M712" s="9">
        <v>52.344931142410019</v>
      </c>
      <c r="N712" s="9">
        <v>23.612497130623392</v>
      </c>
      <c r="O712" s="9">
        <v>23.489038091497157</v>
      </c>
      <c r="P712" s="9">
        <v>26.012676223293756</v>
      </c>
      <c r="Q712" s="9">
        <v>24.871965478097071</v>
      </c>
      <c r="R712" s="9">
        <v>52.344931142410019</v>
      </c>
      <c r="S712" s="3">
        <v>0</v>
      </c>
      <c r="T712" s="10">
        <v>0</v>
      </c>
    </row>
    <row r="713" spans="1:20" ht="15" customHeight="1" x14ac:dyDescent="0.3">
      <c r="A713" s="14">
        <v>42734.500040856481</v>
      </c>
      <c r="B713" s="47">
        <v>500.24599999999998</v>
      </c>
      <c r="C713" s="48">
        <v>15228.03902</v>
      </c>
      <c r="D713" s="47">
        <v>0</v>
      </c>
      <c r="E713" s="48">
        <v>0</v>
      </c>
      <c r="F713" s="49">
        <v>500.24599999999998</v>
      </c>
      <c r="G713" s="49">
        <v>15228.03902</v>
      </c>
      <c r="H713" s="38">
        <v>395</v>
      </c>
      <c r="I713" s="50">
        <v>105.24599999999998</v>
      </c>
      <c r="J713" s="9">
        <v>30.441101018298998</v>
      </c>
      <c r="K713" s="127"/>
      <c r="L713" s="126"/>
      <c r="M713" s="9">
        <v>52.344931142410019</v>
      </c>
      <c r="N713" s="9">
        <v>23.612497130623392</v>
      </c>
      <c r="O713" s="9">
        <v>23.489038091497157</v>
      </c>
      <c r="P713" s="9">
        <v>26.012676223293756</v>
      </c>
      <c r="Q713" s="9">
        <v>24.871965478097071</v>
      </c>
      <c r="R713" s="9">
        <v>52.344931142410019</v>
      </c>
      <c r="S713" s="3">
        <v>0</v>
      </c>
      <c r="T713" s="10">
        <v>0</v>
      </c>
    </row>
    <row r="714" spans="1:20" ht="15" customHeight="1" x14ac:dyDescent="0.3">
      <c r="A714" s="14">
        <v>42734.541707581018</v>
      </c>
      <c r="B714" s="47">
        <v>492.76100000000002</v>
      </c>
      <c r="C714" s="48">
        <v>14147.55646</v>
      </c>
      <c r="D714" s="47">
        <v>0</v>
      </c>
      <c r="E714" s="48">
        <v>0</v>
      </c>
      <c r="F714" s="49">
        <v>492.76100000000002</v>
      </c>
      <c r="G714" s="49">
        <v>14147.55646</v>
      </c>
      <c r="H714" s="38">
        <v>395</v>
      </c>
      <c r="I714" s="50">
        <v>97.761000000000024</v>
      </c>
      <c r="J714" s="9">
        <v>28.710787704384071</v>
      </c>
      <c r="K714" s="127"/>
      <c r="L714" s="126"/>
      <c r="M714" s="9">
        <v>52.344931142410019</v>
      </c>
      <c r="N714" s="9">
        <v>23.612497130623392</v>
      </c>
      <c r="O714" s="9">
        <v>23.489038091497157</v>
      </c>
      <c r="P714" s="9">
        <v>26.012676223293756</v>
      </c>
      <c r="Q714" s="9">
        <v>24.871965478097071</v>
      </c>
      <c r="R714" s="9">
        <v>52.344931142410019</v>
      </c>
      <c r="S714" s="3">
        <v>0</v>
      </c>
      <c r="T714" s="10">
        <v>0</v>
      </c>
    </row>
    <row r="715" spans="1:20" ht="15" customHeight="1" x14ac:dyDescent="0.3">
      <c r="A715" s="14">
        <v>42734.583374305555</v>
      </c>
      <c r="B715" s="47">
        <v>492.44200000000001</v>
      </c>
      <c r="C715" s="48">
        <v>13765.839599999999</v>
      </c>
      <c r="D715" s="47">
        <v>0</v>
      </c>
      <c r="E715" s="48">
        <v>0</v>
      </c>
      <c r="F715" s="49">
        <v>492.44200000000001</v>
      </c>
      <c r="G715" s="49">
        <v>13765.839599999999</v>
      </c>
      <c r="H715" s="38">
        <v>395</v>
      </c>
      <c r="I715" s="50">
        <v>97.442000000000007</v>
      </c>
      <c r="J715" s="9">
        <v>27.954235422648757</v>
      </c>
      <c r="K715" s="127"/>
      <c r="L715" s="126"/>
      <c r="M715" s="9">
        <v>52.344931142410019</v>
      </c>
      <c r="N715" s="9">
        <v>23.612497130623392</v>
      </c>
      <c r="O715" s="9">
        <v>23.489038091497157</v>
      </c>
      <c r="P715" s="9">
        <v>26.012676223293756</v>
      </c>
      <c r="Q715" s="9">
        <v>24.871965478097071</v>
      </c>
      <c r="R715" s="9">
        <v>52.344931142410019</v>
      </c>
      <c r="S715" s="3">
        <v>0</v>
      </c>
      <c r="T715" s="10">
        <v>0</v>
      </c>
    </row>
    <row r="716" spans="1:20" ht="15" customHeight="1" x14ac:dyDescent="0.3">
      <c r="A716" s="14">
        <v>42734.625041030093</v>
      </c>
      <c r="B716" s="47">
        <v>511.71800000000002</v>
      </c>
      <c r="C716" s="48">
        <v>13997.2505</v>
      </c>
      <c r="D716" s="47">
        <v>0</v>
      </c>
      <c r="E716" s="48">
        <v>0</v>
      </c>
      <c r="F716" s="49">
        <v>511.71800000000002</v>
      </c>
      <c r="G716" s="49">
        <v>13997.2505</v>
      </c>
      <c r="H716" s="38">
        <v>395</v>
      </c>
      <c r="I716" s="50">
        <v>116.71800000000002</v>
      </c>
      <c r="J716" s="9">
        <v>27.3534456477982</v>
      </c>
      <c r="K716" s="127"/>
      <c r="L716" s="126"/>
      <c r="M716" s="9">
        <v>52.344931142410019</v>
      </c>
      <c r="N716" s="9">
        <v>23.612497130623392</v>
      </c>
      <c r="O716" s="9">
        <v>23.489038091497157</v>
      </c>
      <c r="P716" s="9">
        <v>26.012676223293756</v>
      </c>
      <c r="Q716" s="9">
        <v>24.871965478097071</v>
      </c>
      <c r="R716" s="9">
        <v>52.344931142410019</v>
      </c>
      <c r="S716" s="3">
        <v>0</v>
      </c>
      <c r="T716" s="10">
        <v>0</v>
      </c>
    </row>
    <row r="717" spans="1:20" ht="15" customHeight="1" x14ac:dyDescent="0.3">
      <c r="A717" s="14">
        <v>42734.66670775463</v>
      </c>
      <c r="B717" s="47">
        <v>492.40899999999999</v>
      </c>
      <c r="C717" s="48">
        <v>13537.23882</v>
      </c>
      <c r="D717" s="47">
        <v>0</v>
      </c>
      <c r="E717" s="48">
        <v>0</v>
      </c>
      <c r="F717" s="49">
        <v>492.40899999999999</v>
      </c>
      <c r="G717" s="49">
        <v>13537.23882</v>
      </c>
      <c r="H717" s="38">
        <v>395</v>
      </c>
      <c r="I717" s="50">
        <v>97.408999999999992</v>
      </c>
      <c r="J717" s="9">
        <v>27.491859044006102</v>
      </c>
      <c r="K717" s="127"/>
      <c r="L717" s="126"/>
      <c r="M717" s="9">
        <v>52.344931142410019</v>
      </c>
      <c r="N717" s="9">
        <v>23.612497130623392</v>
      </c>
      <c r="O717" s="9">
        <v>23.489038091497157</v>
      </c>
      <c r="P717" s="9">
        <v>26.012676223293756</v>
      </c>
      <c r="Q717" s="9">
        <v>24.871965478097071</v>
      </c>
      <c r="R717" s="9">
        <v>52.344931142410019</v>
      </c>
      <c r="S717" s="3">
        <v>0</v>
      </c>
      <c r="T717" s="10">
        <v>0</v>
      </c>
    </row>
    <row r="718" spans="1:20" ht="15" customHeight="1" x14ac:dyDescent="0.3">
      <c r="A718" s="14">
        <v>42734.708374479167</v>
      </c>
      <c r="B718" s="47">
        <v>494.00900000000001</v>
      </c>
      <c r="C718" s="48">
        <v>15599.73616</v>
      </c>
      <c r="D718" s="47">
        <v>0</v>
      </c>
      <c r="E718" s="48">
        <v>0</v>
      </c>
      <c r="F718" s="49">
        <v>494.00900000000001</v>
      </c>
      <c r="G718" s="49">
        <v>15599.73616</v>
      </c>
      <c r="H718" s="38">
        <v>395</v>
      </c>
      <c r="I718" s="50">
        <v>99.009000000000015</v>
      </c>
      <c r="J718" s="9">
        <v>31.5778379746118</v>
      </c>
      <c r="K718" s="127"/>
      <c r="L718" s="126"/>
      <c r="M718" s="9">
        <v>52.344931142410019</v>
      </c>
      <c r="N718" s="9">
        <v>23.612497130623392</v>
      </c>
      <c r="O718" s="9">
        <v>23.489038091497157</v>
      </c>
      <c r="P718" s="9">
        <v>26.012676223293756</v>
      </c>
      <c r="Q718" s="9">
        <v>24.871965478097071</v>
      </c>
      <c r="R718" s="9">
        <v>52.344931142410019</v>
      </c>
      <c r="S718" s="3">
        <v>0</v>
      </c>
      <c r="T718" s="10">
        <v>0</v>
      </c>
    </row>
    <row r="719" spans="1:20" ht="15" customHeight="1" x14ac:dyDescent="0.3">
      <c r="A719" s="14">
        <v>42734.750041203704</v>
      </c>
      <c r="B719" s="47">
        <v>482.36799999999999</v>
      </c>
      <c r="C719" s="48">
        <v>21746.35656</v>
      </c>
      <c r="D719" s="47">
        <v>0</v>
      </c>
      <c r="E719" s="48">
        <v>0</v>
      </c>
      <c r="F719" s="49">
        <v>482.36799999999999</v>
      </c>
      <c r="G719" s="49">
        <v>21746.35656</v>
      </c>
      <c r="H719" s="38">
        <v>395</v>
      </c>
      <c r="I719" s="50">
        <v>87.367999999999995</v>
      </c>
      <c r="J719" s="9">
        <v>45.082502487727211</v>
      </c>
      <c r="K719" s="127"/>
      <c r="L719" s="126"/>
      <c r="M719" s="9">
        <v>52.344931142410019</v>
      </c>
      <c r="N719" s="9">
        <v>23.612497130623392</v>
      </c>
      <c r="O719" s="9">
        <v>23.489038091497157</v>
      </c>
      <c r="P719" s="9">
        <v>26.012676223293756</v>
      </c>
      <c r="Q719" s="9">
        <v>24.871965478097071</v>
      </c>
      <c r="R719" s="9">
        <v>52.344931142410019</v>
      </c>
      <c r="S719" s="3">
        <v>0</v>
      </c>
      <c r="T719" s="10">
        <v>0</v>
      </c>
    </row>
    <row r="720" spans="1:20" ht="15" customHeight="1" x14ac:dyDescent="0.3">
      <c r="A720" s="14">
        <v>42734.791707928242</v>
      </c>
      <c r="B720" s="52">
        <v>500.40600000000001</v>
      </c>
      <c r="C720" s="53">
        <v>19003.067999999999</v>
      </c>
      <c r="D720" s="47">
        <v>0</v>
      </c>
      <c r="E720" s="48">
        <v>0</v>
      </c>
      <c r="F720" s="49">
        <v>500.40600000000001</v>
      </c>
      <c r="G720" s="49">
        <v>19003.067999999999</v>
      </c>
      <c r="H720" s="38">
        <v>395</v>
      </c>
      <c r="I720" s="50">
        <v>105.40600000000001</v>
      </c>
      <c r="J720" s="9">
        <v>37.975300056354236</v>
      </c>
      <c r="K720" s="127"/>
      <c r="L720" s="126"/>
      <c r="M720" s="9">
        <v>52.344931142410019</v>
      </c>
      <c r="N720" s="9">
        <v>23.612497130623392</v>
      </c>
      <c r="O720" s="9">
        <v>23.489038091497157</v>
      </c>
      <c r="P720" s="9">
        <v>26.012676223293756</v>
      </c>
      <c r="Q720" s="9">
        <v>24.871965478097071</v>
      </c>
      <c r="R720" s="9">
        <v>52.344931142410019</v>
      </c>
      <c r="S720" s="3">
        <v>0</v>
      </c>
      <c r="T720" s="10">
        <v>0</v>
      </c>
    </row>
    <row r="721" spans="1:20" ht="15" customHeight="1" x14ac:dyDescent="0.3">
      <c r="A721" s="14">
        <v>42734.833374652779</v>
      </c>
      <c r="B721" s="52">
        <v>538.76900000000001</v>
      </c>
      <c r="C721" s="53">
        <v>18292.841280000001</v>
      </c>
      <c r="D721" s="47">
        <v>0</v>
      </c>
      <c r="E721" s="48">
        <v>0</v>
      </c>
      <c r="F721" s="49">
        <v>538.76900000000001</v>
      </c>
      <c r="G721" s="49">
        <v>18292.841280000001</v>
      </c>
      <c r="H721" s="38">
        <v>395</v>
      </c>
      <c r="I721" s="50">
        <v>143.76900000000001</v>
      </c>
      <c r="J721" s="9">
        <v>33.953032338534697</v>
      </c>
      <c r="K721" s="127"/>
      <c r="L721" s="126"/>
      <c r="M721" s="9">
        <v>52.344931142410019</v>
      </c>
      <c r="N721" s="9">
        <v>23.612497130623392</v>
      </c>
      <c r="O721" s="9">
        <v>23.489038091497157</v>
      </c>
      <c r="P721" s="9">
        <v>26.012676223293756</v>
      </c>
      <c r="Q721" s="9">
        <v>24.871965478097071</v>
      </c>
      <c r="R721" s="9">
        <v>52.344931142410019</v>
      </c>
      <c r="S721" s="3">
        <v>0</v>
      </c>
      <c r="T721" s="10">
        <v>0</v>
      </c>
    </row>
    <row r="722" spans="1:20" ht="15" customHeight="1" x14ac:dyDescent="0.3">
      <c r="A722" s="14">
        <v>42734.875041377316</v>
      </c>
      <c r="B722" s="52">
        <v>563.21199999999999</v>
      </c>
      <c r="C722" s="53">
        <v>17955.297119999999</v>
      </c>
      <c r="D722" s="47">
        <v>0</v>
      </c>
      <c r="E722" s="48">
        <v>0</v>
      </c>
      <c r="F722" s="49">
        <v>563.21199999999999</v>
      </c>
      <c r="G722" s="49">
        <v>17955.297119999999</v>
      </c>
      <c r="H722" s="38">
        <v>395</v>
      </c>
      <c r="I722" s="50">
        <v>168.21199999999999</v>
      </c>
      <c r="J722" s="9">
        <v>31.880174996271386</v>
      </c>
      <c r="K722" s="127"/>
      <c r="L722" s="126"/>
      <c r="M722" s="9">
        <v>52.344931142410019</v>
      </c>
      <c r="N722" s="9">
        <v>23.612497130623392</v>
      </c>
      <c r="O722" s="9">
        <v>23.489038091497157</v>
      </c>
      <c r="P722" s="9">
        <v>26.012676223293756</v>
      </c>
      <c r="Q722" s="9">
        <v>24.871965478097071</v>
      </c>
      <c r="R722" s="9">
        <v>52.344931142410019</v>
      </c>
      <c r="S722" s="3">
        <v>0</v>
      </c>
      <c r="T722" s="10">
        <v>0</v>
      </c>
    </row>
    <row r="723" spans="1:20" ht="15" customHeight="1" x14ac:dyDescent="0.3">
      <c r="A723" s="14">
        <v>42734.916708101853</v>
      </c>
      <c r="B723" s="52">
        <v>545.40099999999995</v>
      </c>
      <c r="C723" s="53">
        <v>16949.97409</v>
      </c>
      <c r="D723" s="47">
        <v>0</v>
      </c>
      <c r="E723" s="48">
        <v>0</v>
      </c>
      <c r="F723" s="49">
        <v>545.40099999999995</v>
      </c>
      <c r="G723" s="49">
        <v>16949.97409</v>
      </c>
      <c r="H723" s="38">
        <v>395</v>
      </c>
      <c r="I723" s="50">
        <v>150.40099999999995</v>
      </c>
      <c r="J723" s="9">
        <v>31.078003322326143</v>
      </c>
      <c r="K723" s="127"/>
      <c r="L723" s="126"/>
      <c r="M723" s="9">
        <v>52.344931142410019</v>
      </c>
      <c r="N723" s="9">
        <v>23.612497130623392</v>
      </c>
      <c r="O723" s="9">
        <v>23.489038091497157</v>
      </c>
      <c r="P723" s="9">
        <v>26.012676223293756</v>
      </c>
      <c r="Q723" s="9">
        <v>24.871965478097071</v>
      </c>
      <c r="R723" s="9">
        <v>52.344931142410019</v>
      </c>
      <c r="S723" s="3">
        <v>0</v>
      </c>
      <c r="T723" s="10">
        <v>0</v>
      </c>
    </row>
    <row r="724" spans="1:20" ht="15" customHeight="1" x14ac:dyDescent="0.3">
      <c r="A724" s="14">
        <v>42734.95837482639</v>
      </c>
      <c r="B724" s="47">
        <v>550.50800000000004</v>
      </c>
      <c r="C724" s="48">
        <v>14826.952569999999</v>
      </c>
      <c r="D724" s="47">
        <v>0</v>
      </c>
      <c r="E724" s="48">
        <v>0</v>
      </c>
      <c r="F724" s="49">
        <v>550.50800000000004</v>
      </c>
      <c r="G724" s="49">
        <v>14826.952569999999</v>
      </c>
      <c r="H724" s="38">
        <v>395</v>
      </c>
      <c r="I724" s="50">
        <v>155.50800000000004</v>
      </c>
      <c r="J724" s="9">
        <v>26.933219081284918</v>
      </c>
      <c r="K724" s="127"/>
      <c r="L724" s="126"/>
      <c r="M724" s="9">
        <v>52.344931142410019</v>
      </c>
      <c r="N724" s="9">
        <v>23.612497130623392</v>
      </c>
      <c r="O724" s="9">
        <v>23.489038091497157</v>
      </c>
      <c r="P724" s="9">
        <v>26.012676223293756</v>
      </c>
      <c r="Q724" s="9">
        <v>24.871965478097071</v>
      </c>
      <c r="R724" s="9">
        <v>52.344931142410019</v>
      </c>
      <c r="S724" s="3">
        <v>0</v>
      </c>
      <c r="T724" s="10">
        <v>0</v>
      </c>
    </row>
    <row r="725" spans="1:20" ht="15" customHeight="1" x14ac:dyDescent="0.3">
      <c r="A725" s="14">
        <v>42735.000041550928</v>
      </c>
      <c r="B725" s="47">
        <v>556.36800000000005</v>
      </c>
      <c r="C725" s="48">
        <v>14415.871639999999</v>
      </c>
      <c r="D725" s="47">
        <v>0</v>
      </c>
      <c r="E725" s="48">
        <v>0</v>
      </c>
      <c r="F725" s="49">
        <v>556.36800000000005</v>
      </c>
      <c r="G725" s="49">
        <v>14415.871639999999</v>
      </c>
      <c r="H725" s="38">
        <v>395</v>
      </c>
      <c r="I725" s="50">
        <v>161.36800000000005</v>
      </c>
      <c r="J725" s="9">
        <v>25.910677177695334</v>
      </c>
      <c r="K725" s="127"/>
      <c r="L725" s="126"/>
      <c r="M725" s="9">
        <v>52.344931142410019</v>
      </c>
      <c r="N725" s="9">
        <v>23.612497130623392</v>
      </c>
      <c r="O725" s="9">
        <v>23.489038091497157</v>
      </c>
      <c r="P725" s="9">
        <v>26.012676223293756</v>
      </c>
      <c r="Q725" s="9">
        <v>24.871965478097071</v>
      </c>
      <c r="R725" s="9">
        <v>52.344931142410019</v>
      </c>
      <c r="S725" s="3">
        <v>0</v>
      </c>
      <c r="T725" s="10">
        <v>0</v>
      </c>
    </row>
    <row r="726" spans="1:20" ht="15" customHeight="1" x14ac:dyDescent="0.3">
      <c r="A726" s="14">
        <v>42735.041708275465</v>
      </c>
      <c r="B726" s="47">
        <v>526.08000000000004</v>
      </c>
      <c r="C726" s="48">
        <v>13267.7376</v>
      </c>
      <c r="D726" s="47">
        <v>0</v>
      </c>
      <c r="E726" s="48">
        <v>0</v>
      </c>
      <c r="F726" s="49">
        <v>526.08000000000004</v>
      </c>
      <c r="G726" s="49">
        <v>13267.7376</v>
      </c>
      <c r="H726" s="38">
        <v>395</v>
      </c>
      <c r="I726" s="50">
        <v>131.08000000000004</v>
      </c>
      <c r="J726" s="9">
        <v>25.22</v>
      </c>
      <c r="K726" s="127"/>
      <c r="L726" s="126"/>
      <c r="M726" s="9">
        <v>52.344931142410019</v>
      </c>
      <c r="N726" s="9">
        <v>23.612497130623392</v>
      </c>
      <c r="O726" s="9">
        <v>23.489038091497157</v>
      </c>
      <c r="P726" s="9">
        <v>26.012676223293756</v>
      </c>
      <c r="Q726" s="9">
        <v>24.871965478097071</v>
      </c>
      <c r="R726" s="9">
        <v>52.344931142410019</v>
      </c>
      <c r="S726" s="3">
        <v>0</v>
      </c>
      <c r="T726" s="10">
        <v>0</v>
      </c>
    </row>
    <row r="727" spans="1:20" ht="15" customHeight="1" x14ac:dyDescent="0.3">
      <c r="A727" s="14">
        <v>42735.083375000002</v>
      </c>
      <c r="B727" s="47">
        <v>572.64499999999998</v>
      </c>
      <c r="C727" s="48">
        <v>13949.6322</v>
      </c>
      <c r="D727" s="47">
        <v>0</v>
      </c>
      <c r="E727" s="48">
        <v>0</v>
      </c>
      <c r="F727" s="49">
        <v>572.64499999999998</v>
      </c>
      <c r="G727" s="49">
        <v>13949.6322</v>
      </c>
      <c r="H727" s="38">
        <v>395</v>
      </c>
      <c r="I727" s="50">
        <v>177.64499999999998</v>
      </c>
      <c r="J727" s="9">
        <v>24.36</v>
      </c>
      <c r="K727" s="127"/>
      <c r="L727" s="126"/>
      <c r="M727" s="9">
        <v>52.344931142410019</v>
      </c>
      <c r="N727" s="9">
        <v>23.612497130623392</v>
      </c>
      <c r="O727" s="9">
        <v>23.489038091497157</v>
      </c>
      <c r="P727" s="9">
        <v>26.012676223293756</v>
      </c>
      <c r="Q727" s="9">
        <v>24.871965478097071</v>
      </c>
      <c r="R727" s="9">
        <v>52.344931142410019</v>
      </c>
      <c r="S727" s="3">
        <v>0</v>
      </c>
      <c r="T727" s="10">
        <v>0</v>
      </c>
    </row>
    <row r="728" spans="1:20" ht="15" customHeight="1" x14ac:dyDescent="0.3">
      <c r="A728" s="14">
        <v>42735.125041724539</v>
      </c>
      <c r="B728" s="47">
        <v>575.82000000000005</v>
      </c>
      <c r="C728" s="48">
        <v>13808.1636</v>
      </c>
      <c r="D728" s="47">
        <v>0</v>
      </c>
      <c r="E728" s="48">
        <v>0</v>
      </c>
      <c r="F728" s="49">
        <v>575.82000000000005</v>
      </c>
      <c r="G728" s="49">
        <v>13808.1636</v>
      </c>
      <c r="H728" s="38">
        <v>395</v>
      </c>
      <c r="I728" s="50">
        <v>180.82000000000005</v>
      </c>
      <c r="J728" s="9">
        <v>23.979999999999997</v>
      </c>
      <c r="K728" s="127"/>
      <c r="L728" s="126"/>
      <c r="M728" s="9">
        <v>52.344931142410019</v>
      </c>
      <c r="N728" s="9">
        <v>23.612497130623392</v>
      </c>
      <c r="O728" s="9">
        <v>23.489038091497157</v>
      </c>
      <c r="P728" s="9">
        <v>26.012676223293756</v>
      </c>
      <c r="Q728" s="9">
        <v>24.871965478097071</v>
      </c>
      <c r="R728" s="9">
        <v>52.344931142410019</v>
      </c>
      <c r="S728" s="3">
        <v>0</v>
      </c>
      <c r="T728" s="10">
        <v>0</v>
      </c>
    </row>
    <row r="729" spans="1:20" ht="15" customHeight="1" x14ac:dyDescent="0.3">
      <c r="A729" s="14">
        <v>42735.166708449076</v>
      </c>
      <c r="B729" s="47">
        <v>565.07500000000005</v>
      </c>
      <c r="C729" s="48">
        <v>13590.053749999999</v>
      </c>
      <c r="D729" s="47">
        <v>0</v>
      </c>
      <c r="E729" s="48">
        <v>0</v>
      </c>
      <c r="F729" s="49">
        <v>565.07500000000005</v>
      </c>
      <c r="G729" s="49">
        <v>13590.053749999999</v>
      </c>
      <c r="H729" s="38">
        <v>395</v>
      </c>
      <c r="I729" s="50">
        <v>170.07500000000005</v>
      </c>
      <c r="J729" s="9">
        <v>24.049999999999997</v>
      </c>
      <c r="K729" s="127"/>
      <c r="L729" s="126"/>
      <c r="M729" s="9">
        <v>52.344931142410019</v>
      </c>
      <c r="N729" s="9">
        <v>23.612497130623392</v>
      </c>
      <c r="O729" s="9">
        <v>23.489038091497157</v>
      </c>
      <c r="P729" s="9">
        <v>26.012676223293756</v>
      </c>
      <c r="Q729" s="9">
        <v>24.871965478097071</v>
      </c>
      <c r="R729" s="9">
        <v>52.344931142410019</v>
      </c>
      <c r="S729" s="3">
        <v>0</v>
      </c>
      <c r="T729" s="10">
        <v>0</v>
      </c>
    </row>
    <row r="730" spans="1:20" ht="15" customHeight="1" x14ac:dyDescent="0.3">
      <c r="A730" s="14">
        <v>42735.208375173614</v>
      </c>
      <c r="B730" s="47">
        <v>570.875</v>
      </c>
      <c r="C730" s="48">
        <v>13792.34</v>
      </c>
      <c r="D730" s="47">
        <v>0</v>
      </c>
      <c r="E730" s="48">
        <v>0</v>
      </c>
      <c r="F730" s="49">
        <v>570.875</v>
      </c>
      <c r="G730" s="49">
        <v>13792.34</v>
      </c>
      <c r="H730" s="38">
        <v>395</v>
      </c>
      <c r="I730" s="50">
        <v>175.875</v>
      </c>
      <c r="J730" s="9">
        <v>24.16</v>
      </c>
      <c r="K730" s="127"/>
      <c r="L730" s="126"/>
      <c r="M730" s="9">
        <v>52.344931142410019</v>
      </c>
      <c r="N730" s="9">
        <v>23.612497130623392</v>
      </c>
      <c r="O730" s="9">
        <v>23.489038091497157</v>
      </c>
      <c r="P730" s="9">
        <v>26.012676223293756</v>
      </c>
      <c r="Q730" s="9">
        <v>24.871965478097071</v>
      </c>
      <c r="R730" s="9">
        <v>52.344931142410019</v>
      </c>
      <c r="S730" s="3">
        <v>0</v>
      </c>
      <c r="T730" s="10">
        <v>0</v>
      </c>
    </row>
    <row r="731" spans="1:20" ht="15" customHeight="1" x14ac:dyDescent="0.3">
      <c r="A731" s="14">
        <v>42735.250041898151</v>
      </c>
      <c r="B731" s="47">
        <v>544.96500000000003</v>
      </c>
      <c r="C731" s="48">
        <v>13599.33704</v>
      </c>
      <c r="D731" s="47">
        <v>0</v>
      </c>
      <c r="E731" s="48">
        <v>0</v>
      </c>
      <c r="F731" s="49">
        <v>544.96500000000003</v>
      </c>
      <c r="G731" s="49">
        <v>13599.33704</v>
      </c>
      <c r="H731" s="38">
        <v>395</v>
      </c>
      <c r="I731" s="50">
        <v>149.96500000000003</v>
      </c>
      <c r="J731" s="9">
        <v>24.954514583505361</v>
      </c>
      <c r="K731" s="127"/>
      <c r="L731" s="126"/>
      <c r="M731" s="9">
        <v>52.344931142410019</v>
      </c>
      <c r="N731" s="9">
        <v>23.612497130623392</v>
      </c>
      <c r="O731" s="9">
        <v>23.489038091497157</v>
      </c>
      <c r="P731" s="9">
        <v>26.012676223293756</v>
      </c>
      <c r="Q731" s="9">
        <v>24.871965478097071</v>
      </c>
      <c r="R731" s="9">
        <v>52.344931142410019</v>
      </c>
      <c r="S731" s="3">
        <v>0</v>
      </c>
      <c r="T731" s="10">
        <v>0</v>
      </c>
    </row>
    <row r="732" spans="1:20" ht="15" customHeight="1" x14ac:dyDescent="0.3">
      <c r="A732" s="14">
        <v>42735.291708622688</v>
      </c>
      <c r="B732" s="47">
        <v>561.05799999999999</v>
      </c>
      <c r="C732" s="48">
        <v>14932.572679999999</v>
      </c>
      <c r="D732" s="47">
        <v>0</v>
      </c>
      <c r="E732" s="48">
        <v>0</v>
      </c>
      <c r="F732" s="49">
        <v>561.05799999999999</v>
      </c>
      <c r="G732" s="49">
        <v>14932.572679999999</v>
      </c>
      <c r="H732" s="38">
        <v>395</v>
      </c>
      <c r="I732" s="50">
        <v>166.05799999999999</v>
      </c>
      <c r="J732" s="9">
        <v>26.615024970680391</v>
      </c>
      <c r="K732" s="127"/>
      <c r="L732" s="126"/>
      <c r="M732" s="9">
        <v>52.344931142410019</v>
      </c>
      <c r="N732" s="9">
        <v>23.612497130623392</v>
      </c>
      <c r="O732" s="9">
        <v>23.489038091497157</v>
      </c>
      <c r="P732" s="9">
        <v>26.012676223293756</v>
      </c>
      <c r="Q732" s="9">
        <v>24.871965478097071</v>
      </c>
      <c r="R732" s="9">
        <v>52.344931142410019</v>
      </c>
      <c r="S732" s="3">
        <v>0</v>
      </c>
      <c r="T732" s="10">
        <v>0</v>
      </c>
    </row>
    <row r="733" spans="1:20" ht="15" customHeight="1" x14ac:dyDescent="0.3">
      <c r="A733" s="14">
        <v>42735.333375347225</v>
      </c>
      <c r="B733" s="47">
        <v>538.971</v>
      </c>
      <c r="C733" s="48">
        <v>16396.018110000001</v>
      </c>
      <c r="D733" s="47">
        <v>0</v>
      </c>
      <c r="E733" s="48">
        <v>0</v>
      </c>
      <c r="F733" s="49">
        <v>538.971</v>
      </c>
      <c r="G733" s="49">
        <v>16396.018110000001</v>
      </c>
      <c r="H733" s="38">
        <v>395</v>
      </c>
      <c r="I733" s="50">
        <v>143.971</v>
      </c>
      <c r="J733" s="9">
        <v>30.420965339508065</v>
      </c>
      <c r="K733" s="127"/>
      <c r="L733" s="126"/>
      <c r="M733" s="9">
        <v>52.344931142410019</v>
      </c>
      <c r="N733" s="9">
        <v>23.612497130623392</v>
      </c>
      <c r="O733" s="9">
        <v>23.489038091497157</v>
      </c>
      <c r="P733" s="9">
        <v>26.012676223293756</v>
      </c>
      <c r="Q733" s="9">
        <v>24.871965478097071</v>
      </c>
      <c r="R733" s="9">
        <v>52.344931142410019</v>
      </c>
      <c r="S733" s="3">
        <v>0</v>
      </c>
      <c r="T733" s="10">
        <v>0</v>
      </c>
    </row>
    <row r="734" spans="1:20" ht="15" customHeight="1" x14ac:dyDescent="0.3">
      <c r="A734" s="14">
        <v>42735.375042071762</v>
      </c>
      <c r="B734" s="47">
        <v>545.82299999999998</v>
      </c>
      <c r="C734" s="48">
        <v>16048.035690000001</v>
      </c>
      <c r="D734" s="47">
        <v>0</v>
      </c>
      <c r="E734" s="48">
        <v>0</v>
      </c>
      <c r="F734" s="49">
        <v>545.82299999999998</v>
      </c>
      <c r="G734" s="49">
        <v>16048.035690000001</v>
      </c>
      <c r="H734" s="38">
        <v>395</v>
      </c>
      <c r="I734" s="50">
        <v>150.82299999999998</v>
      </c>
      <c r="J734" s="9">
        <v>29.401538026063395</v>
      </c>
      <c r="K734" s="127"/>
      <c r="L734" s="126"/>
      <c r="M734" s="9">
        <v>52.344931142410019</v>
      </c>
      <c r="N734" s="9">
        <v>23.612497130623392</v>
      </c>
      <c r="O734" s="9">
        <v>23.489038091497157</v>
      </c>
      <c r="P734" s="9">
        <v>26.012676223293756</v>
      </c>
      <c r="Q734" s="9">
        <v>24.871965478097071</v>
      </c>
      <c r="R734" s="9">
        <v>52.344931142410019</v>
      </c>
      <c r="S734" s="3">
        <v>0</v>
      </c>
      <c r="T734" s="10">
        <v>0</v>
      </c>
    </row>
    <row r="735" spans="1:20" ht="15" customHeight="1" x14ac:dyDescent="0.3">
      <c r="A735" s="14">
        <v>42735.4167087963</v>
      </c>
      <c r="B735" s="47">
        <v>555.47199999999998</v>
      </c>
      <c r="C735" s="48">
        <v>16371.88536</v>
      </c>
      <c r="D735" s="47">
        <v>0</v>
      </c>
      <c r="E735" s="48">
        <v>0</v>
      </c>
      <c r="F735" s="49">
        <v>555.47199999999998</v>
      </c>
      <c r="G735" s="49">
        <v>16371.88536</v>
      </c>
      <c r="H735" s="38">
        <v>395</v>
      </c>
      <c r="I735" s="50">
        <v>160.47199999999998</v>
      </c>
      <c r="J735" s="9">
        <v>29.473826511507333</v>
      </c>
      <c r="K735" s="127"/>
      <c r="L735" s="126"/>
      <c r="M735" s="9">
        <v>52.344931142410019</v>
      </c>
      <c r="N735" s="9">
        <v>23.612497130623392</v>
      </c>
      <c r="O735" s="9">
        <v>23.489038091497157</v>
      </c>
      <c r="P735" s="9">
        <v>26.012676223293756</v>
      </c>
      <c r="Q735" s="9">
        <v>24.871965478097071</v>
      </c>
      <c r="R735" s="9">
        <v>52.344931142410019</v>
      </c>
      <c r="S735" s="3">
        <v>0</v>
      </c>
      <c r="T735" s="10">
        <v>0</v>
      </c>
    </row>
    <row r="736" spans="1:20" ht="15" customHeight="1" x14ac:dyDescent="0.3">
      <c r="A736" s="14">
        <v>42735.458375520837</v>
      </c>
      <c r="B736" s="47">
        <v>510.47</v>
      </c>
      <c r="C736" s="48">
        <v>14406.7924</v>
      </c>
      <c r="D736" s="47">
        <v>0</v>
      </c>
      <c r="E736" s="48">
        <v>0</v>
      </c>
      <c r="F736" s="49">
        <v>510.47</v>
      </c>
      <c r="G736" s="49">
        <v>14406.7924</v>
      </c>
      <c r="H736" s="38">
        <v>395</v>
      </c>
      <c r="I736" s="50">
        <v>115.47000000000003</v>
      </c>
      <c r="J736" s="9">
        <v>28.222603483064624</v>
      </c>
      <c r="K736" s="127"/>
      <c r="L736" s="126"/>
      <c r="M736" s="9">
        <v>52.344931142410019</v>
      </c>
      <c r="N736" s="9">
        <v>23.612497130623392</v>
      </c>
      <c r="O736" s="9">
        <v>23.489038091497157</v>
      </c>
      <c r="P736" s="9">
        <v>26.012676223293756</v>
      </c>
      <c r="Q736" s="9">
        <v>24.871965478097071</v>
      </c>
      <c r="R736" s="9">
        <v>52.344931142410019</v>
      </c>
      <c r="S736" s="3">
        <v>0</v>
      </c>
      <c r="T736" s="10">
        <v>0</v>
      </c>
    </row>
    <row r="737" spans="1:20" ht="15" customHeight="1" x14ac:dyDescent="0.3">
      <c r="A737" s="14">
        <v>42735.500042245367</v>
      </c>
      <c r="B737" s="47">
        <v>460.01799999999997</v>
      </c>
      <c r="C737" s="48">
        <v>12688.616969999999</v>
      </c>
      <c r="D737" s="47">
        <v>0</v>
      </c>
      <c r="E737" s="48">
        <v>0</v>
      </c>
      <c r="F737" s="49">
        <v>460.01799999999997</v>
      </c>
      <c r="G737" s="49">
        <v>12688.616969999999</v>
      </c>
      <c r="H737" s="38">
        <v>395</v>
      </c>
      <c r="I737" s="50">
        <v>65.017999999999972</v>
      </c>
      <c r="J737" s="9">
        <v>27.582870605063281</v>
      </c>
      <c r="K737" s="127"/>
      <c r="L737" s="126"/>
      <c r="M737" s="9">
        <v>52.344931142410019</v>
      </c>
      <c r="N737" s="9">
        <v>23.612497130623392</v>
      </c>
      <c r="O737" s="9">
        <v>23.489038091497157</v>
      </c>
      <c r="P737" s="9">
        <v>26.012676223293756</v>
      </c>
      <c r="Q737" s="9">
        <v>24.871965478097071</v>
      </c>
      <c r="R737" s="9">
        <v>52.344931142410019</v>
      </c>
      <c r="S737" s="3">
        <v>0</v>
      </c>
      <c r="T737" s="10">
        <v>0</v>
      </c>
    </row>
    <row r="738" spans="1:20" ht="15" customHeight="1" x14ac:dyDescent="0.3">
      <c r="A738" s="14">
        <v>42735.541708969904</v>
      </c>
      <c r="B738" s="47">
        <v>462.08199999999999</v>
      </c>
      <c r="C738" s="48">
        <v>12020.46178</v>
      </c>
      <c r="D738" s="47">
        <v>0</v>
      </c>
      <c r="E738" s="48">
        <v>0</v>
      </c>
      <c r="F738" s="49">
        <v>462.08199999999999</v>
      </c>
      <c r="G738" s="49">
        <v>12020.46178</v>
      </c>
      <c r="H738" s="38">
        <v>395</v>
      </c>
      <c r="I738" s="50">
        <v>67.081999999999994</v>
      </c>
      <c r="J738" s="9">
        <v>26.013698391194637</v>
      </c>
      <c r="K738" s="127"/>
      <c r="L738" s="126"/>
      <c r="M738" s="9">
        <v>52.344931142410019</v>
      </c>
      <c r="N738" s="9">
        <v>23.612497130623392</v>
      </c>
      <c r="O738" s="9">
        <v>23.489038091497157</v>
      </c>
      <c r="P738" s="9">
        <v>26.012676223293756</v>
      </c>
      <c r="Q738" s="9">
        <v>24.871965478097071</v>
      </c>
      <c r="R738" s="9">
        <v>52.344931142410019</v>
      </c>
      <c r="S738" s="3">
        <v>0</v>
      </c>
      <c r="T738" s="10">
        <v>0</v>
      </c>
    </row>
    <row r="739" spans="1:20" ht="15" customHeight="1" x14ac:dyDescent="0.3">
      <c r="A739" s="14">
        <v>42735.583375694441</v>
      </c>
      <c r="B739" s="47">
        <v>476.32499999999999</v>
      </c>
      <c r="C739" s="48">
        <v>12022.442999999999</v>
      </c>
      <c r="D739" s="47">
        <v>0</v>
      </c>
      <c r="E739" s="48">
        <v>0</v>
      </c>
      <c r="F739" s="49">
        <v>476.32499999999999</v>
      </c>
      <c r="G739" s="49">
        <v>12022.442999999999</v>
      </c>
      <c r="H739" s="38">
        <v>395</v>
      </c>
      <c r="I739" s="50">
        <v>81.324999999999989</v>
      </c>
      <c r="J739" s="9">
        <v>25.24</v>
      </c>
      <c r="K739" s="127"/>
      <c r="L739" s="126"/>
      <c r="M739" s="9">
        <v>52.344931142410019</v>
      </c>
      <c r="N739" s="9">
        <v>23.612497130623392</v>
      </c>
      <c r="O739" s="9">
        <v>23.489038091497157</v>
      </c>
      <c r="P739" s="9">
        <v>26.012676223293756</v>
      </c>
      <c r="Q739" s="9">
        <v>24.871965478097071</v>
      </c>
      <c r="R739" s="9">
        <v>52.344931142410019</v>
      </c>
      <c r="S739" s="3">
        <v>0</v>
      </c>
      <c r="T739" s="10">
        <v>0</v>
      </c>
    </row>
    <row r="740" spans="1:20" ht="15" customHeight="1" x14ac:dyDescent="0.3">
      <c r="A740" s="14">
        <v>42735.625042418978</v>
      </c>
      <c r="B740" s="47">
        <v>488.875</v>
      </c>
      <c r="C740" s="48">
        <v>12099.65625</v>
      </c>
      <c r="D740" s="47">
        <v>0</v>
      </c>
      <c r="E740" s="48">
        <v>0</v>
      </c>
      <c r="F740" s="49">
        <v>488.875</v>
      </c>
      <c r="G740" s="49">
        <v>12099.65625</v>
      </c>
      <c r="H740" s="38">
        <v>395</v>
      </c>
      <c r="I740" s="50">
        <v>93.875</v>
      </c>
      <c r="J740" s="9">
        <v>24.75</v>
      </c>
      <c r="K740" s="127"/>
      <c r="L740" s="126"/>
      <c r="M740" s="9">
        <v>52.344931142410019</v>
      </c>
      <c r="N740" s="9">
        <v>23.612497130623392</v>
      </c>
      <c r="O740" s="9">
        <v>23.489038091497157</v>
      </c>
      <c r="P740" s="9">
        <v>26.012676223293756</v>
      </c>
      <c r="Q740" s="9">
        <v>24.871965478097071</v>
      </c>
      <c r="R740" s="9">
        <v>52.344931142410019</v>
      </c>
      <c r="S740" s="3">
        <v>0</v>
      </c>
      <c r="T740" s="10">
        <v>0</v>
      </c>
    </row>
    <row r="741" spans="1:20" ht="15" customHeight="1" x14ac:dyDescent="0.3">
      <c r="A741" s="14">
        <v>42735.666709143516</v>
      </c>
      <c r="B741" s="47">
        <v>466.57</v>
      </c>
      <c r="C741" s="48">
        <v>11640.9215</v>
      </c>
      <c r="D741" s="47">
        <v>0</v>
      </c>
      <c r="E741" s="48">
        <v>0</v>
      </c>
      <c r="F741" s="49">
        <v>466.57</v>
      </c>
      <c r="G741" s="49">
        <v>11640.9215</v>
      </c>
      <c r="H741" s="38">
        <v>395</v>
      </c>
      <c r="I741" s="50">
        <v>71.569999999999993</v>
      </c>
      <c r="J741" s="9">
        <v>24.950000000000003</v>
      </c>
      <c r="K741" s="127"/>
      <c r="L741" s="126"/>
      <c r="M741" s="9">
        <v>52.344931142410019</v>
      </c>
      <c r="N741" s="9">
        <v>23.612497130623392</v>
      </c>
      <c r="O741" s="9">
        <v>23.489038091497157</v>
      </c>
      <c r="P741" s="9">
        <v>26.012676223293756</v>
      </c>
      <c r="Q741" s="9">
        <v>24.871965478097071</v>
      </c>
      <c r="R741" s="9">
        <v>52.344931142410019</v>
      </c>
      <c r="S741" s="3">
        <v>0</v>
      </c>
      <c r="T741" s="10">
        <v>0</v>
      </c>
    </row>
    <row r="742" spans="1:20" ht="15" customHeight="1" x14ac:dyDescent="0.3">
      <c r="A742" s="14">
        <v>42735.708375868053</v>
      </c>
      <c r="B742" s="47">
        <v>418.29</v>
      </c>
      <c r="C742" s="48">
        <v>11132.809450000001</v>
      </c>
      <c r="D742" s="47">
        <v>0</v>
      </c>
      <c r="E742" s="48">
        <v>0</v>
      </c>
      <c r="F742" s="49">
        <v>418.29</v>
      </c>
      <c r="G742" s="49">
        <v>11132.809450000001</v>
      </c>
      <c r="H742" s="38">
        <v>395</v>
      </c>
      <c r="I742" s="50">
        <v>23.29000000000002</v>
      </c>
      <c r="J742" s="9">
        <v>26.615050443472231</v>
      </c>
      <c r="K742" s="127"/>
      <c r="L742" s="126"/>
      <c r="M742" s="9">
        <v>52.344931142410019</v>
      </c>
      <c r="N742" s="9">
        <v>23.612497130623392</v>
      </c>
      <c r="O742" s="9">
        <v>23.489038091497157</v>
      </c>
      <c r="P742" s="9">
        <v>26.012676223293756</v>
      </c>
      <c r="Q742" s="9">
        <v>24.871965478097071</v>
      </c>
      <c r="R742" s="9">
        <v>52.344931142410019</v>
      </c>
      <c r="S742" s="3">
        <v>0</v>
      </c>
      <c r="T742" s="10">
        <v>0</v>
      </c>
    </row>
    <row r="743" spans="1:20" ht="15" customHeight="1" x14ac:dyDescent="0.3">
      <c r="A743" s="14">
        <v>42735.75004259259</v>
      </c>
      <c r="B743" s="47">
        <v>419.79500000000002</v>
      </c>
      <c r="C743" s="48">
        <v>13668.917450000001</v>
      </c>
      <c r="D743" s="47">
        <v>0</v>
      </c>
      <c r="E743" s="48">
        <v>0</v>
      </c>
      <c r="F743" s="49">
        <v>419.79500000000002</v>
      </c>
      <c r="G743" s="49">
        <v>13668.917450000001</v>
      </c>
      <c r="H743" s="38">
        <v>395</v>
      </c>
      <c r="I743" s="50">
        <v>24.795000000000016</v>
      </c>
      <c r="J743" s="9">
        <v>32.56093438464012</v>
      </c>
      <c r="K743" s="127"/>
      <c r="L743" s="126"/>
      <c r="M743" s="9">
        <v>52.344931142410019</v>
      </c>
      <c r="N743" s="9">
        <v>23.612497130623392</v>
      </c>
      <c r="O743" s="9">
        <v>23.489038091497157</v>
      </c>
      <c r="P743" s="9">
        <v>26.012676223293756</v>
      </c>
      <c r="Q743" s="9">
        <v>24.871965478097071</v>
      </c>
      <c r="R743" s="9">
        <v>52.344931142410019</v>
      </c>
      <c r="S743" s="3">
        <v>0</v>
      </c>
      <c r="T743" s="10">
        <v>0</v>
      </c>
    </row>
    <row r="744" spans="1:20" ht="15" customHeight="1" x14ac:dyDescent="0.3">
      <c r="A744" s="14">
        <v>42735.791709317127</v>
      </c>
      <c r="B744" s="47">
        <v>404.72699999999998</v>
      </c>
      <c r="C744" s="48">
        <v>12895.81626</v>
      </c>
      <c r="D744" s="47">
        <v>0</v>
      </c>
      <c r="E744" s="48">
        <v>0</v>
      </c>
      <c r="F744" s="49">
        <v>404.72699999999998</v>
      </c>
      <c r="G744" s="49">
        <v>12895.81626</v>
      </c>
      <c r="H744" s="38">
        <v>395</v>
      </c>
      <c r="I744" s="50">
        <v>9.7269999999999754</v>
      </c>
      <c r="J744" s="9">
        <v>31.862999651617017</v>
      </c>
      <c r="K744" s="127"/>
      <c r="L744" s="126"/>
      <c r="M744" s="9">
        <v>52.344931142410019</v>
      </c>
      <c r="N744" s="9">
        <v>23.612497130623392</v>
      </c>
      <c r="O744" s="9">
        <v>23.489038091497157</v>
      </c>
      <c r="P744" s="9">
        <v>26.012676223293756</v>
      </c>
      <c r="Q744" s="9">
        <v>24.871965478097071</v>
      </c>
      <c r="R744" s="9">
        <v>52.344931142410019</v>
      </c>
      <c r="S744" s="3">
        <v>0</v>
      </c>
      <c r="T744" s="10">
        <v>0</v>
      </c>
    </row>
    <row r="745" spans="1:20" ht="15" customHeight="1" x14ac:dyDescent="0.3">
      <c r="A745" s="14">
        <v>42735.833376041664</v>
      </c>
      <c r="B745" s="47">
        <v>392.2</v>
      </c>
      <c r="C745" s="48">
        <v>11656.183999999999</v>
      </c>
      <c r="D745" s="47">
        <v>3.14</v>
      </c>
      <c r="E745" s="48">
        <v>93.23</v>
      </c>
      <c r="F745" s="49">
        <v>389.06</v>
      </c>
      <c r="G745" s="49">
        <v>11562.954</v>
      </c>
      <c r="H745" s="38">
        <v>389.06</v>
      </c>
      <c r="I745" s="50">
        <v>0</v>
      </c>
      <c r="J745" s="9">
        <v>29.720233383025754</v>
      </c>
      <c r="K745" s="127"/>
      <c r="L745" s="126"/>
      <c r="M745" s="9">
        <v>52.344931142410019</v>
      </c>
      <c r="N745" s="9">
        <v>23.612497130623392</v>
      </c>
      <c r="O745" s="9">
        <v>23.489038091497157</v>
      </c>
      <c r="P745" s="9">
        <v>26.012676223293756</v>
      </c>
      <c r="Q745" s="9">
        <v>24.871965478097071</v>
      </c>
      <c r="R745" s="9">
        <v>52.344931142410019</v>
      </c>
      <c r="S745" s="3">
        <v>0</v>
      </c>
      <c r="T745" s="10">
        <v>0</v>
      </c>
    </row>
    <row r="746" spans="1:20" ht="15" customHeight="1" x14ac:dyDescent="0.3">
      <c r="A746" s="14">
        <v>42735.875042766202</v>
      </c>
      <c r="B746" s="47">
        <v>390.8</v>
      </c>
      <c r="C746" s="48">
        <v>11169.064</v>
      </c>
      <c r="D746" s="47">
        <v>0</v>
      </c>
      <c r="E746" s="48">
        <v>0</v>
      </c>
      <c r="F746" s="49">
        <v>390.8</v>
      </c>
      <c r="G746" s="49">
        <v>11169.064</v>
      </c>
      <c r="H746" s="38">
        <v>390.8</v>
      </c>
      <c r="I746" s="50">
        <v>0</v>
      </c>
      <c r="J746" s="9">
        <v>28.58</v>
      </c>
      <c r="K746" s="127"/>
      <c r="L746" s="126"/>
      <c r="M746" s="9">
        <v>52.344931142410019</v>
      </c>
      <c r="N746" s="9">
        <v>23.612497130623392</v>
      </c>
      <c r="O746" s="9">
        <v>23.489038091497157</v>
      </c>
      <c r="P746" s="9">
        <v>26.012676223293756</v>
      </c>
      <c r="Q746" s="9">
        <v>24.871965478097071</v>
      </c>
      <c r="R746" s="9">
        <v>52.344931142410019</v>
      </c>
      <c r="S746" s="3">
        <v>0</v>
      </c>
      <c r="T746" s="10">
        <v>0</v>
      </c>
    </row>
    <row r="747" spans="1:20" ht="15" customHeight="1" x14ac:dyDescent="0.3">
      <c r="A747" s="14">
        <v>42735.916709490739</v>
      </c>
      <c r="B747" s="47">
        <v>380.2</v>
      </c>
      <c r="C747" s="48">
        <v>10406.074000000001</v>
      </c>
      <c r="D747" s="47">
        <v>0</v>
      </c>
      <c r="E747" s="48">
        <v>0</v>
      </c>
      <c r="F747" s="49">
        <v>380.2</v>
      </c>
      <c r="G747" s="49">
        <v>10406.074000000001</v>
      </c>
      <c r="H747" s="38">
        <v>380.2</v>
      </c>
      <c r="I747" s="50">
        <v>0</v>
      </c>
      <c r="J747" s="9">
        <v>27.37</v>
      </c>
      <c r="K747" s="127"/>
      <c r="L747" s="126"/>
      <c r="M747" s="9">
        <v>52.344931142410019</v>
      </c>
      <c r="N747" s="9">
        <v>23.612497130623392</v>
      </c>
      <c r="O747" s="9">
        <v>23.489038091497157</v>
      </c>
      <c r="P747" s="9">
        <v>26.012676223293756</v>
      </c>
      <c r="Q747" s="9">
        <v>24.871965478097071</v>
      </c>
      <c r="R747" s="9">
        <v>52.344931142410019</v>
      </c>
      <c r="S747" s="3">
        <v>0</v>
      </c>
      <c r="T747" s="10">
        <v>0</v>
      </c>
    </row>
    <row r="748" spans="1:20" ht="15" customHeight="1" x14ac:dyDescent="0.3">
      <c r="A748" s="14">
        <v>42735.958376215276</v>
      </c>
      <c r="B748" s="47">
        <v>403.7</v>
      </c>
      <c r="C748" s="48">
        <v>10407.386</v>
      </c>
      <c r="D748" s="47">
        <v>0</v>
      </c>
      <c r="E748" s="48">
        <v>0</v>
      </c>
      <c r="F748" s="49">
        <v>403.7</v>
      </c>
      <c r="G748" s="49">
        <v>10407.386</v>
      </c>
      <c r="H748" s="38">
        <v>395</v>
      </c>
      <c r="I748" s="50">
        <v>8.6999999999999886</v>
      </c>
      <c r="J748" s="9">
        <v>25.78</v>
      </c>
      <c r="K748" s="127"/>
      <c r="L748" s="126"/>
      <c r="M748" s="9">
        <v>52.344931142410019</v>
      </c>
      <c r="N748" s="9">
        <v>23.612497130623392</v>
      </c>
      <c r="O748" s="9">
        <v>23.489038091497157</v>
      </c>
      <c r="P748" s="9">
        <v>26.012676223293756</v>
      </c>
      <c r="Q748" s="9">
        <v>24.871965478097071</v>
      </c>
      <c r="R748" s="9">
        <v>52.344931142410019</v>
      </c>
      <c r="S748" s="3">
        <v>0</v>
      </c>
      <c r="T748" s="10">
        <v>0</v>
      </c>
    </row>
    <row r="749" spans="1:20" ht="15" customHeight="1" x14ac:dyDescent="0.3">
      <c r="A749" s="14">
        <v>42736.000042939813</v>
      </c>
      <c r="B749" s="52">
        <v>485.7</v>
      </c>
      <c r="C749" s="53">
        <v>11700.513000000001</v>
      </c>
      <c r="D749" s="47">
        <v>0</v>
      </c>
      <c r="E749" s="48">
        <v>0</v>
      </c>
      <c r="F749" s="49">
        <v>485.7</v>
      </c>
      <c r="G749" s="49">
        <v>11700.513000000001</v>
      </c>
      <c r="H749" s="38">
        <v>395</v>
      </c>
      <c r="I749" s="50">
        <v>90.699999999999989</v>
      </c>
      <c r="J749" s="9">
        <v>24.090000000000003</v>
      </c>
      <c r="K749" s="127"/>
      <c r="L749" s="126"/>
      <c r="M749" s="9">
        <v>52.344931142410019</v>
      </c>
      <c r="N749" s="9">
        <v>23.612497130623392</v>
      </c>
      <c r="O749" s="9">
        <v>23.489038091497157</v>
      </c>
      <c r="P749" s="9">
        <v>26.012676223293756</v>
      </c>
      <c r="Q749" s="9">
        <v>24.871965478097071</v>
      </c>
      <c r="R749" s="9">
        <v>52.344931142410019</v>
      </c>
      <c r="S749" s="3">
        <v>0</v>
      </c>
      <c r="T749" s="10">
        <v>0</v>
      </c>
    </row>
    <row r="750" spans="1:20" x14ac:dyDescent="0.3">
      <c r="A750" s="13" t="s">
        <v>1</v>
      </c>
      <c r="B750" s="55">
        <v>98428.823000000004</v>
      </c>
      <c r="C750" s="55">
        <v>2726055.4693849981</v>
      </c>
      <c r="D750" s="55">
        <v>21097.530000000006</v>
      </c>
      <c r="E750" s="55">
        <v>639717.77999999968</v>
      </c>
      <c r="F750" s="55">
        <v>77331.293000000034</v>
      </c>
      <c r="G750" s="56">
        <v>2086337.6893850002</v>
      </c>
      <c r="H750" s="56">
        <v>33615.057999999997</v>
      </c>
      <c r="I750" s="57">
        <v>43716.235000000001</v>
      </c>
      <c r="J750" s="11"/>
      <c r="K750" s="132"/>
      <c r="L750" s="128"/>
      <c r="M750" s="11"/>
      <c r="N750" s="11"/>
      <c r="O750" s="11"/>
      <c r="P750" s="11"/>
      <c r="Q750" s="11"/>
      <c r="R750" s="3"/>
      <c r="S750" s="3"/>
      <c r="T750" s="12">
        <v>2640.1524137840361</v>
      </c>
    </row>
    <row r="751" spans="1:20" x14ac:dyDescent="0.3">
      <c r="G751" s="58"/>
      <c r="K751" s="133"/>
      <c r="L751" s="129"/>
      <c r="T751" s="35" t="s">
        <v>38</v>
      </c>
    </row>
    <row r="752" spans="1:20" x14ac:dyDescent="0.3">
      <c r="F752" s="21" t="s">
        <v>27</v>
      </c>
      <c r="G752" s="58"/>
      <c r="K752" s="133"/>
      <c r="L752" s="129"/>
    </row>
    <row r="753" spans="1:21" x14ac:dyDescent="0.3">
      <c r="A753"/>
      <c r="F753" s="22"/>
      <c r="G753" s="59" t="s">
        <v>23</v>
      </c>
      <c r="H753" s="23"/>
      <c r="I753" s="23"/>
      <c r="J753" s="24"/>
      <c r="K753" s="134"/>
      <c r="L753" s="135"/>
      <c r="M753" s="25"/>
      <c r="S753" s="4"/>
      <c r="T753" s="54"/>
      <c r="U753" s="4"/>
    </row>
    <row r="754" spans="1:21" x14ac:dyDescent="0.3">
      <c r="A754"/>
      <c r="F754" s="47"/>
      <c r="G754" s="32">
        <v>26.979216413528729</v>
      </c>
      <c r="H754" s="60"/>
      <c r="I754" s="60"/>
      <c r="J754" s="4"/>
      <c r="K754" s="136"/>
      <c r="L754" s="137"/>
      <c r="M754" s="123" t="s">
        <v>29</v>
      </c>
      <c r="S754" s="4"/>
      <c r="T754" s="54"/>
      <c r="U754" s="4"/>
    </row>
    <row r="755" spans="1:21" x14ac:dyDescent="0.3">
      <c r="A755"/>
      <c r="F755" s="27"/>
      <c r="G755" s="4"/>
      <c r="H755" s="28"/>
      <c r="I755" s="28"/>
      <c r="J755" s="4"/>
      <c r="K755" s="138"/>
      <c r="L755" s="139"/>
      <c r="M755" s="26"/>
    </row>
    <row r="756" spans="1:21" x14ac:dyDescent="0.3">
      <c r="A756"/>
      <c r="F756" s="29"/>
      <c r="G756" s="30"/>
      <c r="H756" s="31"/>
      <c r="I756" s="31"/>
      <c r="J756" s="30"/>
      <c r="K756" s="140"/>
      <c r="L756" s="141"/>
      <c r="M756" s="33" t="s">
        <v>38</v>
      </c>
    </row>
    <row r="758" spans="1:21" x14ac:dyDescent="0.3">
      <c r="A758"/>
    </row>
    <row r="759" spans="1:21" x14ac:dyDescent="0.3">
      <c r="A759"/>
      <c r="B759" s="34"/>
      <c r="C759" s="34"/>
      <c r="D759" s="34"/>
      <c r="E759" s="34"/>
      <c r="F759" s="34"/>
      <c r="G759" s="34"/>
    </row>
    <row r="761" spans="1:21" x14ac:dyDescent="0.3">
      <c r="A761"/>
      <c r="D761"/>
      <c r="E761"/>
      <c r="H761"/>
      <c r="I761"/>
    </row>
    <row r="762" spans="1:21" x14ac:dyDescent="0.3">
      <c r="A762"/>
      <c r="D762"/>
      <c r="E762"/>
      <c r="H762"/>
      <c r="I762"/>
    </row>
    <row r="763" spans="1:21" x14ac:dyDescent="0.3">
      <c r="A763"/>
      <c r="D763"/>
      <c r="E763"/>
      <c r="H763"/>
      <c r="I763"/>
    </row>
    <row r="764" spans="1:21" x14ac:dyDescent="0.3">
      <c r="A764"/>
      <c r="D764"/>
      <c r="E764"/>
      <c r="H764"/>
      <c r="I764"/>
    </row>
    <row r="765" spans="1:21" x14ac:dyDescent="0.3">
      <c r="A765"/>
      <c r="D765"/>
      <c r="E765"/>
      <c r="H765"/>
      <c r="I765"/>
    </row>
    <row r="766" spans="1:21" x14ac:dyDescent="0.3">
      <c r="A766"/>
      <c r="D766"/>
      <c r="E766"/>
      <c r="H766"/>
      <c r="I766"/>
    </row>
    <row r="767" spans="1:21" x14ac:dyDescent="0.3">
      <c r="A767"/>
      <c r="D767"/>
      <c r="E767"/>
      <c r="H767"/>
      <c r="I767"/>
    </row>
    <row r="768" spans="1:21" x14ac:dyDescent="0.3">
      <c r="A768"/>
      <c r="D768"/>
      <c r="E768"/>
      <c r="H768"/>
      <c r="I768"/>
      <c r="K768"/>
    </row>
    <row r="769" spans="1:11" x14ac:dyDescent="0.3">
      <c r="A769"/>
      <c r="D769"/>
      <c r="E769"/>
      <c r="H769"/>
      <c r="I769"/>
      <c r="K769"/>
    </row>
    <row r="770" spans="1:11" x14ac:dyDescent="0.3">
      <c r="A770"/>
      <c r="D770"/>
      <c r="E770"/>
      <c r="H770"/>
      <c r="I770"/>
      <c r="K770"/>
    </row>
    <row r="771" spans="1:11" x14ac:dyDescent="0.3">
      <c r="A771"/>
      <c r="D771"/>
      <c r="E771"/>
      <c r="H771"/>
      <c r="I771"/>
      <c r="K771"/>
    </row>
    <row r="772" spans="1:11" x14ac:dyDescent="0.3">
      <c r="A772"/>
      <c r="D772"/>
      <c r="E772"/>
      <c r="H772"/>
      <c r="I772"/>
      <c r="K772"/>
    </row>
    <row r="773" spans="1:11" x14ac:dyDescent="0.3">
      <c r="A773"/>
      <c r="D773"/>
      <c r="E773"/>
      <c r="H773"/>
      <c r="I773"/>
      <c r="K773"/>
    </row>
    <row r="774" spans="1:11" x14ac:dyDescent="0.3">
      <c r="A774"/>
      <c r="D774"/>
      <c r="E774"/>
      <c r="H774"/>
      <c r="I774"/>
      <c r="K774"/>
    </row>
    <row r="775" spans="1:11" x14ac:dyDescent="0.3">
      <c r="A775"/>
      <c r="D775"/>
      <c r="E775"/>
      <c r="H775"/>
      <c r="I775"/>
      <c r="K775"/>
    </row>
    <row r="776" spans="1:11" x14ac:dyDescent="0.3">
      <c r="A776"/>
      <c r="D776"/>
      <c r="E776"/>
      <c r="H776"/>
      <c r="I776"/>
      <c r="K776"/>
    </row>
    <row r="777" spans="1:11" x14ac:dyDescent="0.3">
      <c r="A777"/>
      <c r="D777"/>
      <c r="E777"/>
      <c r="H777"/>
      <c r="I777"/>
      <c r="K777"/>
    </row>
    <row r="778" spans="1:11" x14ac:dyDescent="0.3">
      <c r="A778"/>
      <c r="D778"/>
      <c r="E778"/>
      <c r="H778"/>
      <c r="I778"/>
      <c r="K778"/>
    </row>
    <row r="779" spans="1:11" x14ac:dyDescent="0.3">
      <c r="A779"/>
      <c r="D779"/>
      <c r="E779"/>
      <c r="H779"/>
      <c r="I779"/>
      <c r="K779"/>
    </row>
    <row r="780" spans="1:11" x14ac:dyDescent="0.3">
      <c r="A780"/>
      <c r="D780"/>
      <c r="E780"/>
      <c r="H780"/>
      <c r="I780"/>
      <c r="K780"/>
    </row>
    <row r="782" spans="1:11" x14ac:dyDescent="0.3">
      <c r="A782"/>
      <c r="D782"/>
      <c r="E782"/>
      <c r="H782"/>
      <c r="I782"/>
      <c r="K782"/>
    </row>
    <row r="783" spans="1:11" x14ac:dyDescent="0.3">
      <c r="A783"/>
      <c r="D783"/>
      <c r="E783"/>
      <c r="H783"/>
      <c r="I783"/>
      <c r="K783"/>
    </row>
  </sheetData>
  <mergeCells count="4">
    <mergeCell ref="M1:Q1"/>
    <mergeCell ref="B4:C4"/>
    <mergeCell ref="D4:E4"/>
    <mergeCell ref="F4:G4"/>
  </mergeCells>
  <conditionalFormatting sqref="S6:S726">
    <cfRule type="containsText" dxfId="5" priority="1" stopIfTrue="1" operator="containsText" text="Y">
      <formula>NOT(ISERROR(SEARCH("Y",S6)))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83"/>
  <sheetViews>
    <sheetView workbookViewId="0">
      <selection activeCell="K11" sqref="K11"/>
    </sheetView>
  </sheetViews>
  <sheetFormatPr defaultRowHeight="14.4" x14ac:dyDescent="0.3"/>
  <cols>
    <col min="1" max="1" width="14.5546875" style="8" customWidth="1"/>
    <col min="2" max="2" width="11.5546875" bestFit="1" customWidth="1"/>
    <col min="3" max="3" width="14.5546875" customWidth="1"/>
    <col min="4" max="4" width="10.6640625" style="39" customWidth="1"/>
    <col min="5" max="5" width="16.6640625" style="39" customWidth="1"/>
    <col min="6" max="6" width="11.5546875" bestFit="1" customWidth="1"/>
    <col min="7" max="7" width="16.6640625" customWidth="1"/>
    <col min="8" max="8" width="16.88671875" style="8" customWidth="1"/>
    <col min="9" max="9" width="19" style="8" customWidth="1"/>
    <col min="10" max="10" width="20.6640625" customWidth="1"/>
    <col min="11" max="11" width="16" style="41" customWidth="1"/>
    <col min="12" max="12" width="18" customWidth="1"/>
    <col min="13" max="13" width="22.6640625" customWidth="1"/>
    <col min="14" max="17" width="20.6640625" customWidth="1"/>
    <col min="18" max="18" width="17.33203125" customWidth="1"/>
    <col min="19" max="19" width="16" customWidth="1"/>
    <col min="20" max="20" width="24.5546875" bestFit="1" customWidth="1"/>
  </cols>
  <sheetData>
    <row r="1" spans="1:20" x14ac:dyDescent="0.3">
      <c r="A1" s="6" t="s">
        <v>7</v>
      </c>
      <c r="E1" s="40"/>
      <c r="J1" s="17"/>
      <c r="L1" s="8"/>
      <c r="M1" s="156" t="s">
        <v>16</v>
      </c>
      <c r="N1" s="156"/>
      <c r="O1" s="156"/>
      <c r="P1" s="156"/>
      <c r="Q1" s="156"/>
    </row>
    <row r="2" spans="1:20" x14ac:dyDescent="0.3">
      <c r="A2" s="7" t="s">
        <v>30</v>
      </c>
      <c r="E2" s="42"/>
      <c r="L2" s="15"/>
      <c r="M2" s="5" t="s">
        <v>11</v>
      </c>
      <c r="N2" s="5" t="s">
        <v>11</v>
      </c>
      <c r="O2" s="5" t="s">
        <v>11</v>
      </c>
      <c r="P2" s="5" t="s">
        <v>11</v>
      </c>
      <c r="Q2" s="5" t="s">
        <v>11</v>
      </c>
    </row>
    <row r="3" spans="1:20" x14ac:dyDescent="0.3">
      <c r="A3" s="8" t="s">
        <v>29</v>
      </c>
      <c r="B3" s="8"/>
      <c r="C3" s="8"/>
      <c r="D3" s="61"/>
      <c r="E3" s="61"/>
      <c r="K3" s="62"/>
      <c r="L3" s="8"/>
      <c r="M3" s="36">
        <v>28445</v>
      </c>
      <c r="N3" s="36">
        <v>21431.5</v>
      </c>
      <c r="O3" s="36">
        <v>203693</v>
      </c>
      <c r="P3" s="36">
        <v>108395.84999999986</v>
      </c>
      <c r="Q3" s="37">
        <v>62803.650000000038</v>
      </c>
      <c r="S3" s="16"/>
    </row>
    <row r="4" spans="1:20" ht="72" x14ac:dyDescent="0.3">
      <c r="B4" s="157" t="s">
        <v>4</v>
      </c>
      <c r="C4" s="158"/>
      <c r="D4" s="159" t="s">
        <v>6</v>
      </c>
      <c r="E4" s="160"/>
      <c r="F4" s="161" t="s">
        <v>5</v>
      </c>
      <c r="G4" s="162"/>
      <c r="H4" s="43" t="s">
        <v>21</v>
      </c>
      <c r="I4" s="43" t="s">
        <v>22</v>
      </c>
      <c r="J4" s="20" t="s">
        <v>14</v>
      </c>
      <c r="K4" s="44" t="s">
        <v>8</v>
      </c>
      <c r="L4" s="20" t="s">
        <v>13</v>
      </c>
      <c r="M4" s="20" t="s">
        <v>12</v>
      </c>
      <c r="N4" s="20" t="s">
        <v>17</v>
      </c>
      <c r="O4" s="20" t="s">
        <v>18</v>
      </c>
      <c r="P4" s="20" t="s">
        <v>19</v>
      </c>
      <c r="Q4" s="20" t="s">
        <v>20</v>
      </c>
      <c r="R4" s="2" t="s">
        <v>15</v>
      </c>
      <c r="S4" s="2" t="s">
        <v>9</v>
      </c>
      <c r="T4" s="2" t="s">
        <v>10</v>
      </c>
    </row>
    <row r="5" spans="1:20" x14ac:dyDescent="0.3">
      <c r="A5" s="8" t="s">
        <v>0</v>
      </c>
      <c r="B5" s="1" t="s">
        <v>2</v>
      </c>
      <c r="C5" s="1" t="s">
        <v>3</v>
      </c>
      <c r="D5" s="5" t="s">
        <v>2</v>
      </c>
      <c r="E5" s="5" t="s">
        <v>3</v>
      </c>
      <c r="F5" s="1" t="s">
        <v>2</v>
      </c>
      <c r="G5" s="1" t="s">
        <v>3</v>
      </c>
      <c r="H5" s="5"/>
      <c r="I5" s="5"/>
      <c r="J5" s="5"/>
      <c r="K5" s="45"/>
      <c r="L5" s="121" t="s">
        <v>29</v>
      </c>
      <c r="M5" s="46">
        <v>1486872.45</v>
      </c>
      <c r="N5" s="46">
        <v>564297.33000000007</v>
      </c>
      <c r="O5" s="46">
        <v>4742335.2</v>
      </c>
      <c r="P5" s="46">
        <v>2631794.0369999963</v>
      </c>
      <c r="Q5" s="46">
        <v>1517141.6370000008</v>
      </c>
      <c r="R5" s="3"/>
      <c r="S5" s="3"/>
      <c r="T5" s="18"/>
    </row>
    <row r="6" spans="1:20" x14ac:dyDescent="0.3">
      <c r="A6" s="14">
        <v>42736.041666666664</v>
      </c>
      <c r="B6" s="47">
        <v>441.08</v>
      </c>
      <c r="C6" s="48">
        <v>11035.821599999999</v>
      </c>
      <c r="D6" s="47">
        <v>0</v>
      </c>
      <c r="E6" s="48">
        <v>0</v>
      </c>
      <c r="F6" s="49">
        <v>441.08</v>
      </c>
      <c r="G6" s="49">
        <v>11035.821599999999</v>
      </c>
      <c r="H6" s="38">
        <v>327.27</v>
      </c>
      <c r="I6" s="50">
        <v>113.81</v>
      </c>
      <c r="J6" s="9">
        <v>25.02</v>
      </c>
      <c r="K6" s="127"/>
      <c r="L6" s="126"/>
      <c r="M6" s="9">
        <v>52.271838635964137</v>
      </c>
      <c r="N6" s="9">
        <v>26.330276928819732</v>
      </c>
      <c r="O6" s="9">
        <v>23.281777969787868</v>
      </c>
      <c r="P6" s="9">
        <v>24.279472295295434</v>
      </c>
      <c r="Q6" s="9">
        <v>24.156902297875998</v>
      </c>
      <c r="R6" s="9">
        <v>52.271838635964137</v>
      </c>
      <c r="S6" s="3">
        <v>0</v>
      </c>
      <c r="T6" s="10">
        <v>0</v>
      </c>
    </row>
    <row r="7" spans="1:20" x14ac:dyDescent="0.3">
      <c r="A7" s="14">
        <v>42736.083333333336</v>
      </c>
      <c r="B7" s="47">
        <v>478.125</v>
      </c>
      <c r="C7" s="48">
        <v>11628</v>
      </c>
      <c r="D7" s="47">
        <v>0</v>
      </c>
      <c r="E7" s="48">
        <v>0</v>
      </c>
      <c r="F7" s="49">
        <v>478.125</v>
      </c>
      <c r="G7" s="49">
        <v>11628</v>
      </c>
      <c r="H7" s="38">
        <v>315.66300000000001</v>
      </c>
      <c r="I7" s="50">
        <v>162.46199999999999</v>
      </c>
      <c r="J7" s="9">
        <v>24.32</v>
      </c>
      <c r="K7" s="127"/>
      <c r="L7" s="126"/>
      <c r="M7" s="9">
        <v>52.271838635964137</v>
      </c>
      <c r="N7" s="9">
        <v>26.330276928819732</v>
      </c>
      <c r="O7" s="9">
        <v>23.281777969787868</v>
      </c>
      <c r="P7" s="9">
        <v>24.279472295295434</v>
      </c>
      <c r="Q7" s="9">
        <v>24.156902297875998</v>
      </c>
      <c r="R7" s="9">
        <v>52.271838635964137</v>
      </c>
      <c r="S7" s="3">
        <v>0</v>
      </c>
      <c r="T7" s="10">
        <v>0</v>
      </c>
    </row>
    <row r="8" spans="1:20" x14ac:dyDescent="0.3">
      <c r="A8" s="14">
        <v>42736.125</v>
      </c>
      <c r="B8" s="47">
        <v>482.97</v>
      </c>
      <c r="C8" s="48">
        <v>11673.384899999999</v>
      </c>
      <c r="D8" s="47">
        <v>0</v>
      </c>
      <c r="E8" s="48">
        <v>0</v>
      </c>
      <c r="F8" s="49">
        <v>482.97</v>
      </c>
      <c r="G8" s="49">
        <v>11673.384899999999</v>
      </c>
      <c r="H8" s="38">
        <v>307.13400000000001</v>
      </c>
      <c r="I8" s="50">
        <v>175.83600000000001</v>
      </c>
      <c r="J8" s="9">
        <v>24.169999999999998</v>
      </c>
      <c r="K8" s="127"/>
      <c r="L8" s="126"/>
      <c r="M8" s="9">
        <v>52.271838635964137</v>
      </c>
      <c r="N8" s="9">
        <v>26.330276928819732</v>
      </c>
      <c r="O8" s="9">
        <v>23.281777969787868</v>
      </c>
      <c r="P8" s="9">
        <v>24.279472295295434</v>
      </c>
      <c r="Q8" s="9">
        <v>24.156902297875998</v>
      </c>
      <c r="R8" s="9">
        <v>52.271838635964137</v>
      </c>
      <c r="S8" s="3">
        <v>0</v>
      </c>
      <c r="T8" s="10">
        <v>0</v>
      </c>
    </row>
    <row r="9" spans="1:20" x14ac:dyDescent="0.3">
      <c r="A9" s="14">
        <v>42736.166666666664</v>
      </c>
      <c r="B9" s="47">
        <v>505.625</v>
      </c>
      <c r="C9" s="48">
        <v>12109.71875</v>
      </c>
      <c r="D9" s="47">
        <v>0</v>
      </c>
      <c r="E9" s="48">
        <v>0</v>
      </c>
      <c r="F9" s="49">
        <v>505.625</v>
      </c>
      <c r="G9" s="49">
        <v>12109.71875</v>
      </c>
      <c r="H9" s="38">
        <v>297.34500000000003</v>
      </c>
      <c r="I9" s="50">
        <v>208.27999999999997</v>
      </c>
      <c r="J9" s="9">
        <v>23.95</v>
      </c>
      <c r="K9" s="127"/>
      <c r="L9" s="126"/>
      <c r="M9" s="9">
        <v>52.271838635964137</v>
      </c>
      <c r="N9" s="9">
        <v>26.330276928819732</v>
      </c>
      <c r="O9" s="9">
        <v>23.281777969787868</v>
      </c>
      <c r="P9" s="9">
        <v>24.279472295295434</v>
      </c>
      <c r="Q9" s="9">
        <v>24.156902297875998</v>
      </c>
      <c r="R9" s="9">
        <v>52.271838635964137</v>
      </c>
      <c r="S9" s="3">
        <v>0</v>
      </c>
      <c r="T9" s="10">
        <v>0</v>
      </c>
    </row>
    <row r="10" spans="1:20" x14ac:dyDescent="0.3">
      <c r="A10" s="14">
        <v>42736.208333333336</v>
      </c>
      <c r="B10" s="47">
        <v>491.93</v>
      </c>
      <c r="C10" s="48">
        <v>11850.593699999999</v>
      </c>
      <c r="D10" s="47">
        <v>0</v>
      </c>
      <c r="E10" s="48">
        <v>0</v>
      </c>
      <c r="F10" s="49">
        <v>491.93</v>
      </c>
      <c r="G10" s="49">
        <v>11850.593699999999</v>
      </c>
      <c r="H10" s="38">
        <v>296.93299999999999</v>
      </c>
      <c r="I10" s="50">
        <v>194.99700000000001</v>
      </c>
      <c r="J10" s="9">
        <v>24.09</v>
      </c>
      <c r="K10" s="127"/>
      <c r="L10" s="126"/>
      <c r="M10" s="9">
        <v>52.271838635964137</v>
      </c>
      <c r="N10" s="9">
        <v>26.330276928819732</v>
      </c>
      <c r="O10" s="9">
        <v>23.281777969787868</v>
      </c>
      <c r="P10" s="9">
        <v>24.279472295295434</v>
      </c>
      <c r="Q10" s="9">
        <v>24.156902297875998</v>
      </c>
      <c r="R10" s="9">
        <v>52.271838635964137</v>
      </c>
      <c r="S10" s="3">
        <v>0</v>
      </c>
      <c r="T10" s="10">
        <v>0</v>
      </c>
    </row>
    <row r="11" spans="1:20" x14ac:dyDescent="0.3">
      <c r="A11" s="14">
        <v>42736.25</v>
      </c>
      <c r="B11" s="52">
        <v>500.13</v>
      </c>
      <c r="C11" s="53">
        <v>12123.1512</v>
      </c>
      <c r="D11" s="47">
        <v>0</v>
      </c>
      <c r="E11" s="48">
        <v>0</v>
      </c>
      <c r="F11" s="49">
        <v>500.13</v>
      </c>
      <c r="G11" s="49">
        <v>12123.1512</v>
      </c>
      <c r="H11" s="38">
        <v>297.29499999999996</v>
      </c>
      <c r="I11" s="50">
        <v>202.83500000000004</v>
      </c>
      <c r="J11" s="9">
        <v>24.240000000000002</v>
      </c>
      <c r="K11" s="127"/>
      <c r="L11" s="126"/>
      <c r="M11" s="9">
        <v>52.271838635964137</v>
      </c>
      <c r="N11" s="9">
        <v>26.330276928819732</v>
      </c>
      <c r="O11" s="9">
        <v>23.281777969787868</v>
      </c>
      <c r="P11" s="9">
        <v>24.279472295295434</v>
      </c>
      <c r="Q11" s="9">
        <v>24.156902297875998</v>
      </c>
      <c r="R11" s="9">
        <v>52.271838635964137</v>
      </c>
      <c r="S11" s="3">
        <v>0</v>
      </c>
      <c r="T11" s="10">
        <v>0</v>
      </c>
    </row>
    <row r="12" spans="1:20" x14ac:dyDescent="0.3">
      <c r="A12" s="14">
        <v>42736.291666666664</v>
      </c>
      <c r="B12" s="52">
        <v>474.13</v>
      </c>
      <c r="C12" s="53">
        <v>11879.908100000001</v>
      </c>
      <c r="D12" s="47">
        <v>0</v>
      </c>
      <c r="E12" s="48">
        <v>0</v>
      </c>
      <c r="F12" s="49">
        <v>474.13</v>
      </c>
      <c r="G12" s="49">
        <v>11879.908100000001</v>
      </c>
      <c r="H12" s="38">
        <v>309.92099999999994</v>
      </c>
      <c r="I12" s="50">
        <v>164.20900000000006</v>
      </c>
      <c r="J12" s="9">
        <v>25.056225296859512</v>
      </c>
      <c r="K12" s="127"/>
      <c r="L12" s="126"/>
      <c r="M12" s="9">
        <v>52.271838635964137</v>
      </c>
      <c r="N12" s="9">
        <v>26.330276928819732</v>
      </c>
      <c r="O12" s="9">
        <v>23.281777969787868</v>
      </c>
      <c r="P12" s="9">
        <v>24.279472295295434</v>
      </c>
      <c r="Q12" s="9">
        <v>24.156902297875998</v>
      </c>
      <c r="R12" s="9">
        <v>52.271838635964137</v>
      </c>
      <c r="S12" s="3">
        <v>0</v>
      </c>
      <c r="T12" s="10">
        <v>0</v>
      </c>
    </row>
    <row r="13" spans="1:20" x14ac:dyDescent="0.3">
      <c r="A13" s="14">
        <v>42736.333333333336</v>
      </c>
      <c r="B13" s="52">
        <v>455.77099999999996</v>
      </c>
      <c r="C13" s="53">
        <v>11691.14229</v>
      </c>
      <c r="D13" s="47">
        <v>0</v>
      </c>
      <c r="E13" s="48">
        <v>0</v>
      </c>
      <c r="F13" s="49">
        <v>455.77099999999996</v>
      </c>
      <c r="G13" s="49">
        <v>11691.14229</v>
      </c>
      <c r="H13" s="38">
        <v>316.24900000000002</v>
      </c>
      <c r="I13" s="50">
        <v>139.52199999999993</v>
      </c>
      <c r="J13" s="9">
        <v>25.651351863106694</v>
      </c>
      <c r="K13" s="127"/>
      <c r="L13" s="126"/>
      <c r="M13" s="9">
        <v>52.271838635964137</v>
      </c>
      <c r="N13" s="9">
        <v>26.330276928819732</v>
      </c>
      <c r="O13" s="9">
        <v>23.281777969787868</v>
      </c>
      <c r="P13" s="9">
        <v>24.279472295295434</v>
      </c>
      <c r="Q13" s="9">
        <v>24.156902297875998</v>
      </c>
      <c r="R13" s="9">
        <v>52.271838635964137</v>
      </c>
      <c r="S13" s="3">
        <v>0</v>
      </c>
      <c r="T13" s="10">
        <v>0</v>
      </c>
    </row>
    <row r="14" spans="1:20" x14ac:dyDescent="0.3">
      <c r="A14" s="14">
        <v>42736.375</v>
      </c>
      <c r="B14" s="52">
        <v>438.71899999999999</v>
      </c>
      <c r="C14" s="53">
        <v>11406.25166</v>
      </c>
      <c r="D14" s="47">
        <v>0</v>
      </c>
      <c r="E14" s="48">
        <v>0</v>
      </c>
      <c r="F14" s="49">
        <v>438.71899999999999</v>
      </c>
      <c r="G14" s="49">
        <v>11406.25166</v>
      </c>
      <c r="H14" s="38">
        <v>329.57899999999995</v>
      </c>
      <c r="I14" s="50">
        <v>109.14000000000004</v>
      </c>
      <c r="J14" s="9">
        <v>25.998991746425389</v>
      </c>
      <c r="K14" s="127"/>
      <c r="L14" s="126"/>
      <c r="M14" s="9">
        <v>52.271838635964137</v>
      </c>
      <c r="N14" s="9">
        <v>26.330276928819732</v>
      </c>
      <c r="O14" s="9">
        <v>23.281777969787868</v>
      </c>
      <c r="P14" s="9">
        <v>24.279472295295434</v>
      </c>
      <c r="Q14" s="9">
        <v>24.156902297875998</v>
      </c>
      <c r="R14" s="9">
        <v>52.271838635964137</v>
      </c>
      <c r="S14" s="3">
        <v>0</v>
      </c>
      <c r="T14" s="10">
        <v>0</v>
      </c>
    </row>
    <row r="15" spans="1:20" x14ac:dyDescent="0.3">
      <c r="A15" s="14">
        <v>42736.416666666664</v>
      </c>
      <c r="B15" s="52">
        <v>418.82900000000001</v>
      </c>
      <c r="C15" s="53">
        <v>11169.354600000001</v>
      </c>
      <c r="D15" s="47">
        <v>0</v>
      </c>
      <c r="E15" s="48">
        <v>0</v>
      </c>
      <c r="F15" s="49">
        <v>418.82900000000001</v>
      </c>
      <c r="G15" s="49">
        <v>11169.354600000001</v>
      </c>
      <c r="H15" s="38">
        <v>339.11899999999991</v>
      </c>
      <c r="I15" s="50">
        <v>79.710000000000093</v>
      </c>
      <c r="J15" s="9">
        <v>26.668054504344255</v>
      </c>
      <c r="K15" s="127"/>
      <c r="L15" s="126"/>
      <c r="M15" s="9">
        <v>52.271838635964137</v>
      </c>
      <c r="N15" s="9">
        <v>26.330276928819732</v>
      </c>
      <c r="O15" s="9">
        <v>23.281777969787868</v>
      </c>
      <c r="P15" s="9">
        <v>24.279472295295434</v>
      </c>
      <c r="Q15" s="9">
        <v>24.156902297875998</v>
      </c>
      <c r="R15" s="9">
        <v>52.271838635964137</v>
      </c>
      <c r="S15" s="3">
        <v>0</v>
      </c>
      <c r="T15" s="10">
        <v>0</v>
      </c>
    </row>
    <row r="16" spans="1:20" x14ac:dyDescent="0.3">
      <c r="A16" s="14">
        <v>42736.458333333336</v>
      </c>
      <c r="B16" s="52">
        <v>415.11199999999997</v>
      </c>
      <c r="C16" s="53">
        <v>11031.27017</v>
      </c>
      <c r="D16" s="47">
        <v>0</v>
      </c>
      <c r="E16" s="48">
        <v>0</v>
      </c>
      <c r="F16" s="49">
        <v>415.11199999999997</v>
      </c>
      <c r="G16" s="49">
        <v>11031.27017</v>
      </c>
      <c r="H16" s="38">
        <v>322.69399999999996</v>
      </c>
      <c r="I16" s="50">
        <v>92.418000000000006</v>
      </c>
      <c r="J16" s="9">
        <v>26.574202070766447</v>
      </c>
      <c r="K16" s="127"/>
      <c r="L16" s="126"/>
      <c r="M16" s="9">
        <v>52.271838635964137</v>
      </c>
      <c r="N16" s="9">
        <v>26.330276928819732</v>
      </c>
      <c r="O16" s="9">
        <v>23.281777969787868</v>
      </c>
      <c r="P16" s="9">
        <v>24.279472295295434</v>
      </c>
      <c r="Q16" s="9">
        <v>24.156902297875998</v>
      </c>
      <c r="R16" s="9">
        <v>52.271838635964137</v>
      </c>
      <c r="S16" s="3">
        <v>0</v>
      </c>
      <c r="T16" s="10">
        <v>0</v>
      </c>
    </row>
    <row r="17" spans="1:20" x14ac:dyDescent="0.3">
      <c r="A17" s="14">
        <v>42736.5</v>
      </c>
      <c r="B17" s="52">
        <v>438.28200000000004</v>
      </c>
      <c r="C17" s="53">
        <v>11342.0808</v>
      </c>
      <c r="D17" s="47">
        <v>0</v>
      </c>
      <c r="E17" s="48">
        <v>0</v>
      </c>
      <c r="F17" s="49">
        <v>438.28200000000004</v>
      </c>
      <c r="G17" s="49">
        <v>11342.0808</v>
      </c>
      <c r="H17" s="38">
        <v>303.66899999999998</v>
      </c>
      <c r="I17" s="50">
        <v>134.61300000000006</v>
      </c>
      <c r="J17" s="9">
        <v>25.878500143743068</v>
      </c>
      <c r="K17" s="127"/>
      <c r="L17" s="126"/>
      <c r="M17" s="9">
        <v>52.271838635964137</v>
      </c>
      <c r="N17" s="9">
        <v>26.330276928819732</v>
      </c>
      <c r="O17" s="9">
        <v>23.281777969787868</v>
      </c>
      <c r="P17" s="9">
        <v>24.279472295295434</v>
      </c>
      <c r="Q17" s="9">
        <v>24.156902297875998</v>
      </c>
      <c r="R17" s="9">
        <v>52.271838635964137</v>
      </c>
      <c r="S17" s="3">
        <v>0</v>
      </c>
      <c r="T17" s="10">
        <v>0</v>
      </c>
    </row>
    <row r="18" spans="1:20" x14ac:dyDescent="0.3">
      <c r="A18" s="14">
        <v>42736.541666666664</v>
      </c>
      <c r="B18" s="52">
        <v>448.166</v>
      </c>
      <c r="C18" s="53">
        <v>11319.3514</v>
      </c>
      <c r="D18" s="47">
        <v>0</v>
      </c>
      <c r="E18" s="48">
        <v>0</v>
      </c>
      <c r="F18" s="49">
        <v>448.166</v>
      </c>
      <c r="G18" s="49">
        <v>11319.3514</v>
      </c>
      <c r="H18" s="38">
        <v>295.04499999999996</v>
      </c>
      <c r="I18" s="50">
        <v>153.12100000000004</v>
      </c>
      <c r="J18" s="9">
        <v>25.257050735664908</v>
      </c>
      <c r="K18" s="127"/>
      <c r="L18" s="126"/>
      <c r="M18" s="9">
        <v>52.271838635964137</v>
      </c>
      <c r="N18" s="9">
        <v>26.330276928819732</v>
      </c>
      <c r="O18" s="9">
        <v>23.281777969787868</v>
      </c>
      <c r="P18" s="9">
        <v>24.279472295295434</v>
      </c>
      <c r="Q18" s="9">
        <v>24.156902297875998</v>
      </c>
      <c r="R18" s="9">
        <v>52.271838635964137</v>
      </c>
      <c r="S18" s="3">
        <v>0</v>
      </c>
      <c r="T18" s="10">
        <v>0</v>
      </c>
    </row>
    <row r="19" spans="1:20" x14ac:dyDescent="0.3">
      <c r="A19" s="14">
        <v>42736.583333333336</v>
      </c>
      <c r="B19" s="47">
        <v>463.98500000000001</v>
      </c>
      <c r="C19" s="48">
        <v>11491.236400000002</v>
      </c>
      <c r="D19" s="47">
        <v>0</v>
      </c>
      <c r="E19" s="48">
        <v>0</v>
      </c>
      <c r="F19" s="49">
        <v>463.98500000000001</v>
      </c>
      <c r="G19" s="49">
        <v>11491.236400000002</v>
      </c>
      <c r="H19" s="38">
        <v>284.66999999999996</v>
      </c>
      <c r="I19" s="50">
        <v>179.31500000000005</v>
      </c>
      <c r="J19" s="9">
        <v>24.766396327467486</v>
      </c>
      <c r="K19" s="127"/>
      <c r="L19" s="126"/>
      <c r="M19" s="9">
        <v>52.271838635964137</v>
      </c>
      <c r="N19" s="9">
        <v>26.330276928819732</v>
      </c>
      <c r="O19" s="9">
        <v>23.281777969787868</v>
      </c>
      <c r="P19" s="9">
        <v>24.279472295295434</v>
      </c>
      <c r="Q19" s="9">
        <v>24.156902297875998</v>
      </c>
      <c r="R19" s="9">
        <v>52.271838635964137</v>
      </c>
      <c r="S19" s="3">
        <v>0</v>
      </c>
      <c r="T19" s="10">
        <v>0</v>
      </c>
    </row>
    <row r="20" spans="1:20" x14ac:dyDescent="0.3">
      <c r="A20" s="14">
        <v>42736.625</v>
      </c>
      <c r="B20" s="47">
        <v>469.30399999999997</v>
      </c>
      <c r="C20" s="48">
        <v>11476.99964</v>
      </c>
      <c r="D20" s="47">
        <v>0</v>
      </c>
      <c r="E20" s="48">
        <v>0</v>
      </c>
      <c r="F20" s="49">
        <v>469.30399999999997</v>
      </c>
      <c r="G20" s="49">
        <v>11476.99964</v>
      </c>
      <c r="H20" s="38">
        <v>275.01799999999992</v>
      </c>
      <c r="I20" s="50">
        <v>194.28600000000006</v>
      </c>
      <c r="J20" s="9">
        <v>24.455362920409801</v>
      </c>
      <c r="K20" s="127"/>
      <c r="L20" s="126"/>
      <c r="M20" s="9">
        <v>52.271838635964137</v>
      </c>
      <c r="N20" s="9">
        <v>26.330276928819732</v>
      </c>
      <c r="O20" s="9">
        <v>23.281777969787868</v>
      </c>
      <c r="P20" s="9">
        <v>24.279472295295434</v>
      </c>
      <c r="Q20" s="9">
        <v>24.156902297875998</v>
      </c>
      <c r="R20" s="9">
        <v>52.271838635964137</v>
      </c>
      <c r="S20" s="3">
        <v>0</v>
      </c>
      <c r="T20" s="10">
        <v>0</v>
      </c>
    </row>
    <row r="21" spans="1:20" x14ac:dyDescent="0.3">
      <c r="A21" s="14">
        <v>42736.666666666664</v>
      </c>
      <c r="B21" s="47">
        <v>480.16500000000002</v>
      </c>
      <c r="C21" s="48">
        <v>11776.523999999999</v>
      </c>
      <c r="D21" s="47">
        <v>0</v>
      </c>
      <c r="E21" s="48">
        <v>0</v>
      </c>
      <c r="F21" s="49">
        <v>480.16500000000002</v>
      </c>
      <c r="G21" s="49">
        <v>11776.523999999999</v>
      </c>
      <c r="H21" s="38">
        <v>267.24</v>
      </c>
      <c r="I21" s="50">
        <v>212.92500000000001</v>
      </c>
      <c r="J21" s="9">
        <v>24.525994189497357</v>
      </c>
      <c r="K21" s="127"/>
      <c r="L21" s="126"/>
      <c r="M21" s="9">
        <v>52.271838635964137</v>
      </c>
      <c r="N21" s="9">
        <v>26.330276928819732</v>
      </c>
      <c r="O21" s="9">
        <v>23.281777969787868</v>
      </c>
      <c r="P21" s="9">
        <v>24.279472295295434</v>
      </c>
      <c r="Q21" s="9">
        <v>24.156902297875998</v>
      </c>
      <c r="R21" s="9">
        <v>52.271838635964137</v>
      </c>
      <c r="S21" s="3">
        <v>0</v>
      </c>
      <c r="T21" s="10">
        <v>0</v>
      </c>
    </row>
    <row r="22" spans="1:20" x14ac:dyDescent="0.3">
      <c r="A22" s="14">
        <v>42736.708333333336</v>
      </c>
      <c r="B22" s="47">
        <v>495.73599999999999</v>
      </c>
      <c r="C22" s="48">
        <v>12553.552820000001</v>
      </c>
      <c r="D22" s="47">
        <v>0</v>
      </c>
      <c r="E22" s="48">
        <v>0</v>
      </c>
      <c r="F22" s="49">
        <v>495.73599999999999</v>
      </c>
      <c r="G22" s="49">
        <v>12553.552820000001</v>
      </c>
      <c r="H22" s="38">
        <v>276.14599999999996</v>
      </c>
      <c r="I22" s="50">
        <v>219.59000000000003</v>
      </c>
      <c r="J22" s="9">
        <v>25.323060701663792</v>
      </c>
      <c r="K22" s="127"/>
      <c r="L22" s="126"/>
      <c r="M22" s="9">
        <v>52.271838635964137</v>
      </c>
      <c r="N22" s="9">
        <v>26.330276928819732</v>
      </c>
      <c r="O22" s="9">
        <v>23.281777969787868</v>
      </c>
      <c r="P22" s="9">
        <v>24.279472295295434</v>
      </c>
      <c r="Q22" s="9">
        <v>24.156902297875998</v>
      </c>
      <c r="R22" s="9">
        <v>52.271838635964137</v>
      </c>
      <c r="S22" s="3">
        <v>0</v>
      </c>
      <c r="T22" s="10">
        <v>0</v>
      </c>
    </row>
    <row r="23" spans="1:20" x14ac:dyDescent="0.3">
      <c r="A23" s="14">
        <v>42736.75</v>
      </c>
      <c r="B23" s="47">
        <v>463.80899999999997</v>
      </c>
      <c r="C23" s="48">
        <v>16631.394789999998</v>
      </c>
      <c r="D23" s="47">
        <v>0</v>
      </c>
      <c r="E23" s="48">
        <v>0</v>
      </c>
      <c r="F23" s="49">
        <v>463.80899999999997</v>
      </c>
      <c r="G23" s="49">
        <v>16631.394789999998</v>
      </c>
      <c r="H23" s="38">
        <v>306.21100000000001</v>
      </c>
      <c r="I23" s="50">
        <v>157.59799999999996</v>
      </c>
      <c r="J23" s="9">
        <v>35.858283884098839</v>
      </c>
      <c r="K23" s="127"/>
      <c r="L23" s="126"/>
      <c r="M23" s="9">
        <v>52.271838635964137</v>
      </c>
      <c r="N23" s="9">
        <v>26.330276928819732</v>
      </c>
      <c r="O23" s="9">
        <v>23.281777969787868</v>
      </c>
      <c r="P23" s="9">
        <v>24.279472295295434</v>
      </c>
      <c r="Q23" s="9">
        <v>24.156902297875998</v>
      </c>
      <c r="R23" s="9">
        <v>52.271838635964137</v>
      </c>
      <c r="S23" s="3">
        <v>0</v>
      </c>
      <c r="T23" s="10">
        <v>0</v>
      </c>
    </row>
    <row r="24" spans="1:20" x14ac:dyDescent="0.3">
      <c r="A24" s="14">
        <v>42736.791666666664</v>
      </c>
      <c r="B24" s="47">
        <v>388.79999999999995</v>
      </c>
      <c r="C24" s="48">
        <v>13745.379000000001</v>
      </c>
      <c r="D24" s="47">
        <v>0</v>
      </c>
      <c r="E24" s="48">
        <v>0</v>
      </c>
      <c r="F24" s="49">
        <v>388.79999999999995</v>
      </c>
      <c r="G24" s="49">
        <v>13745.379000000001</v>
      </c>
      <c r="H24" s="38">
        <v>322.42499999999995</v>
      </c>
      <c r="I24" s="50">
        <v>66.375</v>
      </c>
      <c r="J24" s="9">
        <v>35.35334104938272</v>
      </c>
      <c r="K24" s="127"/>
      <c r="L24" s="126"/>
      <c r="M24" s="9">
        <v>52.271838635964137</v>
      </c>
      <c r="N24" s="9">
        <v>26.330276928819732</v>
      </c>
      <c r="O24" s="9">
        <v>23.281777969787868</v>
      </c>
      <c r="P24" s="9">
        <v>24.279472295295434</v>
      </c>
      <c r="Q24" s="9">
        <v>24.156902297875998</v>
      </c>
      <c r="R24" s="9">
        <v>52.271838635964137</v>
      </c>
      <c r="S24" s="3">
        <v>0</v>
      </c>
      <c r="T24" s="10">
        <v>0</v>
      </c>
    </row>
    <row r="25" spans="1:20" x14ac:dyDescent="0.3">
      <c r="A25" s="14">
        <v>42736.833333333336</v>
      </c>
      <c r="B25" s="47">
        <v>332.40100000000001</v>
      </c>
      <c r="C25" s="48">
        <v>11614.586720000001</v>
      </c>
      <c r="D25" s="47">
        <v>0</v>
      </c>
      <c r="E25" s="48">
        <v>0</v>
      </c>
      <c r="F25" s="49">
        <v>332.40100000000001</v>
      </c>
      <c r="G25" s="49">
        <v>11614.586720000001</v>
      </c>
      <c r="H25" s="38">
        <v>324.95100000000002</v>
      </c>
      <c r="I25" s="50">
        <v>7.4499999999999886</v>
      </c>
      <c r="J25" s="9">
        <v>34.941491511758393</v>
      </c>
      <c r="K25" s="127"/>
      <c r="L25" s="126"/>
      <c r="M25" s="9">
        <v>52.271838635964137</v>
      </c>
      <c r="N25" s="9">
        <v>26.330276928819732</v>
      </c>
      <c r="O25" s="9">
        <v>23.281777969787868</v>
      </c>
      <c r="P25" s="9">
        <v>24.279472295295434</v>
      </c>
      <c r="Q25" s="9">
        <v>24.156902297875998</v>
      </c>
      <c r="R25" s="9">
        <v>52.271838635964137</v>
      </c>
      <c r="S25" s="3">
        <v>0</v>
      </c>
      <c r="T25" s="10">
        <v>0</v>
      </c>
    </row>
    <row r="26" spans="1:20" x14ac:dyDescent="0.3">
      <c r="A26" s="14">
        <v>42736.875</v>
      </c>
      <c r="B26" s="47">
        <v>379.37400000000002</v>
      </c>
      <c r="C26" s="48">
        <v>11007.86622</v>
      </c>
      <c r="D26" s="47">
        <v>0</v>
      </c>
      <c r="E26" s="48">
        <v>0</v>
      </c>
      <c r="F26" s="49">
        <v>379.37400000000002</v>
      </c>
      <c r="G26" s="49">
        <v>11007.86622</v>
      </c>
      <c r="H26" s="38">
        <v>319.50599999999997</v>
      </c>
      <c r="I26" s="50">
        <v>59.868000000000052</v>
      </c>
      <c r="J26" s="9">
        <v>29.015868826013378</v>
      </c>
      <c r="K26" s="127"/>
      <c r="L26" s="126"/>
      <c r="M26" s="9">
        <v>52.271838635964137</v>
      </c>
      <c r="N26" s="9">
        <v>26.330276928819732</v>
      </c>
      <c r="O26" s="9">
        <v>23.281777969787868</v>
      </c>
      <c r="P26" s="9">
        <v>24.279472295295434</v>
      </c>
      <c r="Q26" s="9">
        <v>24.156902297875998</v>
      </c>
      <c r="R26" s="9">
        <v>52.271838635964137</v>
      </c>
      <c r="S26" s="3">
        <v>0</v>
      </c>
      <c r="T26" s="10">
        <v>0</v>
      </c>
    </row>
    <row r="27" spans="1:20" x14ac:dyDescent="0.3">
      <c r="A27" s="14">
        <v>42736.916666666664</v>
      </c>
      <c r="B27" s="47">
        <v>427.154</v>
      </c>
      <c r="C27" s="48">
        <v>11520.04646</v>
      </c>
      <c r="D27" s="47">
        <v>0</v>
      </c>
      <c r="E27" s="48">
        <v>0</v>
      </c>
      <c r="F27" s="49">
        <v>427.154</v>
      </c>
      <c r="G27" s="49">
        <v>11520.04646</v>
      </c>
      <c r="H27" s="38">
        <v>310.58199999999999</v>
      </c>
      <c r="I27" s="50">
        <v>116.572</v>
      </c>
      <c r="J27" s="9">
        <v>26.969304887698581</v>
      </c>
      <c r="K27" s="127"/>
      <c r="L27" s="126"/>
      <c r="M27" s="9">
        <v>52.271838635964137</v>
      </c>
      <c r="N27" s="9">
        <v>26.330276928819732</v>
      </c>
      <c r="O27" s="9">
        <v>23.281777969787868</v>
      </c>
      <c r="P27" s="9">
        <v>24.279472295295434</v>
      </c>
      <c r="Q27" s="9">
        <v>24.156902297875998</v>
      </c>
      <c r="R27" s="9">
        <v>52.271838635964137</v>
      </c>
      <c r="S27" s="3">
        <v>0</v>
      </c>
      <c r="T27" s="10">
        <v>0</v>
      </c>
    </row>
    <row r="28" spans="1:20" x14ac:dyDescent="0.3">
      <c r="A28" s="14">
        <v>42736.958333333336</v>
      </c>
      <c r="B28" s="47">
        <v>431.98400000000004</v>
      </c>
      <c r="C28" s="48">
        <v>11096.54637</v>
      </c>
      <c r="D28" s="47">
        <v>0</v>
      </c>
      <c r="E28" s="48">
        <v>0</v>
      </c>
      <c r="F28" s="49">
        <v>431.98400000000004</v>
      </c>
      <c r="G28" s="49">
        <v>11096.54637</v>
      </c>
      <c r="H28" s="38">
        <v>285.99199999999996</v>
      </c>
      <c r="I28" s="50">
        <v>145.99200000000008</v>
      </c>
      <c r="J28" s="9">
        <v>25.687401315789472</v>
      </c>
      <c r="K28" s="127"/>
      <c r="L28" s="126"/>
      <c r="M28" s="9">
        <v>52.271838635964137</v>
      </c>
      <c r="N28" s="9">
        <v>26.330276928819732</v>
      </c>
      <c r="O28" s="9">
        <v>23.281777969787868</v>
      </c>
      <c r="P28" s="9">
        <v>24.279472295295434</v>
      </c>
      <c r="Q28" s="9">
        <v>24.156902297875998</v>
      </c>
      <c r="R28" s="9">
        <v>52.271838635964137</v>
      </c>
      <c r="S28" s="3">
        <v>0</v>
      </c>
      <c r="T28" s="10">
        <v>0</v>
      </c>
    </row>
    <row r="29" spans="1:20" x14ac:dyDescent="0.3">
      <c r="A29" s="14">
        <v>42737</v>
      </c>
      <c r="B29" s="47">
        <v>415.214</v>
      </c>
      <c r="C29" s="48">
        <v>10154.947690000001</v>
      </c>
      <c r="D29" s="47">
        <v>0</v>
      </c>
      <c r="E29" s="48">
        <v>0</v>
      </c>
      <c r="F29" s="49">
        <v>415.214</v>
      </c>
      <c r="G29" s="49">
        <v>10154.947690000001</v>
      </c>
      <c r="H29" s="38">
        <v>258.19499999999994</v>
      </c>
      <c r="I29" s="50">
        <v>157.01900000000006</v>
      </c>
      <c r="J29" s="9">
        <v>24.457141835294575</v>
      </c>
      <c r="K29" s="127"/>
      <c r="L29" s="126"/>
      <c r="M29" s="9">
        <v>52.271838635964137</v>
      </c>
      <c r="N29" s="9">
        <v>26.330276928819732</v>
      </c>
      <c r="O29" s="9">
        <v>23.281777969787868</v>
      </c>
      <c r="P29" s="9">
        <v>24.279472295295434</v>
      </c>
      <c r="Q29" s="9">
        <v>24.156902297875998</v>
      </c>
      <c r="R29" s="9">
        <v>52.271838635964137</v>
      </c>
      <c r="S29" s="3">
        <v>0</v>
      </c>
      <c r="T29" s="10">
        <v>0</v>
      </c>
    </row>
    <row r="30" spans="1:20" x14ac:dyDescent="0.3">
      <c r="A30" s="14">
        <v>42737.041666666664</v>
      </c>
      <c r="B30" s="47">
        <v>483.495</v>
      </c>
      <c r="C30" s="48">
        <v>10999.51125</v>
      </c>
      <c r="D30" s="47">
        <v>13.45</v>
      </c>
      <c r="E30" s="48">
        <v>305.98700000000002</v>
      </c>
      <c r="F30" s="49">
        <v>470.04500000000002</v>
      </c>
      <c r="G30" s="49">
        <v>10693.52425</v>
      </c>
      <c r="H30" s="38">
        <v>245.88299999999992</v>
      </c>
      <c r="I30" s="50">
        <v>224.16200000000009</v>
      </c>
      <c r="J30" s="9">
        <v>22.75000106372794</v>
      </c>
      <c r="K30" s="127"/>
      <c r="L30" s="126"/>
      <c r="M30" s="9">
        <v>52.271838635964137</v>
      </c>
      <c r="N30" s="9">
        <v>26.330276928819732</v>
      </c>
      <c r="O30" s="9">
        <v>23.281777969787868</v>
      </c>
      <c r="P30" s="9">
        <v>24.279472295295434</v>
      </c>
      <c r="Q30" s="9">
        <v>24.156902297875998</v>
      </c>
      <c r="R30" s="9">
        <v>52.271838635964137</v>
      </c>
      <c r="S30" s="3">
        <v>0</v>
      </c>
      <c r="T30" s="10">
        <v>0</v>
      </c>
    </row>
    <row r="31" spans="1:20" x14ac:dyDescent="0.3">
      <c r="A31" s="14">
        <v>42737.083333333336</v>
      </c>
      <c r="B31" s="47">
        <v>483</v>
      </c>
      <c r="C31" s="48">
        <v>10582.53</v>
      </c>
      <c r="D31" s="47">
        <v>28.078000000000003</v>
      </c>
      <c r="E31" s="48">
        <v>615.18900000000008</v>
      </c>
      <c r="F31" s="49">
        <v>454.92200000000003</v>
      </c>
      <c r="G31" s="49">
        <v>9967.3410000000003</v>
      </c>
      <c r="H31" s="38">
        <v>221.04999999999995</v>
      </c>
      <c r="I31" s="50">
        <v>233.87200000000007</v>
      </c>
      <c r="J31" s="9">
        <v>21.909999956036419</v>
      </c>
      <c r="K31" s="127"/>
      <c r="L31" s="126"/>
      <c r="M31" s="9">
        <v>52.271838635964137</v>
      </c>
      <c r="N31" s="9">
        <v>26.330276928819732</v>
      </c>
      <c r="O31" s="9">
        <v>23.281777969787868</v>
      </c>
      <c r="P31" s="9">
        <v>24.279472295295434</v>
      </c>
      <c r="Q31" s="9">
        <v>24.156902297875998</v>
      </c>
      <c r="R31" s="9">
        <v>52.271838635964137</v>
      </c>
      <c r="S31" s="3">
        <v>0</v>
      </c>
      <c r="T31" s="10">
        <v>0</v>
      </c>
    </row>
    <row r="32" spans="1:20" x14ac:dyDescent="0.3">
      <c r="A32" s="14">
        <v>42737.125</v>
      </c>
      <c r="B32" s="47">
        <v>484.3</v>
      </c>
      <c r="C32" s="48">
        <v>10397.921</v>
      </c>
      <c r="D32" s="47">
        <v>31.096</v>
      </c>
      <c r="E32" s="48">
        <v>667.63100000000009</v>
      </c>
      <c r="F32" s="49">
        <v>453.20400000000001</v>
      </c>
      <c r="G32" s="49">
        <v>9730.2900000000009</v>
      </c>
      <c r="H32" s="38">
        <v>219.34200000000004</v>
      </c>
      <c r="I32" s="50">
        <v>233.86199999999997</v>
      </c>
      <c r="J32" s="9">
        <v>21.470000264781426</v>
      </c>
      <c r="K32" s="127"/>
      <c r="L32" s="126"/>
      <c r="M32" s="9">
        <v>52.271838635964137</v>
      </c>
      <c r="N32" s="9">
        <v>26.330276928819732</v>
      </c>
      <c r="O32" s="9">
        <v>23.281777969787868</v>
      </c>
      <c r="P32" s="9">
        <v>24.279472295295434</v>
      </c>
      <c r="Q32" s="9">
        <v>24.156902297875998</v>
      </c>
      <c r="R32" s="9">
        <v>52.271838635964137</v>
      </c>
      <c r="S32" s="3">
        <v>0</v>
      </c>
      <c r="T32" s="10">
        <v>0</v>
      </c>
    </row>
    <row r="33" spans="1:20" x14ac:dyDescent="0.3">
      <c r="A33" s="14">
        <v>42737.166666666664</v>
      </c>
      <c r="B33" s="47">
        <v>483.9</v>
      </c>
      <c r="C33" s="48">
        <v>10403.85</v>
      </c>
      <c r="D33" s="47">
        <v>27.491</v>
      </c>
      <c r="E33" s="48">
        <v>591.05700000000002</v>
      </c>
      <c r="F33" s="49">
        <v>456.40899999999999</v>
      </c>
      <c r="G33" s="49">
        <v>9812.7929999999997</v>
      </c>
      <c r="H33" s="38">
        <v>221.928</v>
      </c>
      <c r="I33" s="50">
        <v>234.48099999999999</v>
      </c>
      <c r="J33" s="9">
        <v>21.499998904491367</v>
      </c>
      <c r="K33" s="127"/>
      <c r="L33" s="126"/>
      <c r="M33" s="9">
        <v>52.271838635964137</v>
      </c>
      <c r="N33" s="9">
        <v>26.330276928819732</v>
      </c>
      <c r="O33" s="9">
        <v>23.281777969787868</v>
      </c>
      <c r="P33" s="9">
        <v>24.279472295295434</v>
      </c>
      <c r="Q33" s="9">
        <v>24.156902297875998</v>
      </c>
      <c r="R33" s="9">
        <v>52.271838635964137</v>
      </c>
      <c r="S33" s="3">
        <v>0</v>
      </c>
      <c r="T33" s="10">
        <v>0</v>
      </c>
    </row>
    <row r="34" spans="1:20" x14ac:dyDescent="0.3">
      <c r="A34" s="14">
        <v>42737.208333333336</v>
      </c>
      <c r="B34" s="47">
        <v>481.8</v>
      </c>
      <c r="C34" s="48">
        <v>10503.24</v>
      </c>
      <c r="D34" s="47">
        <v>19.473000000000003</v>
      </c>
      <c r="E34" s="48">
        <v>424.51100000000002</v>
      </c>
      <c r="F34" s="49">
        <v>462.327</v>
      </c>
      <c r="G34" s="49">
        <v>10078.728999999999</v>
      </c>
      <c r="H34" s="38">
        <v>228.16199999999992</v>
      </c>
      <c r="I34" s="50">
        <v>234.16500000000008</v>
      </c>
      <c r="J34" s="9">
        <v>21.80000086518849</v>
      </c>
      <c r="K34" s="127"/>
      <c r="L34" s="126"/>
      <c r="M34" s="9">
        <v>52.271838635964137</v>
      </c>
      <c r="N34" s="9">
        <v>26.330276928819732</v>
      </c>
      <c r="O34" s="9">
        <v>23.281777969787868</v>
      </c>
      <c r="P34" s="9">
        <v>24.279472295295434</v>
      </c>
      <c r="Q34" s="9">
        <v>24.156902297875998</v>
      </c>
      <c r="R34" s="9">
        <v>52.271838635964137</v>
      </c>
      <c r="S34" s="3">
        <v>0</v>
      </c>
      <c r="T34" s="10">
        <v>0</v>
      </c>
    </row>
    <row r="35" spans="1:20" x14ac:dyDescent="0.3">
      <c r="A35" s="14">
        <v>42737.25</v>
      </c>
      <c r="B35" s="47">
        <v>498.90499999999997</v>
      </c>
      <c r="C35" s="48">
        <v>11195.4282</v>
      </c>
      <c r="D35" s="47">
        <v>28.372</v>
      </c>
      <c r="E35" s="48">
        <v>636.66700000000003</v>
      </c>
      <c r="F35" s="49">
        <v>470.53299999999996</v>
      </c>
      <c r="G35" s="49">
        <v>10558.761200000001</v>
      </c>
      <c r="H35" s="38">
        <v>236.95799999999997</v>
      </c>
      <c r="I35" s="50">
        <v>233.57499999999999</v>
      </c>
      <c r="J35" s="9">
        <v>22.440001445169631</v>
      </c>
      <c r="K35" s="127"/>
      <c r="L35" s="126"/>
      <c r="M35" s="9">
        <v>52.271838635964137</v>
      </c>
      <c r="N35" s="9">
        <v>26.330276928819732</v>
      </c>
      <c r="O35" s="9">
        <v>23.281777969787868</v>
      </c>
      <c r="P35" s="9">
        <v>24.279472295295434</v>
      </c>
      <c r="Q35" s="9">
        <v>24.156902297875998</v>
      </c>
      <c r="R35" s="9">
        <v>52.271838635964137</v>
      </c>
      <c r="S35" s="3">
        <v>0</v>
      </c>
      <c r="T35" s="10">
        <v>0</v>
      </c>
    </row>
    <row r="36" spans="1:20" x14ac:dyDescent="0.3">
      <c r="A36" s="14">
        <v>42737.291666666664</v>
      </c>
      <c r="B36" s="47">
        <v>455.93399999999997</v>
      </c>
      <c r="C36" s="48">
        <v>11051.056369999998</v>
      </c>
      <c r="D36" s="47">
        <v>0</v>
      </c>
      <c r="E36" s="48">
        <v>0</v>
      </c>
      <c r="F36" s="49">
        <v>455.93399999999997</v>
      </c>
      <c r="G36" s="49">
        <v>11051.056369999998</v>
      </c>
      <c r="H36" s="38">
        <v>285.08999999999992</v>
      </c>
      <c r="I36" s="50">
        <v>170.84400000000005</v>
      </c>
      <c r="J36" s="9">
        <v>24.238280913465545</v>
      </c>
      <c r="K36" s="127"/>
      <c r="L36" s="126"/>
      <c r="M36" s="9">
        <v>52.271838635964137</v>
      </c>
      <c r="N36" s="9">
        <v>26.330276928819732</v>
      </c>
      <c r="O36" s="9">
        <v>23.281777969787868</v>
      </c>
      <c r="P36" s="9">
        <v>24.279472295295434</v>
      </c>
      <c r="Q36" s="9">
        <v>24.156902297875998</v>
      </c>
      <c r="R36" s="9">
        <v>52.271838635964137</v>
      </c>
      <c r="S36" s="3">
        <v>0</v>
      </c>
      <c r="T36" s="10">
        <v>0</v>
      </c>
    </row>
    <row r="37" spans="1:20" x14ac:dyDescent="0.3">
      <c r="A37" s="14">
        <v>42737.333333333336</v>
      </c>
      <c r="B37" s="47">
        <v>421.202</v>
      </c>
      <c r="C37" s="48">
        <v>10939.545010000002</v>
      </c>
      <c r="D37" s="47">
        <v>0</v>
      </c>
      <c r="E37" s="48">
        <v>0</v>
      </c>
      <c r="F37" s="49">
        <v>421.202</v>
      </c>
      <c r="G37" s="49">
        <v>10939.545010000002</v>
      </c>
      <c r="H37" s="38">
        <v>303.50400000000002</v>
      </c>
      <c r="I37" s="50">
        <v>117.69799999999998</v>
      </c>
      <c r="J37" s="9">
        <v>25.972205758757084</v>
      </c>
      <c r="K37" s="127"/>
      <c r="L37" s="126"/>
      <c r="M37" s="9">
        <v>52.271838635964137</v>
      </c>
      <c r="N37" s="9">
        <v>26.330276928819732</v>
      </c>
      <c r="O37" s="9">
        <v>23.281777969787868</v>
      </c>
      <c r="P37" s="9">
        <v>24.279472295295434</v>
      </c>
      <c r="Q37" s="9">
        <v>24.156902297875998</v>
      </c>
      <c r="R37" s="9">
        <v>52.271838635964137</v>
      </c>
      <c r="S37" s="3">
        <v>0</v>
      </c>
      <c r="T37" s="10">
        <v>0</v>
      </c>
    </row>
    <row r="38" spans="1:20" x14ac:dyDescent="0.3">
      <c r="A38" s="14">
        <v>42737.375</v>
      </c>
      <c r="B38" s="47">
        <v>363.16500000000002</v>
      </c>
      <c r="C38" s="48">
        <v>10094.228999999999</v>
      </c>
      <c r="D38" s="47">
        <v>0</v>
      </c>
      <c r="E38" s="48">
        <v>0</v>
      </c>
      <c r="F38" s="49">
        <v>363.16500000000002</v>
      </c>
      <c r="G38" s="49">
        <v>10094.228999999999</v>
      </c>
      <c r="H38" s="38">
        <v>301.73500000000001</v>
      </c>
      <c r="I38" s="50">
        <v>61.430000000000007</v>
      </c>
      <c r="J38" s="9">
        <v>27.795159225145593</v>
      </c>
      <c r="K38" s="127"/>
      <c r="L38" s="126"/>
      <c r="M38" s="9">
        <v>52.271838635964137</v>
      </c>
      <c r="N38" s="9">
        <v>26.330276928819732</v>
      </c>
      <c r="O38" s="9">
        <v>23.281777969787868</v>
      </c>
      <c r="P38" s="9">
        <v>24.279472295295434</v>
      </c>
      <c r="Q38" s="9">
        <v>24.156902297875998</v>
      </c>
      <c r="R38" s="9">
        <v>52.271838635964137</v>
      </c>
      <c r="S38" s="3">
        <v>0</v>
      </c>
      <c r="T38" s="10">
        <v>0</v>
      </c>
    </row>
    <row r="39" spans="1:20" x14ac:dyDescent="0.3">
      <c r="A39" s="14">
        <v>42737.416666666664</v>
      </c>
      <c r="B39" s="47">
        <v>323.39999999999998</v>
      </c>
      <c r="C39" s="48">
        <v>9239.5380000000005</v>
      </c>
      <c r="D39" s="47">
        <v>1.9890000000000001</v>
      </c>
      <c r="E39" s="48">
        <v>56.826000000000001</v>
      </c>
      <c r="F39" s="49">
        <v>321.411</v>
      </c>
      <c r="G39" s="49">
        <v>9182.7120000000014</v>
      </c>
      <c r="H39" s="38">
        <v>316.22099999999989</v>
      </c>
      <c r="I39" s="50">
        <v>5.1900000000001114</v>
      </c>
      <c r="J39" s="9">
        <v>28.569999159954083</v>
      </c>
      <c r="K39" s="127"/>
      <c r="L39" s="126"/>
      <c r="M39" s="9">
        <v>52.271838635964137</v>
      </c>
      <c r="N39" s="9">
        <v>26.330276928819732</v>
      </c>
      <c r="O39" s="9">
        <v>23.281777969787868</v>
      </c>
      <c r="P39" s="9">
        <v>24.279472295295434</v>
      </c>
      <c r="Q39" s="9">
        <v>24.156902297875998</v>
      </c>
      <c r="R39" s="9">
        <v>52.271838635964137</v>
      </c>
      <c r="S39" s="3">
        <v>0</v>
      </c>
      <c r="T39" s="10">
        <v>0</v>
      </c>
    </row>
    <row r="40" spans="1:20" x14ac:dyDescent="0.3">
      <c r="A40" s="14">
        <v>42737.458333333336</v>
      </c>
      <c r="B40" s="47">
        <v>321.8</v>
      </c>
      <c r="C40" s="48">
        <v>9689.3979999999992</v>
      </c>
      <c r="D40" s="47">
        <v>11.655000000000001</v>
      </c>
      <c r="E40" s="48">
        <v>350.93200000000002</v>
      </c>
      <c r="F40" s="49">
        <v>310.14499999999998</v>
      </c>
      <c r="G40" s="49">
        <v>9338.4659999999985</v>
      </c>
      <c r="H40" s="38">
        <v>310.14499999999998</v>
      </c>
      <c r="I40" s="50">
        <v>0</v>
      </c>
      <c r="J40" s="9">
        <v>30.110000161214913</v>
      </c>
      <c r="K40" s="127"/>
      <c r="L40" s="126"/>
      <c r="M40" s="9">
        <v>52.271838635964137</v>
      </c>
      <c r="N40" s="9">
        <v>26.330276928819732</v>
      </c>
      <c r="O40" s="9">
        <v>23.281777969787868</v>
      </c>
      <c r="P40" s="9">
        <v>24.279472295295434</v>
      </c>
      <c r="Q40" s="9">
        <v>24.156902297875998</v>
      </c>
      <c r="R40" s="9">
        <v>52.271838635964137</v>
      </c>
      <c r="S40" s="3">
        <v>0</v>
      </c>
      <c r="T40" s="10">
        <v>0</v>
      </c>
    </row>
    <row r="41" spans="1:20" x14ac:dyDescent="0.3">
      <c r="A41" s="14">
        <v>42737.5</v>
      </c>
      <c r="B41" s="47">
        <v>315.39999999999998</v>
      </c>
      <c r="C41" s="48">
        <v>9301.1460000000006</v>
      </c>
      <c r="D41" s="47">
        <v>35.238</v>
      </c>
      <c r="E41" s="48">
        <v>1039.1690000000001</v>
      </c>
      <c r="F41" s="49">
        <v>280.16199999999998</v>
      </c>
      <c r="G41" s="49">
        <v>8261.9770000000008</v>
      </c>
      <c r="H41" s="38">
        <v>280.16199999999998</v>
      </c>
      <c r="I41" s="50">
        <v>0</v>
      </c>
      <c r="J41" s="9">
        <v>29.489998643641897</v>
      </c>
      <c r="K41" s="127"/>
      <c r="L41" s="126"/>
      <c r="M41" s="9">
        <v>52.271838635964137</v>
      </c>
      <c r="N41" s="9">
        <v>26.330276928819732</v>
      </c>
      <c r="O41" s="9">
        <v>23.281777969787868</v>
      </c>
      <c r="P41" s="9">
        <v>24.279472295295434</v>
      </c>
      <c r="Q41" s="9">
        <v>24.156902297875998</v>
      </c>
      <c r="R41" s="9">
        <v>52.271838635964137</v>
      </c>
      <c r="S41" s="3">
        <v>0</v>
      </c>
      <c r="T41" s="10">
        <v>0</v>
      </c>
    </row>
    <row r="42" spans="1:20" x14ac:dyDescent="0.3">
      <c r="A42" s="14">
        <v>42737.541666666664</v>
      </c>
      <c r="B42" s="47">
        <v>299.8</v>
      </c>
      <c r="C42" s="48">
        <v>8406.3919999999998</v>
      </c>
      <c r="D42" s="47">
        <v>34.338999999999999</v>
      </c>
      <c r="E42" s="48">
        <v>962.86099999999999</v>
      </c>
      <c r="F42" s="49">
        <v>265.46100000000001</v>
      </c>
      <c r="G42" s="49">
        <v>7443.5309999999999</v>
      </c>
      <c r="H42" s="38">
        <v>265.46100000000001</v>
      </c>
      <c r="I42" s="50">
        <v>0</v>
      </c>
      <c r="J42" s="9">
        <v>28.040017177664513</v>
      </c>
      <c r="K42" s="127"/>
      <c r="L42" s="126"/>
      <c r="M42" s="9">
        <v>52.271838635964137</v>
      </c>
      <c r="N42" s="9">
        <v>26.330276928819732</v>
      </c>
      <c r="O42" s="9">
        <v>23.281777969787868</v>
      </c>
      <c r="P42" s="9">
        <v>24.279472295295434</v>
      </c>
      <c r="Q42" s="9">
        <v>24.156902297875998</v>
      </c>
      <c r="R42" s="9">
        <v>52.271838635964137</v>
      </c>
      <c r="S42" s="3">
        <v>0</v>
      </c>
      <c r="T42" s="10">
        <v>0</v>
      </c>
    </row>
    <row r="43" spans="1:20" x14ac:dyDescent="0.3">
      <c r="A43" s="14">
        <v>42737.583333333336</v>
      </c>
      <c r="B43" s="47">
        <v>293</v>
      </c>
      <c r="C43" s="48">
        <v>8083.87</v>
      </c>
      <c r="D43" s="47">
        <v>29.727</v>
      </c>
      <c r="E43" s="48">
        <v>820.16899999999998</v>
      </c>
      <c r="F43" s="49">
        <v>263.27300000000002</v>
      </c>
      <c r="G43" s="49">
        <v>7263.701</v>
      </c>
      <c r="H43" s="38">
        <v>260.28800000000001</v>
      </c>
      <c r="I43" s="50">
        <v>2.9850000000000136</v>
      </c>
      <c r="J43" s="9">
        <v>27.58999593577769</v>
      </c>
      <c r="K43" s="127"/>
      <c r="L43" s="126"/>
      <c r="M43" s="9">
        <v>52.271838635964137</v>
      </c>
      <c r="N43" s="9">
        <v>26.330276928819732</v>
      </c>
      <c r="O43" s="9">
        <v>23.281777969787868</v>
      </c>
      <c r="P43" s="9">
        <v>24.279472295295434</v>
      </c>
      <c r="Q43" s="9">
        <v>24.156902297875998</v>
      </c>
      <c r="R43" s="9">
        <v>52.271838635964137</v>
      </c>
      <c r="S43" s="3">
        <v>0</v>
      </c>
      <c r="T43" s="10">
        <v>0</v>
      </c>
    </row>
    <row r="44" spans="1:20" x14ac:dyDescent="0.3">
      <c r="A44" s="14">
        <v>42737.625</v>
      </c>
      <c r="B44" s="47">
        <v>278.7</v>
      </c>
      <c r="C44" s="48">
        <v>7516.5389999999998</v>
      </c>
      <c r="D44" s="47">
        <v>0.10700000000000001</v>
      </c>
      <c r="E44" s="48">
        <v>2.8740000000000001</v>
      </c>
      <c r="F44" s="49">
        <v>278.59299999999996</v>
      </c>
      <c r="G44" s="49">
        <v>7513.665</v>
      </c>
      <c r="H44" s="38">
        <v>249.98899999999992</v>
      </c>
      <c r="I44" s="50">
        <v>28.604000000000042</v>
      </c>
      <c r="J44" s="9">
        <v>26.970042319799855</v>
      </c>
      <c r="K44" s="127"/>
      <c r="L44" s="126"/>
      <c r="M44" s="9">
        <v>52.271838635964137</v>
      </c>
      <c r="N44" s="9">
        <v>26.330276928819732</v>
      </c>
      <c r="O44" s="9">
        <v>23.281777969787868</v>
      </c>
      <c r="P44" s="9">
        <v>24.279472295295434</v>
      </c>
      <c r="Q44" s="9">
        <v>24.156902297875998</v>
      </c>
      <c r="R44" s="9">
        <v>52.271838635964137</v>
      </c>
      <c r="S44" s="3">
        <v>0</v>
      </c>
      <c r="T44" s="10">
        <v>0</v>
      </c>
    </row>
    <row r="45" spans="1:20" x14ac:dyDescent="0.3">
      <c r="A45" s="14">
        <v>42737.666666666664</v>
      </c>
      <c r="B45" s="47">
        <v>288.01499999999999</v>
      </c>
      <c r="C45" s="48">
        <v>7715.9218499999997</v>
      </c>
      <c r="D45" s="47">
        <v>1.4350000000000001</v>
      </c>
      <c r="E45" s="48">
        <v>38.438000000000002</v>
      </c>
      <c r="F45" s="49">
        <v>286.58</v>
      </c>
      <c r="G45" s="49">
        <v>7677.4838499999996</v>
      </c>
      <c r="H45" s="38">
        <v>243.99300000000005</v>
      </c>
      <c r="I45" s="50">
        <v>42.586999999999932</v>
      </c>
      <c r="J45" s="9">
        <v>26.790019715262755</v>
      </c>
      <c r="K45" s="127"/>
      <c r="L45" s="126"/>
      <c r="M45" s="9">
        <v>52.271838635964137</v>
      </c>
      <c r="N45" s="9">
        <v>26.330276928819732</v>
      </c>
      <c r="O45" s="9">
        <v>23.281777969787868</v>
      </c>
      <c r="P45" s="9">
        <v>24.279472295295434</v>
      </c>
      <c r="Q45" s="9">
        <v>24.156902297875998</v>
      </c>
      <c r="R45" s="9">
        <v>52.271838635964137</v>
      </c>
      <c r="S45" s="3">
        <v>0</v>
      </c>
      <c r="T45" s="10">
        <v>0</v>
      </c>
    </row>
    <row r="46" spans="1:20" x14ac:dyDescent="0.3">
      <c r="A46" s="14">
        <v>42737.708333333336</v>
      </c>
      <c r="B46" s="47">
        <v>274.10000000000002</v>
      </c>
      <c r="C46" s="48">
        <v>8132.5469999999996</v>
      </c>
      <c r="D46" s="47">
        <v>36.628</v>
      </c>
      <c r="E46" s="48">
        <v>1086.7530000000002</v>
      </c>
      <c r="F46" s="49">
        <v>237.47200000000004</v>
      </c>
      <c r="G46" s="49">
        <v>7045.7939999999999</v>
      </c>
      <c r="H46" s="38">
        <v>237.47200000000004</v>
      </c>
      <c r="I46" s="50">
        <v>0</v>
      </c>
      <c r="J46" s="9">
        <v>29.669998989354529</v>
      </c>
      <c r="K46" s="127"/>
      <c r="L46" s="126"/>
      <c r="M46" s="9">
        <v>52.271838635964137</v>
      </c>
      <c r="N46" s="9">
        <v>26.330276928819732</v>
      </c>
      <c r="O46" s="9">
        <v>23.281777969787868</v>
      </c>
      <c r="P46" s="9">
        <v>24.279472295295434</v>
      </c>
      <c r="Q46" s="9">
        <v>24.156902297875998</v>
      </c>
      <c r="R46" s="9">
        <v>52.271838635964137</v>
      </c>
      <c r="S46" s="3">
        <v>0</v>
      </c>
      <c r="T46" s="10">
        <v>0</v>
      </c>
    </row>
    <row r="47" spans="1:20" x14ac:dyDescent="0.3">
      <c r="A47" s="14">
        <v>42737.75</v>
      </c>
      <c r="B47" s="47">
        <v>307.10000000000002</v>
      </c>
      <c r="C47" s="48">
        <v>12366.916999999999</v>
      </c>
      <c r="D47" s="47">
        <v>48.828000000000003</v>
      </c>
      <c r="E47" s="48">
        <v>1966.3040000000001</v>
      </c>
      <c r="F47" s="49">
        <v>258.27200000000005</v>
      </c>
      <c r="G47" s="49">
        <v>10400.612999999999</v>
      </c>
      <c r="H47" s="38">
        <v>258.27200000000005</v>
      </c>
      <c r="I47" s="50">
        <v>0</v>
      </c>
      <c r="J47" s="9">
        <v>40.269998296369707</v>
      </c>
      <c r="K47" s="127"/>
      <c r="L47" s="126"/>
      <c r="M47" s="9">
        <v>52.271838635964137</v>
      </c>
      <c r="N47" s="9">
        <v>26.330276928819732</v>
      </c>
      <c r="O47" s="9">
        <v>23.281777969787868</v>
      </c>
      <c r="P47" s="9">
        <v>24.279472295295434</v>
      </c>
      <c r="Q47" s="9">
        <v>24.156902297875998</v>
      </c>
      <c r="R47" s="9">
        <v>52.271838635964137</v>
      </c>
      <c r="S47" s="3">
        <v>0</v>
      </c>
      <c r="T47" s="10">
        <v>0</v>
      </c>
    </row>
    <row r="48" spans="1:20" x14ac:dyDescent="0.3">
      <c r="A48" s="14">
        <v>42737.791666666664</v>
      </c>
      <c r="B48" s="47">
        <v>334.3</v>
      </c>
      <c r="C48" s="48">
        <v>12639.883</v>
      </c>
      <c r="D48" s="47">
        <v>49.858000000000004</v>
      </c>
      <c r="E48" s="48">
        <v>1885.1310000000001</v>
      </c>
      <c r="F48" s="49">
        <v>284.44200000000001</v>
      </c>
      <c r="G48" s="49">
        <v>10754.752</v>
      </c>
      <c r="H48" s="38">
        <v>284.44200000000001</v>
      </c>
      <c r="I48" s="50">
        <v>0</v>
      </c>
      <c r="J48" s="9">
        <v>37.809999929686896</v>
      </c>
      <c r="K48" s="127"/>
      <c r="L48" s="126"/>
      <c r="M48" s="9">
        <v>52.271838635964137</v>
      </c>
      <c r="N48" s="9">
        <v>26.330276928819732</v>
      </c>
      <c r="O48" s="9">
        <v>23.281777969787868</v>
      </c>
      <c r="P48" s="9">
        <v>24.279472295295434</v>
      </c>
      <c r="Q48" s="9">
        <v>24.156902297875998</v>
      </c>
      <c r="R48" s="9">
        <v>52.271838635964137</v>
      </c>
      <c r="S48" s="3">
        <v>0</v>
      </c>
      <c r="T48" s="10">
        <v>0</v>
      </c>
    </row>
    <row r="49" spans="1:20" x14ac:dyDescent="0.3">
      <c r="A49" s="14">
        <v>42737.833333333336</v>
      </c>
      <c r="B49" s="47">
        <v>344.6</v>
      </c>
      <c r="C49" s="48">
        <v>12202.286</v>
      </c>
      <c r="D49" s="47">
        <v>57.286000000000001</v>
      </c>
      <c r="E49" s="48">
        <v>2028.4970000000001</v>
      </c>
      <c r="F49" s="49">
        <v>287.31400000000002</v>
      </c>
      <c r="G49" s="49">
        <v>10173.789000000001</v>
      </c>
      <c r="H49" s="38">
        <v>287.31400000000002</v>
      </c>
      <c r="I49" s="50">
        <v>0</v>
      </c>
      <c r="J49" s="9">
        <v>35.410000904933277</v>
      </c>
      <c r="K49" s="127"/>
      <c r="L49" s="126"/>
      <c r="M49" s="9">
        <v>52.271838635964137</v>
      </c>
      <c r="N49" s="9">
        <v>26.330276928819732</v>
      </c>
      <c r="O49" s="9">
        <v>23.281777969787868</v>
      </c>
      <c r="P49" s="9">
        <v>24.279472295295434</v>
      </c>
      <c r="Q49" s="9">
        <v>24.156902297875998</v>
      </c>
      <c r="R49" s="9">
        <v>52.271838635964137</v>
      </c>
      <c r="S49" s="3">
        <v>0</v>
      </c>
      <c r="T49" s="10">
        <v>0</v>
      </c>
    </row>
    <row r="50" spans="1:20" x14ac:dyDescent="0.3">
      <c r="A50" s="14">
        <v>42737.875</v>
      </c>
      <c r="B50" s="47">
        <v>343.4</v>
      </c>
      <c r="C50" s="48">
        <v>10164.64</v>
      </c>
      <c r="D50" s="47">
        <v>63.529000000000003</v>
      </c>
      <c r="E50" s="48">
        <v>1880.4580000000001</v>
      </c>
      <c r="F50" s="49">
        <v>279.87099999999998</v>
      </c>
      <c r="G50" s="49">
        <v>8284.1819999999989</v>
      </c>
      <c r="H50" s="38">
        <v>279.87099999999998</v>
      </c>
      <c r="I50" s="50">
        <v>0</v>
      </c>
      <c r="J50" s="9">
        <v>29.600001429229895</v>
      </c>
      <c r="K50" s="127"/>
      <c r="L50" s="126"/>
      <c r="M50" s="9">
        <v>52.271838635964137</v>
      </c>
      <c r="N50" s="9">
        <v>26.330276928819732</v>
      </c>
      <c r="O50" s="9">
        <v>23.281777969787868</v>
      </c>
      <c r="P50" s="9">
        <v>24.279472295295434</v>
      </c>
      <c r="Q50" s="9">
        <v>24.156902297875998</v>
      </c>
      <c r="R50" s="9">
        <v>52.271838635964137</v>
      </c>
      <c r="S50" s="3">
        <v>0</v>
      </c>
      <c r="T50" s="10">
        <v>0</v>
      </c>
    </row>
    <row r="51" spans="1:20" x14ac:dyDescent="0.3">
      <c r="A51" s="14">
        <v>42737.916666666664</v>
      </c>
      <c r="B51" s="47">
        <v>337.5</v>
      </c>
      <c r="C51" s="48">
        <v>9213.75</v>
      </c>
      <c r="D51" s="47">
        <v>20.582000000000001</v>
      </c>
      <c r="E51" s="48">
        <v>561.87900000000002</v>
      </c>
      <c r="F51" s="49">
        <v>316.91800000000001</v>
      </c>
      <c r="G51" s="49">
        <v>8651.8709999999992</v>
      </c>
      <c r="H51" s="38">
        <v>292.95000000000005</v>
      </c>
      <c r="I51" s="50">
        <v>23.967999999999961</v>
      </c>
      <c r="J51" s="9">
        <v>27.30003029174739</v>
      </c>
      <c r="K51" s="127"/>
      <c r="L51" s="126"/>
      <c r="M51" s="9">
        <v>52.271838635964137</v>
      </c>
      <c r="N51" s="9">
        <v>26.330276928819732</v>
      </c>
      <c r="O51" s="9">
        <v>23.281777969787868</v>
      </c>
      <c r="P51" s="9">
        <v>24.279472295295434</v>
      </c>
      <c r="Q51" s="9">
        <v>24.156902297875998</v>
      </c>
      <c r="R51" s="9">
        <v>52.271838635964137</v>
      </c>
      <c r="S51" s="3">
        <v>0</v>
      </c>
      <c r="T51" s="10">
        <v>0</v>
      </c>
    </row>
    <row r="52" spans="1:20" x14ac:dyDescent="0.3">
      <c r="A52" s="14">
        <v>42737.958333333336</v>
      </c>
      <c r="B52" s="47">
        <v>382.1</v>
      </c>
      <c r="C52" s="48">
        <v>9644.2039999999997</v>
      </c>
      <c r="D52" s="47">
        <v>0</v>
      </c>
      <c r="E52" s="48">
        <v>0</v>
      </c>
      <c r="F52" s="49">
        <v>382.1</v>
      </c>
      <c r="G52" s="49">
        <v>9644.2039999999997</v>
      </c>
      <c r="H52" s="38">
        <v>265.72299999999996</v>
      </c>
      <c r="I52" s="50">
        <v>116.37700000000007</v>
      </c>
      <c r="J52" s="9">
        <v>25.24</v>
      </c>
      <c r="K52" s="127"/>
      <c r="L52" s="126"/>
      <c r="M52" s="9">
        <v>52.271838635964137</v>
      </c>
      <c r="N52" s="9">
        <v>26.330276928819732</v>
      </c>
      <c r="O52" s="9">
        <v>23.281777969787868</v>
      </c>
      <c r="P52" s="9">
        <v>24.279472295295434</v>
      </c>
      <c r="Q52" s="9">
        <v>24.156902297875998</v>
      </c>
      <c r="R52" s="9">
        <v>52.271838635964137</v>
      </c>
      <c r="S52" s="3">
        <v>0</v>
      </c>
      <c r="T52" s="10">
        <v>0</v>
      </c>
    </row>
    <row r="53" spans="1:20" x14ac:dyDescent="0.3">
      <c r="A53" s="14">
        <v>42738</v>
      </c>
      <c r="B53" s="47">
        <v>450.1</v>
      </c>
      <c r="C53" s="48">
        <v>10127.25</v>
      </c>
      <c r="D53" s="47">
        <v>0</v>
      </c>
      <c r="E53" s="48">
        <v>0</v>
      </c>
      <c r="F53" s="49">
        <v>450.1</v>
      </c>
      <c r="G53" s="49">
        <v>10127.25</v>
      </c>
      <c r="H53" s="38">
        <v>235.73800000000006</v>
      </c>
      <c r="I53" s="50">
        <v>214.36199999999997</v>
      </c>
      <c r="J53" s="9">
        <v>22.5</v>
      </c>
      <c r="K53" s="127"/>
      <c r="L53" s="126"/>
      <c r="M53" s="9">
        <v>52.271838635964137</v>
      </c>
      <c r="N53" s="9">
        <v>26.330276928819732</v>
      </c>
      <c r="O53" s="9">
        <v>23.281777969787868</v>
      </c>
      <c r="P53" s="9">
        <v>24.279472295295434</v>
      </c>
      <c r="Q53" s="9">
        <v>24.156902297875998</v>
      </c>
      <c r="R53" s="9">
        <v>52.271838635964137</v>
      </c>
      <c r="S53" s="3">
        <v>0</v>
      </c>
      <c r="T53" s="10">
        <v>0</v>
      </c>
    </row>
    <row r="54" spans="1:20" x14ac:dyDescent="0.3">
      <c r="A54" s="14">
        <v>42738.041666666664</v>
      </c>
      <c r="B54" s="47">
        <v>391.27</v>
      </c>
      <c r="C54" s="48">
        <v>9367.0038000000004</v>
      </c>
      <c r="D54" s="47">
        <v>0</v>
      </c>
      <c r="E54" s="48">
        <v>0</v>
      </c>
      <c r="F54" s="49">
        <v>391.27</v>
      </c>
      <c r="G54" s="49">
        <v>9367.0038000000004</v>
      </c>
      <c r="H54" s="38">
        <v>225.37900000000002</v>
      </c>
      <c r="I54" s="50">
        <v>165.89099999999996</v>
      </c>
      <c r="J54" s="9">
        <v>23.94</v>
      </c>
      <c r="K54" s="127"/>
      <c r="L54" s="126"/>
      <c r="M54" s="9">
        <v>52.271838635964137</v>
      </c>
      <c r="N54" s="9">
        <v>26.330276928819732</v>
      </c>
      <c r="O54" s="9">
        <v>23.281777969787868</v>
      </c>
      <c r="P54" s="9">
        <v>24.279472295295434</v>
      </c>
      <c r="Q54" s="9">
        <v>24.156902297875998</v>
      </c>
      <c r="R54" s="9">
        <v>52.271838635964137</v>
      </c>
      <c r="S54" s="3">
        <v>0</v>
      </c>
      <c r="T54" s="10">
        <v>0</v>
      </c>
    </row>
    <row r="55" spans="1:20" x14ac:dyDescent="0.3">
      <c r="A55" s="14">
        <v>42738.083333333336</v>
      </c>
      <c r="B55" s="47">
        <v>434.70499999999998</v>
      </c>
      <c r="C55" s="48">
        <v>9985.1738499999992</v>
      </c>
      <c r="D55" s="47">
        <v>0</v>
      </c>
      <c r="E55" s="48">
        <v>0</v>
      </c>
      <c r="F55" s="49">
        <v>434.70499999999998</v>
      </c>
      <c r="G55" s="49">
        <v>9985.1738499999992</v>
      </c>
      <c r="H55" s="38">
        <v>222.72800000000007</v>
      </c>
      <c r="I55" s="50">
        <v>211.97699999999992</v>
      </c>
      <c r="J55" s="9">
        <v>22.97</v>
      </c>
      <c r="K55" s="127"/>
      <c r="L55" s="126"/>
      <c r="M55" s="9">
        <v>52.271838635964137</v>
      </c>
      <c r="N55" s="9">
        <v>26.330276928819732</v>
      </c>
      <c r="O55" s="9">
        <v>23.281777969787868</v>
      </c>
      <c r="P55" s="9">
        <v>24.279472295295434</v>
      </c>
      <c r="Q55" s="9">
        <v>24.156902297875998</v>
      </c>
      <c r="R55" s="9">
        <v>52.271838635964137</v>
      </c>
      <c r="S55" s="3">
        <v>0</v>
      </c>
      <c r="T55" s="10">
        <v>0</v>
      </c>
    </row>
    <row r="56" spans="1:20" x14ac:dyDescent="0.3">
      <c r="A56" s="14">
        <v>42738.125</v>
      </c>
      <c r="B56" s="47">
        <v>455.42399999999998</v>
      </c>
      <c r="C56" s="48">
        <v>10260.34526</v>
      </c>
      <c r="D56" s="47">
        <v>0</v>
      </c>
      <c r="E56" s="48">
        <v>0</v>
      </c>
      <c r="F56" s="49">
        <v>455.42399999999998</v>
      </c>
      <c r="G56" s="49">
        <v>10260.34526</v>
      </c>
      <c r="H56" s="38">
        <v>226.10200000000003</v>
      </c>
      <c r="I56" s="50">
        <v>229.32199999999995</v>
      </c>
      <c r="J56" s="9">
        <v>22.529215105044969</v>
      </c>
      <c r="K56" s="127"/>
      <c r="L56" s="126"/>
      <c r="M56" s="9">
        <v>52.271838635964137</v>
      </c>
      <c r="N56" s="9">
        <v>26.330276928819732</v>
      </c>
      <c r="O56" s="9">
        <v>23.281777969787868</v>
      </c>
      <c r="P56" s="9">
        <v>24.279472295295434</v>
      </c>
      <c r="Q56" s="9">
        <v>24.156902297875998</v>
      </c>
      <c r="R56" s="9">
        <v>52.271838635964137</v>
      </c>
      <c r="S56" s="3">
        <v>0</v>
      </c>
      <c r="T56" s="10">
        <v>0</v>
      </c>
    </row>
    <row r="57" spans="1:20" x14ac:dyDescent="0.3">
      <c r="A57" s="14">
        <v>42738.166666666664</v>
      </c>
      <c r="B57" s="47">
        <v>456.29599999999999</v>
      </c>
      <c r="C57" s="48">
        <v>10287.04515</v>
      </c>
      <c r="D57" s="47">
        <v>0</v>
      </c>
      <c r="E57" s="48">
        <v>0</v>
      </c>
      <c r="F57" s="49">
        <v>456.29599999999999</v>
      </c>
      <c r="G57" s="49">
        <v>10287.04515</v>
      </c>
      <c r="H57" s="38">
        <v>226.98700000000002</v>
      </c>
      <c r="I57" s="50">
        <v>229.30899999999997</v>
      </c>
      <c r="J57" s="9">
        <v>22.544675276574853</v>
      </c>
      <c r="K57" s="127"/>
      <c r="L57" s="126"/>
      <c r="M57" s="9">
        <v>52.271838635964137</v>
      </c>
      <c r="N57" s="9">
        <v>26.330276928819732</v>
      </c>
      <c r="O57" s="9">
        <v>23.281777969787868</v>
      </c>
      <c r="P57" s="9">
        <v>24.279472295295434</v>
      </c>
      <c r="Q57" s="9">
        <v>24.156902297875998</v>
      </c>
      <c r="R57" s="9">
        <v>52.271838635964137</v>
      </c>
      <c r="S57" s="3">
        <v>0</v>
      </c>
      <c r="T57" s="10">
        <v>0</v>
      </c>
    </row>
    <row r="58" spans="1:20" x14ac:dyDescent="0.3">
      <c r="A58" s="14">
        <v>42738.208333333336</v>
      </c>
      <c r="B58" s="47">
        <v>443.70500000000004</v>
      </c>
      <c r="C58" s="48">
        <v>10262.9018</v>
      </c>
      <c r="D58" s="47">
        <v>0</v>
      </c>
      <c r="E58" s="48">
        <v>0</v>
      </c>
      <c r="F58" s="49">
        <v>443.70500000000004</v>
      </c>
      <c r="G58" s="49">
        <v>10262.9018</v>
      </c>
      <c r="H58" s="38">
        <v>233.89499999999998</v>
      </c>
      <c r="I58" s="50">
        <v>209.81000000000006</v>
      </c>
      <c r="J58" s="9">
        <v>23.130011606810829</v>
      </c>
      <c r="K58" s="127"/>
      <c r="L58" s="126"/>
      <c r="M58" s="9">
        <v>52.271838635964137</v>
      </c>
      <c r="N58" s="9">
        <v>26.330276928819732</v>
      </c>
      <c r="O58" s="9">
        <v>23.281777969787868</v>
      </c>
      <c r="P58" s="9">
        <v>24.279472295295434</v>
      </c>
      <c r="Q58" s="9">
        <v>24.156902297875998</v>
      </c>
      <c r="R58" s="9">
        <v>52.271838635964137</v>
      </c>
      <c r="S58" s="3">
        <v>0</v>
      </c>
      <c r="T58" s="10">
        <v>0</v>
      </c>
    </row>
    <row r="59" spans="1:20" x14ac:dyDescent="0.3">
      <c r="A59" s="14">
        <v>42738.25</v>
      </c>
      <c r="B59" s="47">
        <v>418.65</v>
      </c>
      <c r="C59" s="48">
        <v>10298.659</v>
      </c>
      <c r="D59" s="47">
        <v>0</v>
      </c>
      <c r="E59" s="48">
        <v>0</v>
      </c>
      <c r="F59" s="49">
        <v>418.65</v>
      </c>
      <c r="G59" s="49">
        <v>10298.659</v>
      </c>
      <c r="H59" s="38">
        <v>256.52099999999996</v>
      </c>
      <c r="I59" s="50">
        <v>162.12900000000002</v>
      </c>
      <c r="J59" s="9">
        <v>24.5996870894542</v>
      </c>
      <c r="K59" s="127"/>
      <c r="L59" s="126"/>
      <c r="M59" s="9">
        <v>52.271838635964137</v>
      </c>
      <c r="N59" s="9">
        <v>26.330276928819732</v>
      </c>
      <c r="O59" s="9">
        <v>23.281777969787868</v>
      </c>
      <c r="P59" s="9">
        <v>24.279472295295434</v>
      </c>
      <c r="Q59" s="9">
        <v>24.156902297875998</v>
      </c>
      <c r="R59" s="9">
        <v>52.271838635964137</v>
      </c>
      <c r="S59" s="3">
        <v>0</v>
      </c>
      <c r="T59" s="10">
        <v>0</v>
      </c>
    </row>
    <row r="60" spans="1:20" x14ac:dyDescent="0.3">
      <c r="A60" s="14">
        <v>42738.291666666664</v>
      </c>
      <c r="B60" s="47">
        <v>382.21000000000004</v>
      </c>
      <c r="C60" s="48">
        <v>12010.4964</v>
      </c>
      <c r="D60" s="47">
        <v>0</v>
      </c>
      <c r="E60" s="48">
        <v>0</v>
      </c>
      <c r="F60" s="49">
        <v>382.21000000000004</v>
      </c>
      <c r="G60" s="49">
        <v>12010.4964</v>
      </c>
      <c r="H60" s="38">
        <v>312.39999999999998</v>
      </c>
      <c r="I60" s="50">
        <v>69.810000000000059</v>
      </c>
      <c r="J60" s="9">
        <v>31.423815180136572</v>
      </c>
      <c r="K60" s="127"/>
      <c r="L60" s="126"/>
      <c r="M60" s="9">
        <v>52.271838635964137</v>
      </c>
      <c r="N60" s="9">
        <v>26.330276928819732</v>
      </c>
      <c r="O60" s="9">
        <v>23.281777969787868</v>
      </c>
      <c r="P60" s="9">
        <v>24.279472295295434</v>
      </c>
      <c r="Q60" s="9">
        <v>24.156902297875998</v>
      </c>
      <c r="R60" s="9">
        <v>52.271838635964137</v>
      </c>
      <c r="S60" s="3">
        <v>0</v>
      </c>
      <c r="T60" s="10">
        <v>0</v>
      </c>
    </row>
    <row r="61" spans="1:20" x14ac:dyDescent="0.3">
      <c r="A61" s="14">
        <v>42738.333333333336</v>
      </c>
      <c r="B61" s="47">
        <v>333.149</v>
      </c>
      <c r="C61" s="48">
        <v>11363.2127</v>
      </c>
      <c r="D61" s="47">
        <v>0</v>
      </c>
      <c r="E61" s="48">
        <v>0</v>
      </c>
      <c r="F61" s="49">
        <v>333.149</v>
      </c>
      <c r="G61" s="49">
        <v>11363.2127</v>
      </c>
      <c r="H61" s="38">
        <v>333.149</v>
      </c>
      <c r="I61" s="50">
        <v>0</v>
      </c>
      <c r="J61" s="9">
        <v>34.108500100555609</v>
      </c>
      <c r="K61" s="127"/>
      <c r="L61" s="126"/>
      <c r="M61" s="9">
        <v>52.271838635964137</v>
      </c>
      <c r="N61" s="9">
        <v>26.330276928819732</v>
      </c>
      <c r="O61" s="9">
        <v>23.281777969787868</v>
      </c>
      <c r="P61" s="9">
        <v>24.279472295295434</v>
      </c>
      <c r="Q61" s="9">
        <v>24.156902297875998</v>
      </c>
      <c r="R61" s="9">
        <v>52.271838635964137</v>
      </c>
      <c r="S61" s="3">
        <v>0</v>
      </c>
      <c r="T61" s="10">
        <v>0</v>
      </c>
    </row>
    <row r="62" spans="1:20" x14ac:dyDescent="0.3">
      <c r="A62" s="14">
        <v>42738.375</v>
      </c>
      <c r="B62" s="47">
        <v>315.5</v>
      </c>
      <c r="C62" s="48">
        <v>10237.975</v>
      </c>
      <c r="D62" s="47">
        <v>11.044</v>
      </c>
      <c r="E62" s="48">
        <v>358.37800000000004</v>
      </c>
      <c r="F62" s="49">
        <v>304.45600000000002</v>
      </c>
      <c r="G62" s="49">
        <v>9879.5969999999998</v>
      </c>
      <c r="H62" s="38">
        <v>304.45600000000002</v>
      </c>
      <c r="I62" s="50">
        <v>0</v>
      </c>
      <c r="J62" s="9">
        <v>32.449999343090624</v>
      </c>
      <c r="K62" s="127"/>
      <c r="L62" s="126"/>
      <c r="M62" s="9">
        <v>52.271838635964137</v>
      </c>
      <c r="N62" s="9">
        <v>26.330276928819732</v>
      </c>
      <c r="O62" s="9">
        <v>23.281777969787868</v>
      </c>
      <c r="P62" s="9">
        <v>24.279472295295434</v>
      </c>
      <c r="Q62" s="9">
        <v>24.156902297875998</v>
      </c>
      <c r="R62" s="9">
        <v>52.271838635964137</v>
      </c>
      <c r="S62" s="3">
        <v>0</v>
      </c>
      <c r="T62" s="10">
        <v>0</v>
      </c>
    </row>
    <row r="63" spans="1:20" x14ac:dyDescent="0.3">
      <c r="A63" s="14">
        <v>42738.416666666664</v>
      </c>
      <c r="B63" s="47">
        <v>316.5</v>
      </c>
      <c r="C63" s="48">
        <v>10726.184999999999</v>
      </c>
      <c r="D63" s="47">
        <v>8.0809999999999995</v>
      </c>
      <c r="E63" s="48">
        <v>273.86500000000001</v>
      </c>
      <c r="F63" s="49">
        <v>308.41899999999998</v>
      </c>
      <c r="G63" s="49">
        <v>10452.32</v>
      </c>
      <c r="H63" s="38">
        <v>308.41899999999998</v>
      </c>
      <c r="I63" s="50">
        <v>0</v>
      </c>
      <c r="J63" s="9">
        <v>33.890000291810814</v>
      </c>
      <c r="K63" s="127"/>
      <c r="L63" s="126"/>
      <c r="M63" s="9">
        <v>52.271838635964137</v>
      </c>
      <c r="N63" s="9">
        <v>26.330276928819732</v>
      </c>
      <c r="O63" s="9">
        <v>23.281777969787868</v>
      </c>
      <c r="P63" s="9">
        <v>24.279472295295434</v>
      </c>
      <c r="Q63" s="9">
        <v>24.156902297875998</v>
      </c>
      <c r="R63" s="9">
        <v>52.271838635964137</v>
      </c>
      <c r="S63" s="3">
        <v>0</v>
      </c>
      <c r="T63" s="10">
        <v>0</v>
      </c>
    </row>
    <row r="64" spans="1:20" x14ac:dyDescent="0.3">
      <c r="A64" s="14">
        <v>42738.458333333336</v>
      </c>
      <c r="B64" s="47">
        <v>313</v>
      </c>
      <c r="C64" s="48">
        <v>11330.6</v>
      </c>
      <c r="D64" s="47">
        <v>6.4110000000000005</v>
      </c>
      <c r="E64" s="48">
        <v>232.078</v>
      </c>
      <c r="F64" s="49">
        <v>306.589</v>
      </c>
      <c r="G64" s="49">
        <v>11098.522000000001</v>
      </c>
      <c r="H64" s="38">
        <v>306.589</v>
      </c>
      <c r="I64" s="50">
        <v>0</v>
      </c>
      <c r="J64" s="9">
        <v>36.200000652339128</v>
      </c>
      <c r="K64" s="127"/>
      <c r="L64" s="126"/>
      <c r="M64" s="9">
        <v>52.271838635964137</v>
      </c>
      <c r="N64" s="9">
        <v>26.330276928819732</v>
      </c>
      <c r="O64" s="9">
        <v>23.281777969787868</v>
      </c>
      <c r="P64" s="9">
        <v>24.279472295295434</v>
      </c>
      <c r="Q64" s="9">
        <v>24.156902297875998</v>
      </c>
      <c r="R64" s="9">
        <v>52.271838635964137</v>
      </c>
      <c r="S64" s="3">
        <v>0</v>
      </c>
      <c r="T64" s="10">
        <v>0</v>
      </c>
    </row>
    <row r="65" spans="1:20" x14ac:dyDescent="0.3">
      <c r="A65" s="14">
        <v>42738.5</v>
      </c>
      <c r="B65" s="47">
        <v>303.096</v>
      </c>
      <c r="C65" s="48">
        <v>11139.04624</v>
      </c>
      <c r="D65" s="47">
        <v>0</v>
      </c>
      <c r="E65" s="48">
        <v>0</v>
      </c>
      <c r="F65" s="49">
        <v>303.096</v>
      </c>
      <c r="G65" s="49">
        <v>11139.04624</v>
      </c>
      <c r="H65" s="38">
        <v>303.096</v>
      </c>
      <c r="I65" s="50">
        <v>0</v>
      </c>
      <c r="J65" s="9">
        <v>36.750885000131973</v>
      </c>
      <c r="K65" s="127"/>
      <c r="L65" s="126"/>
      <c r="M65" s="9">
        <v>52.271838635964137</v>
      </c>
      <c r="N65" s="9">
        <v>26.330276928819732</v>
      </c>
      <c r="O65" s="9">
        <v>23.281777969787868</v>
      </c>
      <c r="P65" s="9">
        <v>24.279472295295434</v>
      </c>
      <c r="Q65" s="9">
        <v>24.156902297875998</v>
      </c>
      <c r="R65" s="9">
        <v>52.271838635964137</v>
      </c>
      <c r="S65" s="3">
        <v>0</v>
      </c>
      <c r="T65" s="10">
        <v>0</v>
      </c>
    </row>
    <row r="66" spans="1:20" x14ac:dyDescent="0.3">
      <c r="A66" s="14">
        <v>42738.541666666664</v>
      </c>
      <c r="B66" s="47">
        <v>292.60000000000002</v>
      </c>
      <c r="C66" s="48">
        <v>9500.7219999999998</v>
      </c>
      <c r="D66" s="47">
        <v>2.9610000000000003</v>
      </c>
      <c r="E66" s="48">
        <v>96.144000000000005</v>
      </c>
      <c r="F66" s="49">
        <v>289.63900000000001</v>
      </c>
      <c r="G66" s="49">
        <v>9404.5779999999995</v>
      </c>
      <c r="H66" s="38">
        <v>289.63900000000001</v>
      </c>
      <c r="I66" s="50">
        <v>0</v>
      </c>
      <c r="J66" s="9">
        <v>32.469998860650669</v>
      </c>
      <c r="K66" s="127"/>
      <c r="L66" s="126"/>
      <c r="M66" s="9">
        <v>52.271838635964137</v>
      </c>
      <c r="N66" s="9">
        <v>26.330276928819732</v>
      </c>
      <c r="O66" s="9">
        <v>23.281777969787868</v>
      </c>
      <c r="P66" s="9">
        <v>24.279472295295434</v>
      </c>
      <c r="Q66" s="9">
        <v>24.156902297875998</v>
      </c>
      <c r="R66" s="9">
        <v>52.271838635964137</v>
      </c>
      <c r="S66" s="3">
        <v>0</v>
      </c>
      <c r="T66" s="10">
        <v>0</v>
      </c>
    </row>
    <row r="67" spans="1:20" x14ac:dyDescent="0.3">
      <c r="A67" s="14">
        <v>42738.583333333336</v>
      </c>
      <c r="B67" s="47">
        <v>281.572</v>
      </c>
      <c r="C67" s="48">
        <v>8700.6399359999996</v>
      </c>
      <c r="D67" s="47">
        <v>0</v>
      </c>
      <c r="E67" s="48">
        <v>0</v>
      </c>
      <c r="F67" s="49">
        <v>281.572</v>
      </c>
      <c r="G67" s="49">
        <v>8700.6399359999996</v>
      </c>
      <c r="H67" s="38">
        <v>281.572</v>
      </c>
      <c r="I67" s="50">
        <v>0</v>
      </c>
      <c r="J67" s="9">
        <v>30.900231329819725</v>
      </c>
      <c r="K67" s="127"/>
      <c r="L67" s="126"/>
      <c r="M67" s="9">
        <v>52.271838635964137</v>
      </c>
      <c r="N67" s="9">
        <v>26.330276928819732</v>
      </c>
      <c r="O67" s="9">
        <v>23.281777969787868</v>
      </c>
      <c r="P67" s="9">
        <v>24.279472295295434</v>
      </c>
      <c r="Q67" s="9">
        <v>24.156902297875998</v>
      </c>
      <c r="R67" s="9">
        <v>52.271838635964137</v>
      </c>
      <c r="S67" s="3">
        <v>0</v>
      </c>
      <c r="T67" s="10">
        <v>0</v>
      </c>
    </row>
    <row r="68" spans="1:20" x14ac:dyDescent="0.3">
      <c r="A68" s="14">
        <v>42738.625</v>
      </c>
      <c r="B68" s="47">
        <v>273.76400000000001</v>
      </c>
      <c r="C68" s="48">
        <v>8038.7365239999999</v>
      </c>
      <c r="D68" s="47">
        <v>0</v>
      </c>
      <c r="E68" s="48">
        <v>0</v>
      </c>
      <c r="F68" s="49">
        <v>273.76400000000001</v>
      </c>
      <c r="G68" s="49">
        <v>8038.7365239999999</v>
      </c>
      <c r="H68" s="38">
        <v>273.76400000000001</v>
      </c>
      <c r="I68" s="50">
        <v>0</v>
      </c>
      <c r="J68" s="9">
        <v>29.363745868704431</v>
      </c>
      <c r="K68" s="127"/>
      <c r="L68" s="126"/>
      <c r="M68" s="9">
        <v>52.271838635964137</v>
      </c>
      <c r="N68" s="9">
        <v>26.330276928819732</v>
      </c>
      <c r="O68" s="9">
        <v>23.281777969787868</v>
      </c>
      <c r="P68" s="9">
        <v>24.279472295295434</v>
      </c>
      <c r="Q68" s="9">
        <v>24.156902297875998</v>
      </c>
      <c r="R68" s="9">
        <v>52.271838635964137</v>
      </c>
      <c r="S68" s="3">
        <v>0</v>
      </c>
      <c r="T68" s="10">
        <v>0</v>
      </c>
    </row>
    <row r="69" spans="1:20" x14ac:dyDescent="0.3">
      <c r="A69" s="14">
        <v>42738.666666666664</v>
      </c>
      <c r="B69" s="47">
        <v>266.31100000000004</v>
      </c>
      <c r="C69" s="48">
        <v>7632.6481629999998</v>
      </c>
      <c r="D69" s="47">
        <v>0</v>
      </c>
      <c r="E69" s="48">
        <v>0</v>
      </c>
      <c r="F69" s="49">
        <v>266.31100000000004</v>
      </c>
      <c r="G69" s="49">
        <v>7632.6481629999998</v>
      </c>
      <c r="H69" s="38">
        <v>266.31100000000004</v>
      </c>
      <c r="I69" s="50">
        <v>0</v>
      </c>
      <c r="J69" s="9">
        <v>28.660656762206589</v>
      </c>
      <c r="K69" s="127"/>
      <c r="L69" s="126"/>
      <c r="M69" s="9">
        <v>52.271838635964137</v>
      </c>
      <c r="N69" s="9">
        <v>26.330276928819732</v>
      </c>
      <c r="O69" s="9">
        <v>23.281777969787868</v>
      </c>
      <c r="P69" s="9">
        <v>24.279472295295434</v>
      </c>
      <c r="Q69" s="9">
        <v>24.156902297875998</v>
      </c>
      <c r="R69" s="9">
        <v>52.271838635964137</v>
      </c>
      <c r="S69" s="3">
        <v>0</v>
      </c>
      <c r="T69" s="10">
        <v>0</v>
      </c>
    </row>
    <row r="70" spans="1:20" x14ac:dyDescent="0.3">
      <c r="A70" s="14">
        <v>42738.708333333336</v>
      </c>
      <c r="B70" s="47">
        <v>319.51</v>
      </c>
      <c r="C70" s="48">
        <v>9895.5581000000002</v>
      </c>
      <c r="D70" s="47">
        <v>0</v>
      </c>
      <c r="E70" s="48">
        <v>0</v>
      </c>
      <c r="F70" s="49">
        <v>319.51</v>
      </c>
      <c r="G70" s="49">
        <v>9895.5581000000002</v>
      </c>
      <c r="H70" s="38">
        <v>285.53300000000002</v>
      </c>
      <c r="I70" s="50">
        <v>33.976999999999975</v>
      </c>
      <c r="J70" s="9">
        <v>30.971043472817755</v>
      </c>
      <c r="K70" s="127"/>
      <c r="L70" s="126"/>
      <c r="M70" s="9">
        <v>52.271838635964137</v>
      </c>
      <c r="N70" s="9">
        <v>26.330276928819732</v>
      </c>
      <c r="O70" s="9">
        <v>23.281777969787868</v>
      </c>
      <c r="P70" s="9">
        <v>24.279472295295434</v>
      </c>
      <c r="Q70" s="9">
        <v>24.156902297875998</v>
      </c>
      <c r="R70" s="9">
        <v>52.271838635964137</v>
      </c>
      <c r="S70" s="3">
        <v>0</v>
      </c>
      <c r="T70" s="10">
        <v>0</v>
      </c>
    </row>
    <row r="71" spans="1:20" x14ac:dyDescent="0.3">
      <c r="A71" s="14">
        <v>42738.75</v>
      </c>
      <c r="B71" s="47">
        <v>322.43600000000004</v>
      </c>
      <c r="C71" s="48">
        <v>12903.34388</v>
      </c>
      <c r="D71" s="47">
        <v>0</v>
      </c>
      <c r="E71" s="48">
        <v>0</v>
      </c>
      <c r="F71" s="49">
        <v>322.43600000000004</v>
      </c>
      <c r="G71" s="49">
        <v>12903.34388</v>
      </c>
      <c r="H71" s="38">
        <v>306.13900000000001</v>
      </c>
      <c r="I71" s="50">
        <v>16.297000000000025</v>
      </c>
      <c r="J71" s="9">
        <v>40.018310238310853</v>
      </c>
      <c r="K71" s="127"/>
      <c r="L71" s="126"/>
      <c r="M71" s="9">
        <v>52.271838635964137</v>
      </c>
      <c r="N71" s="9">
        <v>26.330276928819732</v>
      </c>
      <c r="O71" s="9">
        <v>23.281777969787868</v>
      </c>
      <c r="P71" s="9">
        <v>24.279472295295434</v>
      </c>
      <c r="Q71" s="9">
        <v>24.156902297875998</v>
      </c>
      <c r="R71" s="9">
        <v>52.271838635964137</v>
      </c>
      <c r="S71" s="3">
        <v>0</v>
      </c>
      <c r="T71" s="10">
        <v>0</v>
      </c>
    </row>
    <row r="72" spans="1:20" x14ac:dyDescent="0.3">
      <c r="A72" s="14">
        <v>42738.791666666664</v>
      </c>
      <c r="B72" s="47">
        <v>327</v>
      </c>
      <c r="C72" s="48">
        <v>12900.15</v>
      </c>
      <c r="D72" s="47">
        <v>20.979000000000003</v>
      </c>
      <c r="E72" s="48">
        <v>827.62200000000007</v>
      </c>
      <c r="F72" s="49">
        <v>306.02100000000002</v>
      </c>
      <c r="G72" s="49">
        <v>12072.528</v>
      </c>
      <c r="H72" s="38">
        <v>306.02100000000002</v>
      </c>
      <c r="I72" s="50">
        <v>0</v>
      </c>
      <c r="J72" s="9">
        <v>39.449998529512676</v>
      </c>
      <c r="K72" s="127"/>
      <c r="L72" s="126"/>
      <c r="M72" s="9">
        <v>52.271838635964137</v>
      </c>
      <c r="N72" s="9">
        <v>26.330276928819732</v>
      </c>
      <c r="O72" s="9">
        <v>23.281777969787868</v>
      </c>
      <c r="P72" s="9">
        <v>24.279472295295434</v>
      </c>
      <c r="Q72" s="9">
        <v>24.156902297875998</v>
      </c>
      <c r="R72" s="9">
        <v>52.271838635964137</v>
      </c>
      <c r="S72" s="3">
        <v>0</v>
      </c>
      <c r="T72" s="10">
        <v>0</v>
      </c>
    </row>
    <row r="73" spans="1:20" x14ac:dyDescent="0.3">
      <c r="A73" s="14">
        <v>42738.833333333336</v>
      </c>
      <c r="B73" s="47">
        <v>331.7</v>
      </c>
      <c r="C73" s="48">
        <v>12521.674999999999</v>
      </c>
      <c r="D73" s="47">
        <v>22.102</v>
      </c>
      <c r="E73" s="48">
        <v>834.351</v>
      </c>
      <c r="F73" s="49">
        <v>309.59800000000001</v>
      </c>
      <c r="G73" s="49">
        <v>11687.323999999999</v>
      </c>
      <c r="H73" s="38">
        <v>309.59800000000001</v>
      </c>
      <c r="I73" s="50">
        <v>0</v>
      </c>
      <c r="J73" s="9">
        <v>37.749998385002485</v>
      </c>
      <c r="K73" s="127"/>
      <c r="L73" s="126"/>
      <c r="M73" s="9">
        <v>52.271838635964137</v>
      </c>
      <c r="N73" s="9">
        <v>26.330276928819732</v>
      </c>
      <c r="O73" s="9">
        <v>23.281777969787868</v>
      </c>
      <c r="P73" s="9">
        <v>24.279472295295434</v>
      </c>
      <c r="Q73" s="9">
        <v>24.156902297875998</v>
      </c>
      <c r="R73" s="9">
        <v>52.271838635964137</v>
      </c>
      <c r="S73" s="3">
        <v>0</v>
      </c>
      <c r="T73" s="10">
        <v>0</v>
      </c>
    </row>
    <row r="74" spans="1:20" x14ac:dyDescent="0.3">
      <c r="A74" s="14">
        <v>42738.875</v>
      </c>
      <c r="B74" s="47">
        <v>329.5</v>
      </c>
      <c r="C74" s="48">
        <v>10283.695</v>
      </c>
      <c r="D74" s="47">
        <v>22.24</v>
      </c>
      <c r="E74" s="48">
        <v>694.11</v>
      </c>
      <c r="F74" s="49">
        <v>307.26</v>
      </c>
      <c r="G74" s="49">
        <v>9589.5849999999991</v>
      </c>
      <c r="H74" s="38">
        <v>307.26</v>
      </c>
      <c r="I74" s="50">
        <v>0</v>
      </c>
      <c r="J74" s="9">
        <v>31.210001301829067</v>
      </c>
      <c r="K74" s="127"/>
      <c r="L74" s="126"/>
      <c r="M74" s="9">
        <v>52.271838635964137</v>
      </c>
      <c r="N74" s="9">
        <v>26.330276928819732</v>
      </c>
      <c r="O74" s="9">
        <v>23.281777969787868</v>
      </c>
      <c r="P74" s="9">
        <v>24.279472295295434</v>
      </c>
      <c r="Q74" s="9">
        <v>24.156902297875998</v>
      </c>
      <c r="R74" s="9">
        <v>52.271838635964137</v>
      </c>
      <c r="S74" s="3">
        <v>0</v>
      </c>
      <c r="T74" s="10">
        <v>0</v>
      </c>
    </row>
    <row r="75" spans="1:20" x14ac:dyDescent="0.3">
      <c r="A75" s="14">
        <v>42738.916666666664</v>
      </c>
      <c r="B75" s="47">
        <v>325.82499999999999</v>
      </c>
      <c r="C75" s="48">
        <v>9002.5447499999991</v>
      </c>
      <c r="D75" s="47">
        <v>14.576000000000001</v>
      </c>
      <c r="E75" s="48">
        <v>402.73500000000001</v>
      </c>
      <c r="F75" s="49">
        <v>311.24899999999997</v>
      </c>
      <c r="G75" s="49">
        <v>8599.8097499999985</v>
      </c>
      <c r="H75" s="38">
        <v>300.61400000000003</v>
      </c>
      <c r="I75" s="50">
        <v>10.634999999999934</v>
      </c>
      <c r="J75" s="9">
        <v>27.62999961445659</v>
      </c>
      <c r="K75" s="127"/>
      <c r="L75" s="126"/>
      <c r="M75" s="9">
        <v>52.271838635964137</v>
      </c>
      <c r="N75" s="9">
        <v>26.330276928819732</v>
      </c>
      <c r="O75" s="9">
        <v>23.281777969787868</v>
      </c>
      <c r="P75" s="9">
        <v>24.279472295295434</v>
      </c>
      <c r="Q75" s="9">
        <v>24.156902297875998</v>
      </c>
      <c r="R75" s="9">
        <v>52.271838635964137</v>
      </c>
      <c r="S75" s="3">
        <v>0</v>
      </c>
      <c r="T75" s="10">
        <v>0</v>
      </c>
    </row>
    <row r="76" spans="1:20" x14ac:dyDescent="0.3">
      <c r="A76" s="14">
        <v>42738.958333333336</v>
      </c>
      <c r="B76" s="47">
        <v>346.315</v>
      </c>
      <c r="C76" s="48">
        <v>8976.4848000000002</v>
      </c>
      <c r="D76" s="47">
        <v>0</v>
      </c>
      <c r="E76" s="48">
        <v>0</v>
      </c>
      <c r="F76" s="49">
        <v>346.315</v>
      </c>
      <c r="G76" s="49">
        <v>8976.4848000000002</v>
      </c>
      <c r="H76" s="38">
        <v>281.46999999999991</v>
      </c>
      <c r="I76" s="50">
        <v>64.845000000000084</v>
      </c>
      <c r="J76" s="9">
        <v>25.92</v>
      </c>
      <c r="K76" s="127"/>
      <c r="L76" s="126"/>
      <c r="M76" s="9">
        <v>52.271838635964137</v>
      </c>
      <c r="N76" s="9">
        <v>26.330276928819732</v>
      </c>
      <c r="O76" s="9">
        <v>23.281777969787868</v>
      </c>
      <c r="P76" s="9">
        <v>24.279472295295434</v>
      </c>
      <c r="Q76" s="9">
        <v>24.156902297875998</v>
      </c>
      <c r="R76" s="9">
        <v>52.271838635964137</v>
      </c>
      <c r="S76" s="3">
        <v>0</v>
      </c>
      <c r="T76" s="10">
        <v>0</v>
      </c>
    </row>
    <row r="77" spans="1:20" x14ac:dyDescent="0.3">
      <c r="A77" s="14">
        <v>42739</v>
      </c>
      <c r="B77" s="47">
        <v>414.315</v>
      </c>
      <c r="C77" s="48">
        <v>9682.5415499999999</v>
      </c>
      <c r="D77" s="47">
        <v>0</v>
      </c>
      <c r="E77" s="48">
        <v>0</v>
      </c>
      <c r="F77" s="49">
        <v>414.315</v>
      </c>
      <c r="G77" s="49">
        <v>9682.5415499999999</v>
      </c>
      <c r="H77" s="38">
        <v>255.63000000000011</v>
      </c>
      <c r="I77" s="50">
        <v>158.68499999999989</v>
      </c>
      <c r="J77" s="9">
        <v>23.37</v>
      </c>
      <c r="K77" s="127"/>
      <c r="L77" s="126"/>
      <c r="M77" s="9">
        <v>52.271838635964137</v>
      </c>
      <c r="N77" s="9">
        <v>26.330276928819732</v>
      </c>
      <c r="O77" s="9">
        <v>23.281777969787868</v>
      </c>
      <c r="P77" s="9">
        <v>24.279472295295434</v>
      </c>
      <c r="Q77" s="9">
        <v>24.156902297875998</v>
      </c>
      <c r="R77" s="9">
        <v>52.271838635964137</v>
      </c>
      <c r="S77" s="3">
        <v>0</v>
      </c>
      <c r="T77" s="10">
        <v>0</v>
      </c>
    </row>
    <row r="78" spans="1:20" x14ac:dyDescent="0.3">
      <c r="A78" s="14">
        <v>42739.041666666664</v>
      </c>
      <c r="B78" s="47">
        <v>451.92500000000001</v>
      </c>
      <c r="C78" s="48">
        <v>10683.507</v>
      </c>
      <c r="D78" s="47">
        <v>0</v>
      </c>
      <c r="E78" s="48">
        <v>0</v>
      </c>
      <c r="F78" s="49">
        <v>451.92500000000001</v>
      </c>
      <c r="G78" s="49">
        <v>10683.507</v>
      </c>
      <c r="H78" s="38">
        <v>234.90200000000004</v>
      </c>
      <c r="I78" s="50">
        <v>217.02299999999997</v>
      </c>
      <c r="J78" s="9">
        <v>23.639999999999997</v>
      </c>
      <c r="K78" s="127"/>
      <c r="L78" s="126"/>
      <c r="M78" s="9">
        <v>52.271838635964137</v>
      </c>
      <c r="N78" s="9">
        <v>26.330276928819732</v>
      </c>
      <c r="O78" s="9">
        <v>23.281777969787868</v>
      </c>
      <c r="P78" s="9">
        <v>24.279472295295434</v>
      </c>
      <c r="Q78" s="9">
        <v>24.156902297875998</v>
      </c>
      <c r="R78" s="9">
        <v>52.271838635964137</v>
      </c>
      <c r="S78" s="3">
        <v>0</v>
      </c>
      <c r="T78" s="10">
        <v>0</v>
      </c>
    </row>
    <row r="79" spans="1:20" x14ac:dyDescent="0.3">
      <c r="A79" s="14">
        <v>42739.083333333336</v>
      </c>
      <c r="B79" s="47">
        <v>440.22500000000002</v>
      </c>
      <c r="C79" s="48">
        <v>10399.09635</v>
      </c>
      <c r="D79" s="47">
        <v>0</v>
      </c>
      <c r="E79" s="48">
        <v>0</v>
      </c>
      <c r="F79" s="49">
        <v>440.22500000000002</v>
      </c>
      <c r="G79" s="49">
        <v>10399.09635</v>
      </c>
      <c r="H79" s="38">
        <v>209.27999999999997</v>
      </c>
      <c r="I79" s="50">
        <v>230.94500000000005</v>
      </c>
      <c r="J79" s="9">
        <v>23.62223033675961</v>
      </c>
      <c r="K79" s="127"/>
      <c r="L79" s="126"/>
      <c r="M79" s="9">
        <v>52.271838635964137</v>
      </c>
      <c r="N79" s="9">
        <v>26.330276928819732</v>
      </c>
      <c r="O79" s="9">
        <v>23.281777969787868</v>
      </c>
      <c r="P79" s="9">
        <v>24.279472295295434</v>
      </c>
      <c r="Q79" s="9">
        <v>24.156902297875998</v>
      </c>
      <c r="R79" s="9">
        <v>52.271838635964137</v>
      </c>
      <c r="S79" s="3">
        <v>0</v>
      </c>
      <c r="T79" s="10">
        <v>0</v>
      </c>
    </row>
    <row r="80" spans="1:20" x14ac:dyDescent="0.3">
      <c r="A80" s="14">
        <v>42739.125</v>
      </c>
      <c r="B80" s="47">
        <v>443.96999999999997</v>
      </c>
      <c r="C80" s="48">
        <v>10323.581549999999</v>
      </c>
      <c r="D80" s="47">
        <v>0</v>
      </c>
      <c r="E80" s="48">
        <v>0</v>
      </c>
      <c r="F80" s="49">
        <v>443.96999999999997</v>
      </c>
      <c r="G80" s="49">
        <v>10323.581549999999</v>
      </c>
      <c r="H80" s="38">
        <v>212.22299999999996</v>
      </c>
      <c r="I80" s="50">
        <v>231.74700000000001</v>
      </c>
      <c r="J80" s="9">
        <v>23.25288093790121</v>
      </c>
      <c r="K80" s="127"/>
      <c r="L80" s="126"/>
      <c r="M80" s="9">
        <v>52.271838635964137</v>
      </c>
      <c r="N80" s="9">
        <v>26.330276928819732</v>
      </c>
      <c r="O80" s="9">
        <v>23.281777969787868</v>
      </c>
      <c r="P80" s="9">
        <v>24.279472295295434</v>
      </c>
      <c r="Q80" s="9">
        <v>24.156902297875998</v>
      </c>
      <c r="R80" s="9">
        <v>52.271838635964137</v>
      </c>
      <c r="S80" s="3">
        <v>0</v>
      </c>
      <c r="T80" s="10">
        <v>0</v>
      </c>
    </row>
    <row r="81" spans="1:20" x14ac:dyDescent="0.3">
      <c r="A81" s="14">
        <v>42739.166666666664</v>
      </c>
      <c r="B81" s="47">
        <v>455.72400000000005</v>
      </c>
      <c r="C81" s="48">
        <v>10581.69506</v>
      </c>
      <c r="D81" s="47">
        <v>0</v>
      </c>
      <c r="E81" s="48">
        <v>0</v>
      </c>
      <c r="F81" s="49">
        <v>455.72400000000005</v>
      </c>
      <c r="G81" s="49">
        <v>10581.69506</v>
      </c>
      <c r="H81" s="38">
        <v>224.12300000000005</v>
      </c>
      <c r="I81" s="50">
        <v>231.601</v>
      </c>
      <c r="J81" s="9">
        <v>23.219525546163904</v>
      </c>
      <c r="K81" s="127"/>
      <c r="L81" s="126"/>
      <c r="M81" s="9">
        <v>52.271838635964137</v>
      </c>
      <c r="N81" s="9">
        <v>26.330276928819732</v>
      </c>
      <c r="O81" s="9">
        <v>23.281777969787868</v>
      </c>
      <c r="P81" s="9">
        <v>24.279472295295434</v>
      </c>
      <c r="Q81" s="9">
        <v>24.156902297875998</v>
      </c>
      <c r="R81" s="9">
        <v>52.271838635964137</v>
      </c>
      <c r="S81" s="3">
        <v>0</v>
      </c>
      <c r="T81" s="10">
        <v>0</v>
      </c>
    </row>
    <row r="82" spans="1:20" x14ac:dyDescent="0.3">
      <c r="A82" s="14">
        <v>42739.208333333336</v>
      </c>
      <c r="B82" s="47">
        <v>476.02499999999998</v>
      </c>
      <c r="C82" s="48">
        <v>11224.987299999999</v>
      </c>
      <c r="D82" s="47">
        <v>0</v>
      </c>
      <c r="E82" s="48">
        <v>0</v>
      </c>
      <c r="F82" s="49">
        <v>476.02499999999998</v>
      </c>
      <c r="G82" s="49">
        <v>11224.987299999999</v>
      </c>
      <c r="H82" s="38">
        <v>244.47399999999993</v>
      </c>
      <c r="I82" s="50">
        <v>231.55100000000004</v>
      </c>
      <c r="J82" s="9">
        <v>23.580667611995167</v>
      </c>
      <c r="K82" s="127"/>
      <c r="L82" s="126"/>
      <c r="M82" s="9">
        <v>52.271838635964137</v>
      </c>
      <c r="N82" s="9">
        <v>26.330276928819732</v>
      </c>
      <c r="O82" s="9">
        <v>23.281777969787868</v>
      </c>
      <c r="P82" s="9">
        <v>24.279472295295434</v>
      </c>
      <c r="Q82" s="9">
        <v>24.156902297875998</v>
      </c>
      <c r="R82" s="9">
        <v>52.271838635964137</v>
      </c>
      <c r="S82" s="3">
        <v>0</v>
      </c>
      <c r="T82" s="10">
        <v>0</v>
      </c>
    </row>
    <row r="83" spans="1:20" x14ac:dyDescent="0.3">
      <c r="A83" s="14">
        <v>42739.25</v>
      </c>
      <c r="B83" s="47">
        <v>502.56100000000004</v>
      </c>
      <c r="C83" s="48">
        <v>12532.140659999999</v>
      </c>
      <c r="D83" s="47">
        <v>0</v>
      </c>
      <c r="E83" s="48">
        <v>0</v>
      </c>
      <c r="F83" s="49">
        <v>502.56100000000004</v>
      </c>
      <c r="G83" s="49">
        <v>12532.140659999999</v>
      </c>
      <c r="H83" s="38">
        <v>275.73500000000001</v>
      </c>
      <c r="I83" s="50">
        <v>226.82600000000002</v>
      </c>
      <c r="J83" s="9">
        <v>24.936556278740287</v>
      </c>
      <c r="K83" s="127"/>
      <c r="L83" s="126"/>
      <c r="M83" s="9">
        <v>52.271838635964137</v>
      </c>
      <c r="N83" s="9">
        <v>26.330276928819732</v>
      </c>
      <c r="O83" s="9">
        <v>23.281777969787868</v>
      </c>
      <c r="P83" s="9">
        <v>24.279472295295434</v>
      </c>
      <c r="Q83" s="9">
        <v>24.156902297875998</v>
      </c>
      <c r="R83" s="9">
        <v>52.271838635964137</v>
      </c>
      <c r="S83" s="3">
        <v>0</v>
      </c>
      <c r="T83" s="10">
        <v>0</v>
      </c>
    </row>
    <row r="84" spans="1:20" x14ac:dyDescent="0.3">
      <c r="A84" s="14">
        <v>42739.291666666664</v>
      </c>
      <c r="B84" s="47">
        <v>520.92599999999993</v>
      </c>
      <c r="C84" s="48">
        <v>14887.741770000001</v>
      </c>
      <c r="D84" s="47">
        <v>0</v>
      </c>
      <c r="E84" s="48">
        <v>0</v>
      </c>
      <c r="F84" s="49">
        <v>520.92599999999993</v>
      </c>
      <c r="G84" s="49">
        <v>14887.741770000001</v>
      </c>
      <c r="H84" s="38">
        <v>351.35299999999995</v>
      </c>
      <c r="I84" s="50">
        <v>169.57299999999998</v>
      </c>
      <c r="J84" s="9">
        <v>28.579379355225122</v>
      </c>
      <c r="K84" s="127"/>
      <c r="L84" s="126"/>
      <c r="M84" s="9">
        <v>52.271838635964137</v>
      </c>
      <c r="N84" s="9">
        <v>26.330276928819732</v>
      </c>
      <c r="O84" s="9">
        <v>23.281777969787868</v>
      </c>
      <c r="P84" s="9">
        <v>24.279472295295434</v>
      </c>
      <c r="Q84" s="9">
        <v>24.156902297875998</v>
      </c>
      <c r="R84" s="9">
        <v>52.271838635964137</v>
      </c>
      <c r="S84" s="3">
        <v>0</v>
      </c>
      <c r="T84" s="10">
        <v>0</v>
      </c>
    </row>
    <row r="85" spans="1:20" x14ac:dyDescent="0.3">
      <c r="A85" s="14">
        <v>42739.333333333336</v>
      </c>
      <c r="B85" s="47">
        <v>482.36799999999999</v>
      </c>
      <c r="C85" s="48">
        <v>15681.91728</v>
      </c>
      <c r="D85" s="47">
        <v>0</v>
      </c>
      <c r="E85" s="48">
        <v>0</v>
      </c>
      <c r="F85" s="49">
        <v>482.36799999999999</v>
      </c>
      <c r="G85" s="49">
        <v>15681.91728</v>
      </c>
      <c r="H85" s="38">
        <v>393.74900000000002</v>
      </c>
      <c r="I85" s="50">
        <v>88.618999999999971</v>
      </c>
      <c r="J85" s="9">
        <v>32.510276966962984</v>
      </c>
      <c r="K85" s="127"/>
      <c r="L85" s="126"/>
      <c r="M85" s="9">
        <v>52.271838635964137</v>
      </c>
      <c r="N85" s="9">
        <v>26.330276928819732</v>
      </c>
      <c r="O85" s="9">
        <v>23.281777969787868</v>
      </c>
      <c r="P85" s="9">
        <v>24.279472295295434</v>
      </c>
      <c r="Q85" s="9">
        <v>24.156902297875998</v>
      </c>
      <c r="R85" s="9">
        <v>52.271838635964137</v>
      </c>
      <c r="S85" s="3">
        <v>0</v>
      </c>
      <c r="T85" s="10">
        <v>0</v>
      </c>
    </row>
    <row r="86" spans="1:20" x14ac:dyDescent="0.3">
      <c r="A86" s="14">
        <v>42739.375</v>
      </c>
      <c r="B86" s="47">
        <v>451.03899999999999</v>
      </c>
      <c r="C86" s="48">
        <v>13709.85549</v>
      </c>
      <c r="D86" s="47">
        <v>0</v>
      </c>
      <c r="E86" s="48">
        <v>0</v>
      </c>
      <c r="F86" s="49">
        <v>451.03899999999999</v>
      </c>
      <c r="G86" s="49">
        <v>13709.85549</v>
      </c>
      <c r="H86" s="38">
        <v>395</v>
      </c>
      <c r="I86" s="50">
        <v>56.038999999999987</v>
      </c>
      <c r="J86" s="9">
        <v>30.396164167621869</v>
      </c>
      <c r="K86" s="127"/>
      <c r="L86" s="126"/>
      <c r="M86" s="9">
        <v>52.271838635964137</v>
      </c>
      <c r="N86" s="9">
        <v>26.330276928819732</v>
      </c>
      <c r="O86" s="9">
        <v>23.281777969787868</v>
      </c>
      <c r="P86" s="9">
        <v>24.279472295295434</v>
      </c>
      <c r="Q86" s="9">
        <v>24.156902297875998</v>
      </c>
      <c r="R86" s="9">
        <v>52.271838635964137</v>
      </c>
      <c r="S86" s="3">
        <v>0</v>
      </c>
      <c r="T86" s="10">
        <v>0</v>
      </c>
    </row>
    <row r="87" spans="1:20" x14ac:dyDescent="0.3">
      <c r="A87" s="14">
        <v>42739.416666666664</v>
      </c>
      <c r="B87" s="47">
        <v>410.8</v>
      </c>
      <c r="C87" s="48">
        <v>12788.204</v>
      </c>
      <c r="D87" s="47">
        <v>10.382</v>
      </c>
      <c r="E87" s="48">
        <v>323.19200000000001</v>
      </c>
      <c r="F87" s="49">
        <v>400.41800000000001</v>
      </c>
      <c r="G87" s="49">
        <v>12465.011999999999</v>
      </c>
      <c r="H87" s="38">
        <v>395</v>
      </c>
      <c r="I87" s="50">
        <v>5.4180000000000064</v>
      </c>
      <c r="J87" s="9">
        <v>31.129999150887318</v>
      </c>
      <c r="K87" s="127"/>
      <c r="L87" s="126"/>
      <c r="M87" s="9">
        <v>52.271838635964137</v>
      </c>
      <c r="N87" s="9">
        <v>26.330276928819732</v>
      </c>
      <c r="O87" s="9">
        <v>23.281777969787868</v>
      </c>
      <c r="P87" s="9">
        <v>24.279472295295434</v>
      </c>
      <c r="Q87" s="9">
        <v>24.156902297875998</v>
      </c>
      <c r="R87" s="9">
        <v>52.271838635964137</v>
      </c>
      <c r="S87" s="3">
        <v>0</v>
      </c>
      <c r="T87" s="10">
        <v>0</v>
      </c>
    </row>
    <row r="88" spans="1:20" x14ac:dyDescent="0.3">
      <c r="A88" s="14">
        <v>42739.458333333336</v>
      </c>
      <c r="B88" s="47">
        <v>423.8</v>
      </c>
      <c r="C88" s="48">
        <v>13188.656000000001</v>
      </c>
      <c r="D88" s="47">
        <v>20.885999999999999</v>
      </c>
      <c r="E88" s="48">
        <v>649.97199999999998</v>
      </c>
      <c r="F88" s="49">
        <v>402.91399999999999</v>
      </c>
      <c r="G88" s="49">
        <v>12538.684000000001</v>
      </c>
      <c r="H88" s="38">
        <v>395</v>
      </c>
      <c r="I88" s="50">
        <v>7.9139999999999873</v>
      </c>
      <c r="J88" s="9">
        <v>31.120000794214153</v>
      </c>
      <c r="K88" s="127"/>
      <c r="L88" s="126"/>
      <c r="M88" s="9">
        <v>52.271838635964137</v>
      </c>
      <c r="N88" s="9">
        <v>26.330276928819732</v>
      </c>
      <c r="O88" s="9">
        <v>23.281777969787868</v>
      </c>
      <c r="P88" s="9">
        <v>24.279472295295434</v>
      </c>
      <c r="Q88" s="9">
        <v>24.156902297875998</v>
      </c>
      <c r="R88" s="9">
        <v>52.271838635964137</v>
      </c>
      <c r="S88" s="3">
        <v>0</v>
      </c>
      <c r="T88" s="10">
        <v>0</v>
      </c>
    </row>
    <row r="89" spans="1:20" x14ac:dyDescent="0.3">
      <c r="A89" s="14">
        <v>42739.5</v>
      </c>
      <c r="B89" s="47">
        <v>422.2</v>
      </c>
      <c r="C89" s="48">
        <v>12640.668</v>
      </c>
      <c r="D89" s="47">
        <v>29.469000000000001</v>
      </c>
      <c r="E89" s="48">
        <v>882.30200000000002</v>
      </c>
      <c r="F89" s="49">
        <v>392.73099999999999</v>
      </c>
      <c r="G89" s="49">
        <v>11758.366</v>
      </c>
      <c r="H89" s="38">
        <v>392.73099999999999</v>
      </c>
      <c r="I89" s="50">
        <v>0</v>
      </c>
      <c r="J89" s="9">
        <v>29.939999643521901</v>
      </c>
      <c r="K89" s="127"/>
      <c r="L89" s="126"/>
      <c r="M89" s="9">
        <v>52.271838635964137</v>
      </c>
      <c r="N89" s="9">
        <v>26.330276928819732</v>
      </c>
      <c r="O89" s="9">
        <v>23.281777969787868</v>
      </c>
      <c r="P89" s="9">
        <v>24.279472295295434</v>
      </c>
      <c r="Q89" s="9">
        <v>24.156902297875998</v>
      </c>
      <c r="R89" s="9">
        <v>52.271838635964137</v>
      </c>
      <c r="S89" s="3">
        <v>0</v>
      </c>
      <c r="T89" s="10">
        <v>0</v>
      </c>
    </row>
    <row r="90" spans="1:20" x14ac:dyDescent="0.3">
      <c r="A90" s="14">
        <v>42739.541666666664</v>
      </c>
      <c r="B90" s="47">
        <v>416.1</v>
      </c>
      <c r="C90" s="48">
        <v>11879.655000000001</v>
      </c>
      <c r="D90" s="47">
        <v>33.640999999999998</v>
      </c>
      <c r="E90" s="48">
        <v>960.45100000000002</v>
      </c>
      <c r="F90" s="49">
        <v>382.459</v>
      </c>
      <c r="G90" s="49">
        <v>10919.204000000002</v>
      </c>
      <c r="H90" s="38">
        <v>382.459</v>
      </c>
      <c r="I90" s="50">
        <v>0</v>
      </c>
      <c r="J90" s="9">
        <v>28.549998823403296</v>
      </c>
      <c r="K90" s="127"/>
      <c r="L90" s="126"/>
      <c r="M90" s="9">
        <v>52.271838635964137</v>
      </c>
      <c r="N90" s="9">
        <v>26.330276928819732</v>
      </c>
      <c r="O90" s="9">
        <v>23.281777969787868</v>
      </c>
      <c r="P90" s="9">
        <v>24.279472295295434</v>
      </c>
      <c r="Q90" s="9">
        <v>24.156902297875998</v>
      </c>
      <c r="R90" s="9">
        <v>52.271838635964137</v>
      </c>
      <c r="S90" s="3">
        <v>0</v>
      </c>
      <c r="T90" s="10">
        <v>0</v>
      </c>
    </row>
    <row r="91" spans="1:20" x14ac:dyDescent="0.3">
      <c r="A91" s="14">
        <v>42739.583333333336</v>
      </c>
      <c r="B91" s="47">
        <v>423.14799999999997</v>
      </c>
      <c r="C91" s="48">
        <v>11786.1356</v>
      </c>
      <c r="D91" s="47">
        <v>0</v>
      </c>
      <c r="E91" s="48">
        <v>0</v>
      </c>
      <c r="F91" s="49">
        <v>423.14799999999997</v>
      </c>
      <c r="G91" s="49">
        <v>11786.1356</v>
      </c>
      <c r="H91" s="38">
        <v>389.98399999999992</v>
      </c>
      <c r="I91" s="50">
        <v>33.164000000000044</v>
      </c>
      <c r="J91" s="9">
        <v>27.853459309745055</v>
      </c>
      <c r="K91" s="127"/>
      <c r="L91" s="126"/>
      <c r="M91" s="9">
        <v>52.271838635964137</v>
      </c>
      <c r="N91" s="9">
        <v>26.330276928819732</v>
      </c>
      <c r="O91" s="9">
        <v>23.281777969787868</v>
      </c>
      <c r="P91" s="9">
        <v>24.279472295295434</v>
      </c>
      <c r="Q91" s="9">
        <v>24.156902297875998</v>
      </c>
      <c r="R91" s="9">
        <v>52.271838635964137</v>
      </c>
      <c r="S91" s="3">
        <v>0</v>
      </c>
      <c r="T91" s="10">
        <v>0</v>
      </c>
    </row>
    <row r="92" spans="1:20" x14ac:dyDescent="0.3">
      <c r="A92" s="14">
        <v>42739.625</v>
      </c>
      <c r="B92" s="47">
        <v>449.125</v>
      </c>
      <c r="C92" s="48">
        <v>12169.349</v>
      </c>
      <c r="D92" s="47">
        <v>0</v>
      </c>
      <c r="E92" s="48">
        <v>0</v>
      </c>
      <c r="F92" s="49">
        <v>449.125</v>
      </c>
      <c r="G92" s="49">
        <v>12169.349</v>
      </c>
      <c r="H92" s="38">
        <v>382.26799999999992</v>
      </c>
      <c r="I92" s="50">
        <v>66.857000000000085</v>
      </c>
      <c r="J92" s="9">
        <v>27.095683829668801</v>
      </c>
      <c r="K92" s="127"/>
      <c r="L92" s="126"/>
      <c r="M92" s="9">
        <v>52.271838635964137</v>
      </c>
      <c r="N92" s="9">
        <v>26.330276928819732</v>
      </c>
      <c r="O92" s="9">
        <v>23.281777969787868</v>
      </c>
      <c r="P92" s="9">
        <v>24.279472295295434</v>
      </c>
      <c r="Q92" s="9">
        <v>24.156902297875998</v>
      </c>
      <c r="R92" s="9">
        <v>52.271838635964137</v>
      </c>
      <c r="S92" s="3">
        <v>0</v>
      </c>
      <c r="T92" s="10">
        <v>0</v>
      </c>
    </row>
    <row r="93" spans="1:20" x14ac:dyDescent="0.3">
      <c r="A93" s="14">
        <v>42739.666666666664</v>
      </c>
      <c r="B93" s="47">
        <v>497.96199999999999</v>
      </c>
      <c r="C93" s="48">
        <v>13336.553399999999</v>
      </c>
      <c r="D93" s="47">
        <v>0</v>
      </c>
      <c r="E93" s="48">
        <v>0</v>
      </c>
      <c r="F93" s="49">
        <v>497.96199999999999</v>
      </c>
      <c r="G93" s="49">
        <v>13336.553399999999</v>
      </c>
      <c r="H93" s="38">
        <v>394.80999999999995</v>
      </c>
      <c r="I93" s="50">
        <v>103.15200000000004</v>
      </c>
      <c r="J93" s="9">
        <v>26.78227133797358</v>
      </c>
      <c r="K93" s="127"/>
      <c r="L93" s="126"/>
      <c r="M93" s="9">
        <v>52.271838635964137</v>
      </c>
      <c r="N93" s="9">
        <v>26.330276928819732</v>
      </c>
      <c r="O93" s="9">
        <v>23.281777969787868</v>
      </c>
      <c r="P93" s="9">
        <v>24.279472295295434</v>
      </c>
      <c r="Q93" s="9">
        <v>24.156902297875998</v>
      </c>
      <c r="R93" s="9">
        <v>52.271838635964137</v>
      </c>
      <c r="S93" s="3">
        <v>0</v>
      </c>
      <c r="T93" s="10">
        <v>0</v>
      </c>
    </row>
    <row r="94" spans="1:20" x14ac:dyDescent="0.3">
      <c r="A94" s="14">
        <v>42739.708333333336</v>
      </c>
      <c r="B94" s="47">
        <v>545.46399999999994</v>
      </c>
      <c r="C94" s="48">
        <v>15327.32444</v>
      </c>
      <c r="D94" s="47">
        <v>0</v>
      </c>
      <c r="E94" s="48">
        <v>0</v>
      </c>
      <c r="F94" s="49">
        <v>545.46399999999994</v>
      </c>
      <c r="G94" s="49">
        <v>15327.32444</v>
      </c>
      <c r="H94" s="38">
        <v>395</v>
      </c>
      <c r="I94" s="50">
        <v>150.46399999999994</v>
      </c>
      <c r="J94" s="9">
        <v>28.099607746799059</v>
      </c>
      <c r="K94" s="127"/>
      <c r="L94" s="126"/>
      <c r="M94" s="9">
        <v>52.271838635964137</v>
      </c>
      <c r="N94" s="9">
        <v>26.330276928819732</v>
      </c>
      <c r="O94" s="9">
        <v>23.281777969787868</v>
      </c>
      <c r="P94" s="9">
        <v>24.279472295295434</v>
      </c>
      <c r="Q94" s="9">
        <v>24.156902297875998</v>
      </c>
      <c r="R94" s="9">
        <v>52.271838635964137</v>
      </c>
      <c r="S94" s="3">
        <v>0</v>
      </c>
      <c r="T94" s="10">
        <v>0</v>
      </c>
    </row>
    <row r="95" spans="1:20" x14ac:dyDescent="0.3">
      <c r="A95" s="14">
        <v>42739.75</v>
      </c>
      <c r="B95" s="47">
        <v>533.35799999999995</v>
      </c>
      <c r="C95" s="48">
        <v>23591.731360000002</v>
      </c>
      <c r="D95" s="47">
        <v>0</v>
      </c>
      <c r="E95" s="48">
        <v>0</v>
      </c>
      <c r="F95" s="49">
        <v>533.35799999999995</v>
      </c>
      <c r="G95" s="49">
        <v>23591.731360000002</v>
      </c>
      <c r="H95" s="38">
        <v>395</v>
      </c>
      <c r="I95" s="50">
        <v>138.35799999999995</v>
      </c>
      <c r="J95" s="9">
        <v>44.23245054916211</v>
      </c>
      <c r="K95" s="127"/>
      <c r="L95" s="126"/>
      <c r="M95" s="9">
        <v>52.271838635964137</v>
      </c>
      <c r="N95" s="9">
        <v>26.330276928819732</v>
      </c>
      <c r="O95" s="9">
        <v>23.281777969787868</v>
      </c>
      <c r="P95" s="9">
        <v>24.279472295295434</v>
      </c>
      <c r="Q95" s="9">
        <v>24.156902297875998</v>
      </c>
      <c r="R95" s="9">
        <v>52.271838635964137</v>
      </c>
      <c r="S95" s="3">
        <v>0</v>
      </c>
      <c r="T95" s="10">
        <v>0</v>
      </c>
    </row>
    <row r="96" spans="1:20" x14ac:dyDescent="0.3">
      <c r="A96" s="14">
        <v>42739.791666666664</v>
      </c>
      <c r="B96" s="47">
        <v>504</v>
      </c>
      <c r="C96" s="48">
        <v>23037.84</v>
      </c>
      <c r="D96" s="47">
        <v>5.609</v>
      </c>
      <c r="E96" s="48">
        <v>256.387</v>
      </c>
      <c r="F96" s="49">
        <v>498.39100000000002</v>
      </c>
      <c r="G96" s="49">
        <v>22781.453000000001</v>
      </c>
      <c r="H96" s="38">
        <v>0</v>
      </c>
      <c r="I96" s="50">
        <v>498.39100000000002</v>
      </c>
      <c r="J96" s="9">
        <v>45.710000782518144</v>
      </c>
      <c r="K96" s="127"/>
      <c r="L96" s="126"/>
      <c r="M96" s="9">
        <v>52.271838635964137</v>
      </c>
      <c r="N96" s="9">
        <v>26.330276928819732</v>
      </c>
      <c r="O96" s="9">
        <v>23.281777969787868</v>
      </c>
      <c r="P96" s="9">
        <v>24.279472295295434</v>
      </c>
      <c r="Q96" s="9">
        <v>24.156902297875998</v>
      </c>
      <c r="R96" s="9">
        <v>52.271838635964137</v>
      </c>
      <c r="S96" s="3">
        <v>0</v>
      </c>
      <c r="T96" s="10">
        <v>0</v>
      </c>
    </row>
    <row r="97" spans="1:20" x14ac:dyDescent="0.3">
      <c r="A97" s="14">
        <v>42739.833333333336</v>
      </c>
      <c r="B97" s="47">
        <v>520.4</v>
      </c>
      <c r="C97" s="48">
        <v>22668.624</v>
      </c>
      <c r="D97" s="47">
        <v>18.900000000000002</v>
      </c>
      <c r="E97" s="48">
        <v>823.28399999999999</v>
      </c>
      <c r="F97" s="49">
        <v>501.5</v>
      </c>
      <c r="G97" s="49">
        <v>21845.34</v>
      </c>
      <c r="H97" s="38">
        <v>0</v>
      </c>
      <c r="I97" s="50">
        <v>501.5</v>
      </c>
      <c r="J97" s="9">
        <v>43.56</v>
      </c>
      <c r="K97" s="127"/>
      <c r="L97" s="126"/>
      <c r="M97" s="9">
        <v>52.271838635964137</v>
      </c>
      <c r="N97" s="9">
        <v>26.330276928819732</v>
      </c>
      <c r="O97" s="9">
        <v>23.281777969787868</v>
      </c>
      <c r="P97" s="9">
        <v>24.279472295295434</v>
      </c>
      <c r="Q97" s="9">
        <v>24.156902297875998</v>
      </c>
      <c r="R97" s="9">
        <v>52.271838635964137</v>
      </c>
      <c r="S97" s="3">
        <v>0</v>
      </c>
      <c r="T97" s="10">
        <v>0</v>
      </c>
    </row>
    <row r="98" spans="1:20" x14ac:dyDescent="0.3">
      <c r="A98" s="14">
        <v>42739.875</v>
      </c>
      <c r="B98" s="47">
        <v>533.70000000000005</v>
      </c>
      <c r="C98" s="48">
        <v>22239.278999999999</v>
      </c>
      <c r="D98" s="47">
        <v>51.704000000000001</v>
      </c>
      <c r="E98" s="48">
        <v>2154.5060000000003</v>
      </c>
      <c r="F98" s="49">
        <v>481.99600000000004</v>
      </c>
      <c r="G98" s="49">
        <v>20084.772999999997</v>
      </c>
      <c r="H98" s="38">
        <v>0</v>
      </c>
      <c r="I98" s="50">
        <v>481.99600000000004</v>
      </c>
      <c r="J98" s="9">
        <v>41.669999336094065</v>
      </c>
      <c r="K98" s="127"/>
      <c r="L98" s="126"/>
      <c r="M98" s="9">
        <v>52.271838635964137</v>
      </c>
      <c r="N98" s="9">
        <v>26.330276928819732</v>
      </c>
      <c r="O98" s="9">
        <v>23.281777969787868</v>
      </c>
      <c r="P98" s="9">
        <v>24.279472295295434</v>
      </c>
      <c r="Q98" s="9">
        <v>24.156902297875998</v>
      </c>
      <c r="R98" s="9">
        <v>52.271838635964137</v>
      </c>
      <c r="S98" s="3">
        <v>0</v>
      </c>
      <c r="T98" s="10">
        <v>0</v>
      </c>
    </row>
    <row r="99" spans="1:20" x14ac:dyDescent="0.3">
      <c r="A99" s="14">
        <v>42739.916666666664</v>
      </c>
      <c r="B99" s="47">
        <v>530.5</v>
      </c>
      <c r="C99" s="48">
        <v>19315.505000000001</v>
      </c>
      <c r="D99" s="47">
        <v>56.575000000000003</v>
      </c>
      <c r="E99" s="48">
        <v>2059.8960000000002</v>
      </c>
      <c r="F99" s="49">
        <v>473.92500000000001</v>
      </c>
      <c r="G99" s="49">
        <v>17255.609</v>
      </c>
      <c r="H99" s="38">
        <v>0</v>
      </c>
      <c r="I99" s="50">
        <v>473.92500000000001</v>
      </c>
      <c r="J99" s="9">
        <v>36.409999472490369</v>
      </c>
      <c r="K99" s="127"/>
      <c r="L99" s="126"/>
      <c r="M99" s="9">
        <v>52.271838635964137</v>
      </c>
      <c r="N99" s="9">
        <v>26.330276928819732</v>
      </c>
      <c r="O99" s="9">
        <v>23.281777969787868</v>
      </c>
      <c r="P99" s="9">
        <v>24.279472295295434</v>
      </c>
      <c r="Q99" s="9">
        <v>24.156902297875998</v>
      </c>
      <c r="R99" s="9">
        <v>52.271838635964137</v>
      </c>
      <c r="S99" s="3">
        <v>0</v>
      </c>
      <c r="T99" s="10">
        <v>0</v>
      </c>
    </row>
    <row r="100" spans="1:20" x14ac:dyDescent="0.3">
      <c r="A100" s="14">
        <v>42739.958333333336</v>
      </c>
      <c r="B100" s="47">
        <v>511</v>
      </c>
      <c r="C100" s="48">
        <v>14456.19</v>
      </c>
      <c r="D100" s="47">
        <v>38.736000000000004</v>
      </c>
      <c r="E100" s="48">
        <v>1095.8410000000001</v>
      </c>
      <c r="F100" s="49">
        <v>472.26400000000001</v>
      </c>
      <c r="G100" s="49">
        <v>13360.349</v>
      </c>
      <c r="H100" s="38">
        <v>0</v>
      </c>
      <c r="I100" s="50">
        <v>472.26400000000001</v>
      </c>
      <c r="J100" s="9">
        <v>28.290000931682279</v>
      </c>
      <c r="K100" s="127"/>
      <c r="L100" s="126"/>
      <c r="M100" s="9">
        <v>52.271838635964137</v>
      </c>
      <c r="N100" s="9">
        <v>26.330276928819732</v>
      </c>
      <c r="O100" s="9">
        <v>23.281777969787868</v>
      </c>
      <c r="P100" s="9">
        <v>24.279472295295434</v>
      </c>
      <c r="Q100" s="9">
        <v>24.156902297875998</v>
      </c>
      <c r="R100" s="9">
        <v>52.271838635964137</v>
      </c>
      <c r="S100" s="3">
        <v>0</v>
      </c>
      <c r="T100" s="10">
        <v>0</v>
      </c>
    </row>
    <row r="101" spans="1:20" x14ac:dyDescent="0.3">
      <c r="A101" s="14">
        <v>42740</v>
      </c>
      <c r="B101" s="47">
        <v>490</v>
      </c>
      <c r="C101" s="48">
        <v>13230</v>
      </c>
      <c r="D101" s="47">
        <v>27.307000000000002</v>
      </c>
      <c r="E101" s="48">
        <v>737.28899999999999</v>
      </c>
      <c r="F101" s="49">
        <v>462.69299999999998</v>
      </c>
      <c r="G101" s="49">
        <v>12492.710999999999</v>
      </c>
      <c r="H101" s="38">
        <v>0</v>
      </c>
      <c r="I101" s="50">
        <v>462.69299999999998</v>
      </c>
      <c r="J101" s="9">
        <v>27</v>
      </c>
      <c r="K101" s="127"/>
      <c r="L101" s="126"/>
      <c r="M101" s="9">
        <v>52.271838635964137</v>
      </c>
      <c r="N101" s="9">
        <v>26.330276928819732</v>
      </c>
      <c r="O101" s="9">
        <v>23.281777969787868</v>
      </c>
      <c r="P101" s="9">
        <v>24.279472295295434</v>
      </c>
      <c r="Q101" s="9">
        <v>24.156902297875998</v>
      </c>
      <c r="R101" s="9">
        <v>52.271838635964137</v>
      </c>
      <c r="S101" s="3">
        <v>0</v>
      </c>
      <c r="T101" s="10">
        <v>0</v>
      </c>
    </row>
    <row r="102" spans="1:20" x14ac:dyDescent="0.3">
      <c r="A102" s="14">
        <v>42740.041666666664</v>
      </c>
      <c r="B102" s="47">
        <v>441.02499999999998</v>
      </c>
      <c r="C102" s="48">
        <v>11616.5985</v>
      </c>
      <c r="D102" s="47">
        <v>23.835000000000001</v>
      </c>
      <c r="E102" s="48">
        <v>627.80900000000008</v>
      </c>
      <c r="F102" s="49">
        <v>417.19</v>
      </c>
      <c r="G102" s="49">
        <v>10988.789500000001</v>
      </c>
      <c r="H102" s="38">
        <v>0</v>
      </c>
      <c r="I102" s="50">
        <v>417.19</v>
      </c>
      <c r="J102" s="9">
        <v>26.340011745247971</v>
      </c>
      <c r="K102" s="127"/>
      <c r="L102" s="126"/>
      <c r="M102" s="9">
        <v>52.271838635964137</v>
      </c>
      <c r="N102" s="9">
        <v>26.330276928819732</v>
      </c>
      <c r="O102" s="9">
        <v>23.281777969787868</v>
      </c>
      <c r="P102" s="9">
        <v>24.279472295295434</v>
      </c>
      <c r="Q102" s="9">
        <v>24.156902297875998</v>
      </c>
      <c r="R102" s="9">
        <v>52.271838635964137</v>
      </c>
      <c r="S102" s="3">
        <v>0</v>
      </c>
      <c r="T102" s="10">
        <v>0</v>
      </c>
    </row>
    <row r="103" spans="1:20" x14ac:dyDescent="0.3">
      <c r="A103" s="14">
        <v>42740.083333333336</v>
      </c>
      <c r="B103" s="47">
        <v>360.82499999999999</v>
      </c>
      <c r="C103" s="48">
        <v>9500.52225</v>
      </c>
      <c r="D103" s="47">
        <v>28.792000000000002</v>
      </c>
      <c r="E103" s="48">
        <v>758.09800000000007</v>
      </c>
      <c r="F103" s="49">
        <v>332.03300000000002</v>
      </c>
      <c r="G103" s="49">
        <v>8742.42425</v>
      </c>
      <c r="H103" s="38">
        <v>0</v>
      </c>
      <c r="I103" s="50">
        <v>332.03300000000002</v>
      </c>
      <c r="J103" s="9">
        <v>26.329986025485418</v>
      </c>
      <c r="K103" s="127"/>
      <c r="L103" s="126"/>
      <c r="M103" s="9">
        <v>52.271838635964137</v>
      </c>
      <c r="N103" s="9">
        <v>26.330276928819732</v>
      </c>
      <c r="O103" s="9">
        <v>23.281777969787868</v>
      </c>
      <c r="P103" s="9">
        <v>24.279472295295434</v>
      </c>
      <c r="Q103" s="9">
        <v>24.156902297875998</v>
      </c>
      <c r="R103" s="9">
        <v>52.271838635964137</v>
      </c>
      <c r="S103" s="3">
        <v>0</v>
      </c>
      <c r="T103" s="10">
        <v>0</v>
      </c>
    </row>
    <row r="104" spans="1:20" x14ac:dyDescent="0.3">
      <c r="A104" s="14">
        <v>42740.125</v>
      </c>
      <c r="B104" s="47">
        <v>329.625</v>
      </c>
      <c r="C104" s="48">
        <v>8593.3237499999996</v>
      </c>
      <c r="D104" s="47">
        <v>36.883000000000003</v>
      </c>
      <c r="E104" s="48">
        <v>961.53</v>
      </c>
      <c r="F104" s="49">
        <v>292.74200000000002</v>
      </c>
      <c r="G104" s="49">
        <v>7631.7937499999998</v>
      </c>
      <c r="H104" s="38">
        <v>0</v>
      </c>
      <c r="I104" s="50">
        <v>292.74200000000002</v>
      </c>
      <c r="J104" s="9">
        <v>26.070033510736415</v>
      </c>
      <c r="K104" s="127"/>
      <c r="L104" s="126"/>
      <c r="M104" s="9">
        <v>52.271838635964137</v>
      </c>
      <c r="N104" s="9">
        <v>26.330276928819732</v>
      </c>
      <c r="O104" s="9">
        <v>23.281777969787868</v>
      </c>
      <c r="P104" s="9">
        <v>24.279472295295434</v>
      </c>
      <c r="Q104" s="9">
        <v>24.156902297875998</v>
      </c>
      <c r="R104" s="9">
        <v>52.271838635964137</v>
      </c>
      <c r="S104" s="3">
        <v>0</v>
      </c>
      <c r="T104" s="10">
        <v>0</v>
      </c>
    </row>
    <row r="105" spans="1:20" x14ac:dyDescent="0.3">
      <c r="A105" s="14">
        <v>42740.166666666664</v>
      </c>
      <c r="B105" s="47">
        <v>301.375</v>
      </c>
      <c r="C105" s="48">
        <v>7938.2174999999997</v>
      </c>
      <c r="D105" s="47">
        <v>46.093000000000004</v>
      </c>
      <c r="E105" s="48">
        <v>1214.0890000000002</v>
      </c>
      <c r="F105" s="49">
        <v>255.28199999999998</v>
      </c>
      <c r="G105" s="49">
        <v>6724.1284999999998</v>
      </c>
      <c r="H105" s="38">
        <v>0</v>
      </c>
      <c r="I105" s="50">
        <v>255.28199999999998</v>
      </c>
      <c r="J105" s="9">
        <v>26.340002428686709</v>
      </c>
      <c r="K105" s="127"/>
      <c r="L105" s="126"/>
      <c r="M105" s="9">
        <v>52.271838635964137</v>
      </c>
      <c r="N105" s="9">
        <v>26.330276928819732</v>
      </c>
      <c r="O105" s="9">
        <v>23.281777969787868</v>
      </c>
      <c r="P105" s="9">
        <v>24.279472295295434</v>
      </c>
      <c r="Q105" s="9">
        <v>24.156902297875998</v>
      </c>
      <c r="R105" s="9">
        <v>52.271838635964137</v>
      </c>
      <c r="S105" s="3">
        <v>0</v>
      </c>
      <c r="T105" s="10">
        <v>0</v>
      </c>
    </row>
    <row r="106" spans="1:20" x14ac:dyDescent="0.3">
      <c r="A106" s="14">
        <v>42740.208333333336</v>
      </c>
      <c r="B106" s="47">
        <v>214.55</v>
      </c>
      <c r="C106" s="48">
        <v>5910.92</v>
      </c>
      <c r="D106" s="47">
        <v>0</v>
      </c>
      <c r="E106" s="48">
        <v>0</v>
      </c>
      <c r="F106" s="49">
        <v>214.55</v>
      </c>
      <c r="G106" s="49">
        <v>5910.92</v>
      </c>
      <c r="H106" s="38">
        <v>0</v>
      </c>
      <c r="I106" s="50">
        <v>214.55</v>
      </c>
      <c r="J106" s="9">
        <v>27.550314611978557</v>
      </c>
      <c r="K106" s="127"/>
      <c r="L106" s="126"/>
      <c r="M106" s="9">
        <v>52.271838635964137</v>
      </c>
      <c r="N106" s="9">
        <v>26.330276928819732</v>
      </c>
      <c r="O106" s="9">
        <v>23.281777969787868</v>
      </c>
      <c r="P106" s="9">
        <v>24.279472295295434</v>
      </c>
      <c r="Q106" s="9">
        <v>24.156902297875998</v>
      </c>
      <c r="R106" s="9">
        <v>52.271838635964137</v>
      </c>
      <c r="S106" s="3">
        <v>0</v>
      </c>
      <c r="T106" s="10">
        <v>0</v>
      </c>
    </row>
    <row r="107" spans="1:20" x14ac:dyDescent="0.3">
      <c r="A107" s="14">
        <v>42740.25</v>
      </c>
      <c r="B107" s="47">
        <v>177.7</v>
      </c>
      <c r="C107" s="48">
        <v>5437.62</v>
      </c>
      <c r="D107" s="47">
        <v>35.747</v>
      </c>
      <c r="E107" s="48">
        <v>1093.8579999999999</v>
      </c>
      <c r="F107" s="49">
        <v>141.95299999999997</v>
      </c>
      <c r="G107" s="49">
        <v>4343.7619999999997</v>
      </c>
      <c r="H107" s="38">
        <v>0</v>
      </c>
      <c r="I107" s="50">
        <v>141.95299999999997</v>
      </c>
      <c r="J107" s="9">
        <v>30.600001408917038</v>
      </c>
      <c r="K107" s="127"/>
      <c r="L107" s="126"/>
      <c r="M107" s="9">
        <v>52.271838635964137</v>
      </c>
      <c r="N107" s="9">
        <v>26.330276928819732</v>
      </c>
      <c r="O107" s="9">
        <v>23.281777969787868</v>
      </c>
      <c r="P107" s="9">
        <v>24.279472295295434</v>
      </c>
      <c r="Q107" s="9">
        <v>24.156902297875998</v>
      </c>
      <c r="R107" s="9">
        <v>52.271838635964137</v>
      </c>
      <c r="S107" s="3">
        <v>0</v>
      </c>
      <c r="T107" s="10">
        <v>0</v>
      </c>
    </row>
    <row r="108" spans="1:20" x14ac:dyDescent="0.3">
      <c r="A108" s="14">
        <v>42740.291666666664</v>
      </c>
      <c r="B108" s="47">
        <v>250.2</v>
      </c>
      <c r="C108" s="48">
        <v>12269.808000000001</v>
      </c>
      <c r="D108" s="47">
        <v>92.45</v>
      </c>
      <c r="E108" s="48">
        <v>4533.7480000000005</v>
      </c>
      <c r="F108" s="49">
        <v>157.75</v>
      </c>
      <c r="G108" s="49">
        <v>7736.06</v>
      </c>
      <c r="H108" s="38">
        <v>0</v>
      </c>
      <c r="I108" s="50">
        <v>157.75</v>
      </c>
      <c r="J108" s="9">
        <v>49.04</v>
      </c>
      <c r="K108" s="127"/>
      <c r="L108" s="126"/>
      <c r="M108" s="9">
        <v>52.271838635964137</v>
      </c>
      <c r="N108" s="9">
        <v>26.330276928819732</v>
      </c>
      <c r="O108" s="9">
        <v>23.281777969787868</v>
      </c>
      <c r="P108" s="9">
        <v>24.279472295295434</v>
      </c>
      <c r="Q108" s="9">
        <v>24.156902297875998</v>
      </c>
      <c r="R108" s="9">
        <v>52.271838635964137</v>
      </c>
      <c r="S108" s="3">
        <v>0</v>
      </c>
      <c r="T108" s="10">
        <v>0</v>
      </c>
    </row>
    <row r="109" spans="1:20" x14ac:dyDescent="0.3">
      <c r="A109" s="14">
        <v>42740.333333333336</v>
      </c>
      <c r="B109" s="47">
        <v>291.8</v>
      </c>
      <c r="C109" s="48">
        <v>14540.394</v>
      </c>
      <c r="D109" s="47">
        <v>126.9</v>
      </c>
      <c r="E109" s="48">
        <v>6323.4270000000006</v>
      </c>
      <c r="F109" s="49">
        <v>164.9</v>
      </c>
      <c r="G109" s="49">
        <v>8216.9670000000006</v>
      </c>
      <c r="H109" s="38">
        <v>0</v>
      </c>
      <c r="I109" s="50">
        <v>164.9</v>
      </c>
      <c r="J109" s="9">
        <v>49.83</v>
      </c>
      <c r="K109" s="127"/>
      <c r="L109" s="126"/>
      <c r="M109" s="9">
        <v>52.271838635964137</v>
      </c>
      <c r="N109" s="9">
        <v>26.330276928819732</v>
      </c>
      <c r="O109" s="9">
        <v>23.281777969787868</v>
      </c>
      <c r="P109" s="9">
        <v>24.279472295295434</v>
      </c>
      <c r="Q109" s="9">
        <v>24.156902297875998</v>
      </c>
      <c r="R109" s="9">
        <v>52.271838635964137</v>
      </c>
      <c r="S109" s="3">
        <v>0</v>
      </c>
      <c r="T109" s="10">
        <v>0</v>
      </c>
    </row>
    <row r="110" spans="1:20" x14ac:dyDescent="0.3">
      <c r="A110" s="14">
        <v>42740.375</v>
      </c>
      <c r="B110" s="47">
        <v>294.8</v>
      </c>
      <c r="C110" s="48">
        <v>13814.328</v>
      </c>
      <c r="D110" s="47">
        <v>158.655</v>
      </c>
      <c r="E110" s="48">
        <v>7434.5730000000003</v>
      </c>
      <c r="F110" s="49">
        <v>136.14500000000001</v>
      </c>
      <c r="G110" s="49">
        <v>6379.7549999999992</v>
      </c>
      <c r="H110" s="38">
        <v>0</v>
      </c>
      <c r="I110" s="50">
        <v>136.14500000000001</v>
      </c>
      <c r="J110" s="9">
        <v>46.860002203532986</v>
      </c>
      <c r="K110" s="127"/>
      <c r="L110" s="126"/>
      <c r="M110" s="9">
        <v>52.271838635964137</v>
      </c>
      <c r="N110" s="9">
        <v>26.330276928819732</v>
      </c>
      <c r="O110" s="9">
        <v>23.281777969787868</v>
      </c>
      <c r="P110" s="9">
        <v>24.279472295295434</v>
      </c>
      <c r="Q110" s="9">
        <v>24.156902297875998</v>
      </c>
      <c r="R110" s="9">
        <v>52.271838635964137</v>
      </c>
      <c r="S110" s="3">
        <v>0</v>
      </c>
      <c r="T110" s="10">
        <v>0</v>
      </c>
    </row>
    <row r="111" spans="1:20" x14ac:dyDescent="0.3">
      <c r="A111" s="14">
        <v>42740.416666666664</v>
      </c>
      <c r="B111" s="47">
        <v>291.39999999999998</v>
      </c>
      <c r="C111" s="48">
        <v>13054.72</v>
      </c>
      <c r="D111" s="47">
        <v>153.983</v>
      </c>
      <c r="E111" s="48">
        <v>6898.4380000000001</v>
      </c>
      <c r="F111" s="49">
        <v>137.41699999999997</v>
      </c>
      <c r="G111" s="49">
        <v>6156.2819999999992</v>
      </c>
      <c r="H111" s="38">
        <v>0</v>
      </c>
      <c r="I111" s="50">
        <v>137.41699999999997</v>
      </c>
      <c r="J111" s="9">
        <v>44.800002910848008</v>
      </c>
      <c r="K111" s="127"/>
      <c r="L111" s="126"/>
      <c r="M111" s="9">
        <v>52.271838635964137</v>
      </c>
      <c r="N111" s="9">
        <v>26.330276928819732</v>
      </c>
      <c r="O111" s="9">
        <v>23.281777969787868</v>
      </c>
      <c r="P111" s="9">
        <v>24.279472295295434</v>
      </c>
      <c r="Q111" s="9">
        <v>24.156902297875998</v>
      </c>
      <c r="R111" s="9">
        <v>52.271838635964137</v>
      </c>
      <c r="S111" s="3">
        <v>0</v>
      </c>
      <c r="T111" s="10">
        <v>0</v>
      </c>
    </row>
    <row r="112" spans="1:20" x14ac:dyDescent="0.3">
      <c r="A112" s="14">
        <v>42740.458333333336</v>
      </c>
      <c r="B112" s="47">
        <v>275.8</v>
      </c>
      <c r="C112" s="48">
        <v>11966.962</v>
      </c>
      <c r="D112" s="47">
        <v>235.69800000000001</v>
      </c>
      <c r="E112" s="48">
        <v>10226.936</v>
      </c>
      <c r="F112" s="49">
        <v>40.102000000000004</v>
      </c>
      <c r="G112" s="49">
        <v>1740.0259999999998</v>
      </c>
      <c r="H112" s="38">
        <v>0</v>
      </c>
      <c r="I112" s="50">
        <v>40.102000000000004</v>
      </c>
      <c r="J112" s="9">
        <v>43.390005486010665</v>
      </c>
      <c r="K112" s="127"/>
      <c r="L112" s="126"/>
      <c r="M112" s="9">
        <v>52.271838635964137</v>
      </c>
      <c r="N112" s="9">
        <v>26.330276928819732</v>
      </c>
      <c r="O112" s="9">
        <v>23.281777969787868</v>
      </c>
      <c r="P112" s="9">
        <v>24.279472295295434</v>
      </c>
      <c r="Q112" s="9">
        <v>24.156902297875998</v>
      </c>
      <c r="R112" s="9">
        <v>52.271838635964137</v>
      </c>
      <c r="S112" s="3">
        <v>0</v>
      </c>
      <c r="T112" s="10">
        <v>0</v>
      </c>
    </row>
    <row r="113" spans="1:20" x14ac:dyDescent="0.3">
      <c r="A113" s="14">
        <v>42740.5</v>
      </c>
      <c r="B113" s="47">
        <v>259.10000000000002</v>
      </c>
      <c r="C113" s="48">
        <v>10423.593000000001</v>
      </c>
      <c r="D113" s="47">
        <v>149.767</v>
      </c>
      <c r="E113" s="48">
        <v>6025.14</v>
      </c>
      <c r="F113" s="49">
        <v>109.33300000000003</v>
      </c>
      <c r="G113" s="49">
        <v>4398.4530000000004</v>
      </c>
      <c r="H113" s="38">
        <v>0</v>
      </c>
      <c r="I113" s="50">
        <v>109.33300000000003</v>
      </c>
      <c r="J113" s="9">
        <v>40.229875700840545</v>
      </c>
      <c r="K113" s="127"/>
      <c r="L113" s="126"/>
      <c r="M113" s="9">
        <v>52.271838635964137</v>
      </c>
      <c r="N113" s="9">
        <v>26.330276928819732</v>
      </c>
      <c r="O113" s="9">
        <v>23.281777969787868</v>
      </c>
      <c r="P113" s="9">
        <v>24.279472295295434</v>
      </c>
      <c r="Q113" s="9">
        <v>24.156902297875998</v>
      </c>
      <c r="R113" s="9">
        <v>52.271838635964137</v>
      </c>
      <c r="S113" s="3">
        <v>0</v>
      </c>
      <c r="T113" s="10">
        <v>0</v>
      </c>
    </row>
    <row r="114" spans="1:20" x14ac:dyDescent="0.3">
      <c r="A114" s="14">
        <v>42740.541666666664</v>
      </c>
      <c r="B114" s="47">
        <v>248.5</v>
      </c>
      <c r="C114" s="48">
        <v>8826.7199999999993</v>
      </c>
      <c r="D114" s="47">
        <v>69.115000000000009</v>
      </c>
      <c r="E114" s="48">
        <v>2454.9650000000001</v>
      </c>
      <c r="F114" s="49">
        <v>179.38499999999999</v>
      </c>
      <c r="G114" s="49">
        <v>6371.7549999999992</v>
      </c>
      <c r="H114" s="38">
        <v>0</v>
      </c>
      <c r="I114" s="50">
        <v>179.38499999999999</v>
      </c>
      <c r="J114" s="9">
        <v>35.519998885079573</v>
      </c>
      <c r="K114" s="127"/>
      <c r="L114" s="126"/>
      <c r="M114" s="9">
        <v>52.271838635964137</v>
      </c>
      <c r="N114" s="9">
        <v>26.330276928819732</v>
      </c>
      <c r="O114" s="9">
        <v>23.281777969787868</v>
      </c>
      <c r="P114" s="9">
        <v>24.279472295295434</v>
      </c>
      <c r="Q114" s="9">
        <v>24.156902297875998</v>
      </c>
      <c r="R114" s="9">
        <v>52.271838635964137</v>
      </c>
      <c r="S114" s="3">
        <v>0</v>
      </c>
      <c r="T114" s="10">
        <v>0</v>
      </c>
    </row>
    <row r="115" spans="1:20" x14ac:dyDescent="0.3">
      <c r="A115" s="14">
        <v>42740.583333333336</v>
      </c>
      <c r="B115" s="47">
        <v>238.9</v>
      </c>
      <c r="C115" s="48">
        <v>8390.1679999999997</v>
      </c>
      <c r="D115" s="47">
        <v>97.963999999999999</v>
      </c>
      <c r="E115" s="48">
        <v>3440.4960000000001</v>
      </c>
      <c r="F115" s="49">
        <v>140.93600000000001</v>
      </c>
      <c r="G115" s="49">
        <v>4949.6719999999996</v>
      </c>
      <c r="H115" s="38">
        <v>0</v>
      </c>
      <c r="I115" s="50">
        <v>140.93600000000001</v>
      </c>
      <c r="J115" s="9">
        <v>35.119997729465851</v>
      </c>
      <c r="K115" s="127"/>
      <c r="L115" s="126"/>
      <c r="M115" s="9">
        <v>52.271838635964137</v>
      </c>
      <c r="N115" s="9">
        <v>26.330276928819732</v>
      </c>
      <c r="O115" s="9">
        <v>23.281777969787868</v>
      </c>
      <c r="P115" s="9">
        <v>24.279472295295434</v>
      </c>
      <c r="Q115" s="9">
        <v>24.156902297875998</v>
      </c>
      <c r="R115" s="9">
        <v>52.271838635964137</v>
      </c>
      <c r="S115" s="3">
        <v>0</v>
      </c>
      <c r="T115" s="10">
        <v>0</v>
      </c>
    </row>
    <row r="116" spans="1:20" x14ac:dyDescent="0.3">
      <c r="A116" s="14">
        <v>42740.625</v>
      </c>
      <c r="B116" s="47">
        <v>228.7</v>
      </c>
      <c r="C116" s="48">
        <v>7684.32</v>
      </c>
      <c r="D116" s="47">
        <v>89.541000000000011</v>
      </c>
      <c r="E116" s="48">
        <v>3008.578</v>
      </c>
      <c r="F116" s="49">
        <v>139.15899999999999</v>
      </c>
      <c r="G116" s="49">
        <v>4675.7420000000002</v>
      </c>
      <c r="H116" s="38">
        <v>0</v>
      </c>
      <c r="I116" s="50">
        <v>139.15899999999999</v>
      </c>
      <c r="J116" s="9">
        <v>33.599997125590157</v>
      </c>
      <c r="K116" s="127"/>
      <c r="L116" s="126"/>
      <c r="M116" s="9">
        <v>52.271838635964137</v>
      </c>
      <c r="N116" s="9">
        <v>26.330276928819732</v>
      </c>
      <c r="O116" s="9">
        <v>23.281777969787868</v>
      </c>
      <c r="P116" s="9">
        <v>24.279472295295434</v>
      </c>
      <c r="Q116" s="9">
        <v>24.156902297875998</v>
      </c>
      <c r="R116" s="9">
        <v>52.271838635964137</v>
      </c>
      <c r="S116" s="3">
        <v>0</v>
      </c>
      <c r="T116" s="10">
        <v>0</v>
      </c>
    </row>
    <row r="117" spans="1:20" x14ac:dyDescent="0.3">
      <c r="A117" s="14">
        <v>42740.666666666664</v>
      </c>
      <c r="B117" s="47">
        <v>224.5</v>
      </c>
      <c r="C117" s="48">
        <v>7736.27</v>
      </c>
      <c r="D117" s="47">
        <v>94.902000000000001</v>
      </c>
      <c r="E117" s="48">
        <v>3270.3230000000003</v>
      </c>
      <c r="F117" s="49">
        <v>129.59800000000001</v>
      </c>
      <c r="G117" s="49">
        <v>4465.9470000000001</v>
      </c>
      <c r="H117" s="38">
        <v>0</v>
      </c>
      <c r="I117" s="50">
        <v>129.59800000000001</v>
      </c>
      <c r="J117" s="9">
        <v>34.459999382706521</v>
      </c>
      <c r="K117" s="127"/>
      <c r="L117" s="126"/>
      <c r="M117" s="9">
        <v>52.271838635964137</v>
      </c>
      <c r="N117" s="9">
        <v>26.330276928819732</v>
      </c>
      <c r="O117" s="9">
        <v>23.281777969787868</v>
      </c>
      <c r="P117" s="9">
        <v>24.279472295295434</v>
      </c>
      <c r="Q117" s="9">
        <v>24.156902297875998</v>
      </c>
      <c r="R117" s="9">
        <v>52.271838635964137</v>
      </c>
      <c r="S117" s="3">
        <v>0</v>
      </c>
      <c r="T117" s="10">
        <v>0</v>
      </c>
    </row>
    <row r="118" spans="1:20" x14ac:dyDescent="0.3">
      <c r="A118" s="14">
        <v>42740.708333333336</v>
      </c>
      <c r="B118" s="47">
        <v>112.9</v>
      </c>
      <c r="C118" s="48">
        <v>4241.6530000000002</v>
      </c>
      <c r="D118" s="47">
        <v>23.038</v>
      </c>
      <c r="E118" s="48">
        <v>865.53800000000001</v>
      </c>
      <c r="F118" s="49">
        <v>89.862000000000009</v>
      </c>
      <c r="G118" s="49">
        <v>3376.1150000000002</v>
      </c>
      <c r="H118" s="38">
        <v>0</v>
      </c>
      <c r="I118" s="50">
        <v>89.862000000000009</v>
      </c>
      <c r="J118" s="9">
        <v>37.569996216420734</v>
      </c>
      <c r="K118" s="127"/>
      <c r="L118" s="126"/>
      <c r="M118" s="9">
        <v>52.271838635964137</v>
      </c>
      <c r="N118" s="9">
        <v>26.330276928819732</v>
      </c>
      <c r="O118" s="9">
        <v>23.281777969787868</v>
      </c>
      <c r="P118" s="9">
        <v>24.279472295295434</v>
      </c>
      <c r="Q118" s="9">
        <v>24.156902297875998</v>
      </c>
      <c r="R118" s="9">
        <v>52.271838635964137</v>
      </c>
      <c r="S118" s="3">
        <v>0</v>
      </c>
      <c r="T118" s="10">
        <v>0</v>
      </c>
    </row>
    <row r="119" spans="1:20" x14ac:dyDescent="0.3">
      <c r="A119" s="14">
        <v>42740.75</v>
      </c>
      <c r="B119" s="47">
        <v>92.997000000000014</v>
      </c>
      <c r="C119" s="48">
        <v>3409.7925100000002</v>
      </c>
      <c r="D119" s="47">
        <v>0</v>
      </c>
      <c r="E119" s="48">
        <v>0</v>
      </c>
      <c r="F119" s="49">
        <v>92.997000000000014</v>
      </c>
      <c r="G119" s="49">
        <v>3409.7925100000002</v>
      </c>
      <c r="H119" s="38">
        <v>0</v>
      </c>
      <c r="I119" s="50">
        <v>92.997000000000014</v>
      </c>
      <c r="J119" s="9">
        <v>36.665618353280209</v>
      </c>
      <c r="K119" s="127"/>
      <c r="L119" s="126"/>
      <c r="M119" s="9">
        <v>52.271838635964137</v>
      </c>
      <c r="N119" s="9">
        <v>26.330276928819732</v>
      </c>
      <c r="O119" s="9">
        <v>23.281777969787868</v>
      </c>
      <c r="P119" s="9">
        <v>24.279472295295434</v>
      </c>
      <c r="Q119" s="9">
        <v>24.156902297875998</v>
      </c>
      <c r="R119" s="9">
        <v>52.271838635964137</v>
      </c>
      <c r="S119" s="3">
        <v>0</v>
      </c>
      <c r="T119" s="10">
        <v>0</v>
      </c>
    </row>
    <row r="120" spans="1:20" x14ac:dyDescent="0.3">
      <c r="A120" s="14">
        <v>42740.791666666664</v>
      </c>
      <c r="B120" s="47">
        <v>103.658</v>
      </c>
      <c r="C120" s="48">
        <v>3720.2856200000001</v>
      </c>
      <c r="D120" s="47">
        <v>0</v>
      </c>
      <c r="E120" s="48">
        <v>0</v>
      </c>
      <c r="F120" s="49">
        <v>103.658</v>
      </c>
      <c r="G120" s="49">
        <v>3720.2856200000001</v>
      </c>
      <c r="H120" s="38">
        <v>0</v>
      </c>
      <c r="I120" s="50">
        <v>103.658</v>
      </c>
      <c r="J120" s="9">
        <v>35.89</v>
      </c>
      <c r="K120" s="127"/>
      <c r="L120" s="126"/>
      <c r="M120" s="9">
        <v>52.271838635964137</v>
      </c>
      <c r="N120" s="9">
        <v>26.330276928819732</v>
      </c>
      <c r="O120" s="9">
        <v>23.281777969787868</v>
      </c>
      <c r="P120" s="9">
        <v>24.279472295295434</v>
      </c>
      <c r="Q120" s="9">
        <v>24.156902297875998</v>
      </c>
      <c r="R120" s="9">
        <v>52.271838635964137</v>
      </c>
      <c r="S120" s="3">
        <v>0</v>
      </c>
      <c r="T120" s="10">
        <v>0</v>
      </c>
    </row>
    <row r="121" spans="1:20" x14ac:dyDescent="0.3">
      <c r="A121" s="14">
        <v>42740.833333333336</v>
      </c>
      <c r="B121" s="47">
        <v>49.255000000000003</v>
      </c>
      <c r="C121" s="48">
        <v>1754.9556500000001</v>
      </c>
      <c r="D121" s="47">
        <v>0</v>
      </c>
      <c r="E121" s="48">
        <v>0</v>
      </c>
      <c r="F121" s="49">
        <v>49.255000000000003</v>
      </c>
      <c r="G121" s="49">
        <v>1754.9556500000001</v>
      </c>
      <c r="H121" s="38">
        <v>0</v>
      </c>
      <c r="I121" s="50">
        <v>49.255000000000003</v>
      </c>
      <c r="J121" s="9">
        <v>35.630000000000003</v>
      </c>
      <c r="K121" s="127"/>
      <c r="L121" s="126"/>
      <c r="M121" s="9">
        <v>52.271838635964137</v>
      </c>
      <c r="N121" s="9">
        <v>26.330276928819732</v>
      </c>
      <c r="O121" s="9">
        <v>23.281777969787868</v>
      </c>
      <c r="P121" s="9">
        <v>24.279472295295434</v>
      </c>
      <c r="Q121" s="9">
        <v>24.156902297875998</v>
      </c>
      <c r="R121" s="9">
        <v>52.271838635964137</v>
      </c>
      <c r="S121" s="3">
        <v>0</v>
      </c>
      <c r="T121" s="10">
        <v>0</v>
      </c>
    </row>
    <row r="122" spans="1:20" x14ac:dyDescent="0.3">
      <c r="A122" s="14">
        <v>42740.875</v>
      </c>
      <c r="B122" s="47">
        <v>105.113</v>
      </c>
      <c r="C122" s="48">
        <v>3900.74343</v>
      </c>
      <c r="D122" s="47">
        <v>0</v>
      </c>
      <c r="E122" s="48">
        <v>0</v>
      </c>
      <c r="F122" s="49">
        <v>105.113</v>
      </c>
      <c r="G122" s="49">
        <v>3900.74343</v>
      </c>
      <c r="H122" s="38">
        <v>0</v>
      </c>
      <c r="I122" s="50">
        <v>105.113</v>
      </c>
      <c r="J122" s="9">
        <v>37.11</v>
      </c>
      <c r="K122" s="127"/>
      <c r="L122" s="126"/>
      <c r="M122" s="9">
        <v>52.271838635964137</v>
      </c>
      <c r="N122" s="9">
        <v>26.330276928819732</v>
      </c>
      <c r="O122" s="9">
        <v>23.281777969787868</v>
      </c>
      <c r="P122" s="9">
        <v>24.279472295295434</v>
      </c>
      <c r="Q122" s="9">
        <v>24.156902297875998</v>
      </c>
      <c r="R122" s="9">
        <v>52.271838635964137</v>
      </c>
      <c r="S122" s="3">
        <v>0</v>
      </c>
      <c r="T122" s="10">
        <v>0</v>
      </c>
    </row>
    <row r="123" spans="1:20" x14ac:dyDescent="0.3">
      <c r="A123" s="14">
        <v>42740.916666666664</v>
      </c>
      <c r="B123" s="47">
        <v>119.76</v>
      </c>
      <c r="C123" s="48">
        <v>4211.9592000000002</v>
      </c>
      <c r="D123" s="47">
        <v>0</v>
      </c>
      <c r="E123" s="48">
        <v>0</v>
      </c>
      <c r="F123" s="49">
        <v>119.76</v>
      </c>
      <c r="G123" s="49">
        <v>4211.9592000000002</v>
      </c>
      <c r="H123" s="38">
        <v>0</v>
      </c>
      <c r="I123" s="50">
        <v>119.76</v>
      </c>
      <c r="J123" s="9">
        <v>35.17</v>
      </c>
      <c r="K123" s="127"/>
      <c r="L123" s="126"/>
      <c r="M123" s="9">
        <v>52.271838635964137</v>
      </c>
      <c r="N123" s="9">
        <v>26.330276928819732</v>
      </c>
      <c r="O123" s="9">
        <v>23.281777969787868</v>
      </c>
      <c r="P123" s="9">
        <v>24.279472295295434</v>
      </c>
      <c r="Q123" s="9">
        <v>24.156902297875998</v>
      </c>
      <c r="R123" s="9">
        <v>52.271838635964137</v>
      </c>
      <c r="S123" s="3">
        <v>0</v>
      </c>
      <c r="T123" s="10">
        <v>0</v>
      </c>
    </row>
    <row r="124" spans="1:20" x14ac:dyDescent="0.3">
      <c r="A124" s="14">
        <v>42740.958333333336</v>
      </c>
      <c r="B124" s="47">
        <v>74.584999999999994</v>
      </c>
      <c r="C124" s="48">
        <v>2281.5551500000001</v>
      </c>
      <c r="D124" s="47">
        <v>0</v>
      </c>
      <c r="E124" s="48">
        <v>0</v>
      </c>
      <c r="F124" s="49">
        <v>74.584999999999994</v>
      </c>
      <c r="G124" s="49">
        <v>2281.5551500000001</v>
      </c>
      <c r="H124" s="38">
        <v>0</v>
      </c>
      <c r="I124" s="50">
        <v>74.584999999999994</v>
      </c>
      <c r="J124" s="9">
        <v>30.590000000000003</v>
      </c>
      <c r="K124" s="127"/>
      <c r="L124" s="126"/>
      <c r="M124" s="9">
        <v>52.271838635964137</v>
      </c>
      <c r="N124" s="9">
        <v>26.330276928819732</v>
      </c>
      <c r="O124" s="9">
        <v>23.281777969787868</v>
      </c>
      <c r="P124" s="9">
        <v>24.279472295295434</v>
      </c>
      <c r="Q124" s="9">
        <v>24.156902297875998</v>
      </c>
      <c r="R124" s="9">
        <v>52.271838635964137</v>
      </c>
      <c r="S124" s="3">
        <v>0</v>
      </c>
      <c r="T124" s="10">
        <v>0</v>
      </c>
    </row>
    <row r="125" spans="1:20" x14ac:dyDescent="0.3">
      <c r="A125" s="14">
        <v>42741</v>
      </c>
      <c r="B125" s="47">
        <v>103.354</v>
      </c>
      <c r="C125" s="48">
        <v>2956.63508</v>
      </c>
      <c r="D125" s="47">
        <v>0</v>
      </c>
      <c r="E125" s="48">
        <v>0</v>
      </c>
      <c r="F125" s="49">
        <v>103.354</v>
      </c>
      <c r="G125" s="49">
        <v>2956.63508</v>
      </c>
      <c r="H125" s="38">
        <v>0</v>
      </c>
      <c r="I125" s="50">
        <v>103.354</v>
      </c>
      <c r="J125" s="9">
        <v>28.606876173152468</v>
      </c>
      <c r="K125" s="127"/>
      <c r="L125" s="126"/>
      <c r="M125" s="9">
        <v>52.271838635964137</v>
      </c>
      <c r="N125" s="9">
        <v>26.330276928819732</v>
      </c>
      <c r="O125" s="9">
        <v>23.281777969787868</v>
      </c>
      <c r="P125" s="9">
        <v>24.279472295295434</v>
      </c>
      <c r="Q125" s="9">
        <v>24.156902297875998</v>
      </c>
      <c r="R125" s="9">
        <v>52.271838635964137</v>
      </c>
      <c r="S125" s="3">
        <v>0</v>
      </c>
      <c r="T125" s="10">
        <v>0</v>
      </c>
    </row>
    <row r="126" spans="1:20" x14ac:dyDescent="0.3">
      <c r="A126" s="14">
        <v>42741.041666666664</v>
      </c>
      <c r="B126" s="47">
        <v>133.23899999999998</v>
      </c>
      <c r="C126" s="48">
        <v>3555.1539899999998</v>
      </c>
      <c r="D126" s="47">
        <v>0</v>
      </c>
      <c r="E126" s="48">
        <v>0</v>
      </c>
      <c r="F126" s="49">
        <v>133.23899999999998</v>
      </c>
      <c r="G126" s="49">
        <v>3555.1539899999998</v>
      </c>
      <c r="H126" s="38">
        <v>0</v>
      </c>
      <c r="I126" s="50">
        <v>133.23899999999998</v>
      </c>
      <c r="J126" s="9">
        <v>26.68253281696801</v>
      </c>
      <c r="K126" s="127"/>
      <c r="L126" s="126"/>
      <c r="M126" s="9">
        <v>52.271838635964137</v>
      </c>
      <c r="N126" s="9">
        <v>26.330276928819732</v>
      </c>
      <c r="O126" s="9">
        <v>23.281777969787868</v>
      </c>
      <c r="P126" s="9">
        <v>24.279472295295434</v>
      </c>
      <c r="Q126" s="9">
        <v>24.156902297875998</v>
      </c>
      <c r="R126" s="9">
        <v>52.271838635964137</v>
      </c>
      <c r="S126" s="3">
        <v>0</v>
      </c>
      <c r="T126" s="10">
        <v>0</v>
      </c>
    </row>
    <row r="127" spans="1:20" x14ac:dyDescent="0.3">
      <c r="A127" s="14">
        <v>42741.083333333336</v>
      </c>
      <c r="B127" s="47">
        <v>185.971</v>
      </c>
      <c r="C127" s="48">
        <v>4818.2489500000001</v>
      </c>
      <c r="D127" s="47">
        <v>0</v>
      </c>
      <c r="E127" s="48">
        <v>0</v>
      </c>
      <c r="F127" s="49">
        <v>185.971</v>
      </c>
      <c r="G127" s="49">
        <v>4818.2489500000001</v>
      </c>
      <c r="H127" s="38">
        <v>0</v>
      </c>
      <c r="I127" s="50">
        <v>185.971</v>
      </c>
      <c r="J127" s="9">
        <v>25.908603760801416</v>
      </c>
      <c r="K127" s="127"/>
      <c r="L127" s="126"/>
      <c r="M127" s="9">
        <v>52.271838635964137</v>
      </c>
      <c r="N127" s="9">
        <v>26.330276928819732</v>
      </c>
      <c r="O127" s="9">
        <v>23.281777969787868</v>
      </c>
      <c r="P127" s="9">
        <v>24.279472295295434</v>
      </c>
      <c r="Q127" s="9">
        <v>24.156902297875998</v>
      </c>
      <c r="R127" s="9">
        <v>52.271838635964137</v>
      </c>
      <c r="S127" s="3">
        <v>0</v>
      </c>
      <c r="T127" s="10">
        <v>0</v>
      </c>
    </row>
    <row r="128" spans="1:20" x14ac:dyDescent="0.3">
      <c r="A128" s="14">
        <v>42741.125</v>
      </c>
      <c r="B128" s="47">
        <v>198.03899999999999</v>
      </c>
      <c r="C128" s="48">
        <v>5121.3730599999999</v>
      </c>
      <c r="D128" s="47">
        <v>0</v>
      </c>
      <c r="E128" s="48">
        <v>0</v>
      </c>
      <c r="F128" s="49">
        <v>198.03899999999999</v>
      </c>
      <c r="G128" s="49">
        <v>5121.3730599999999</v>
      </c>
      <c r="H128" s="38">
        <v>0</v>
      </c>
      <c r="I128" s="50">
        <v>198.03899999999999</v>
      </c>
      <c r="J128" s="9">
        <v>25.860426784623233</v>
      </c>
      <c r="K128" s="127"/>
      <c r="L128" s="126"/>
      <c r="M128" s="9">
        <v>52.271838635964137</v>
      </c>
      <c r="N128" s="9">
        <v>26.330276928819732</v>
      </c>
      <c r="O128" s="9">
        <v>23.281777969787868</v>
      </c>
      <c r="P128" s="9">
        <v>24.279472295295434</v>
      </c>
      <c r="Q128" s="9">
        <v>24.156902297875998</v>
      </c>
      <c r="R128" s="9">
        <v>52.271838635964137</v>
      </c>
      <c r="S128" s="3">
        <v>0</v>
      </c>
      <c r="T128" s="10">
        <v>0</v>
      </c>
    </row>
    <row r="129" spans="1:20" x14ac:dyDescent="0.3">
      <c r="A129" s="14">
        <v>42741.166666666664</v>
      </c>
      <c r="B129" s="47">
        <v>207.67399999999998</v>
      </c>
      <c r="C129" s="48">
        <v>5394.2755899999993</v>
      </c>
      <c r="D129" s="47">
        <v>0</v>
      </c>
      <c r="E129" s="48">
        <v>0</v>
      </c>
      <c r="F129" s="49">
        <v>207.67399999999998</v>
      </c>
      <c r="G129" s="49">
        <v>5394.2755899999993</v>
      </c>
      <c r="H129" s="38">
        <v>0</v>
      </c>
      <c r="I129" s="50">
        <v>207.67399999999998</v>
      </c>
      <c r="J129" s="9">
        <v>25.974727650066932</v>
      </c>
      <c r="K129" s="127"/>
      <c r="L129" s="126"/>
      <c r="M129" s="9">
        <v>52.271838635964137</v>
      </c>
      <c r="N129" s="9">
        <v>26.330276928819732</v>
      </c>
      <c r="O129" s="9">
        <v>23.281777969787868</v>
      </c>
      <c r="P129" s="9">
        <v>24.279472295295434</v>
      </c>
      <c r="Q129" s="9">
        <v>24.156902297875998</v>
      </c>
      <c r="R129" s="9">
        <v>52.271838635964137</v>
      </c>
      <c r="S129" s="3">
        <v>0</v>
      </c>
      <c r="T129" s="10">
        <v>0</v>
      </c>
    </row>
    <row r="130" spans="1:20" x14ac:dyDescent="0.3">
      <c r="A130" s="14">
        <v>42741.208333333336</v>
      </c>
      <c r="B130" s="47">
        <v>170.62299999999999</v>
      </c>
      <c r="C130" s="48">
        <v>4518.1180700000004</v>
      </c>
      <c r="D130" s="47">
        <v>0</v>
      </c>
      <c r="E130" s="48">
        <v>0</v>
      </c>
      <c r="F130" s="49">
        <v>170.62299999999999</v>
      </c>
      <c r="G130" s="49">
        <v>4518.1180700000004</v>
      </c>
      <c r="H130" s="38">
        <v>0</v>
      </c>
      <c r="I130" s="50">
        <v>170.62299999999999</v>
      </c>
      <c r="J130" s="9">
        <v>26.480123254191994</v>
      </c>
      <c r="K130" s="127"/>
      <c r="L130" s="126"/>
      <c r="M130" s="9">
        <v>52.271838635964137</v>
      </c>
      <c r="N130" s="9">
        <v>26.330276928819732</v>
      </c>
      <c r="O130" s="9">
        <v>23.281777969787868</v>
      </c>
      <c r="P130" s="9">
        <v>24.279472295295434</v>
      </c>
      <c r="Q130" s="9">
        <v>24.156902297875998</v>
      </c>
      <c r="R130" s="9">
        <v>52.271838635964137</v>
      </c>
      <c r="S130" s="3">
        <v>0</v>
      </c>
      <c r="T130" s="10">
        <v>0</v>
      </c>
    </row>
    <row r="131" spans="1:20" x14ac:dyDescent="0.3">
      <c r="A131" s="14">
        <v>42741.25</v>
      </c>
      <c r="B131" s="47">
        <v>214.928</v>
      </c>
      <c r="C131" s="48">
        <v>5534.3959999999997</v>
      </c>
      <c r="D131" s="47">
        <v>0</v>
      </c>
      <c r="E131" s="48">
        <v>0</v>
      </c>
      <c r="F131" s="49">
        <v>214.928</v>
      </c>
      <c r="G131" s="49">
        <v>5534.3959999999997</v>
      </c>
      <c r="H131" s="38">
        <v>0</v>
      </c>
      <c r="I131" s="50">
        <v>214.928</v>
      </c>
      <c r="J131" s="9">
        <v>25.75</v>
      </c>
      <c r="K131" s="127"/>
      <c r="L131" s="126"/>
      <c r="M131" s="9">
        <v>52.271838635964137</v>
      </c>
      <c r="N131" s="9">
        <v>26.330276928819732</v>
      </c>
      <c r="O131" s="9">
        <v>23.281777969787868</v>
      </c>
      <c r="P131" s="9">
        <v>24.279472295295434</v>
      </c>
      <c r="Q131" s="9">
        <v>24.156902297875998</v>
      </c>
      <c r="R131" s="9">
        <v>52.271838635964137</v>
      </c>
      <c r="S131" s="3">
        <v>0</v>
      </c>
      <c r="T131" s="10">
        <v>0</v>
      </c>
    </row>
    <row r="132" spans="1:20" x14ac:dyDescent="0.3">
      <c r="A132" s="14">
        <v>42741.291666666664</v>
      </c>
      <c r="B132" s="47">
        <v>275.2</v>
      </c>
      <c r="C132" s="48">
        <v>7323.0720000000001</v>
      </c>
      <c r="D132" s="47">
        <v>31.599</v>
      </c>
      <c r="E132" s="48">
        <v>840.85400000000004</v>
      </c>
      <c r="F132" s="49">
        <v>243.601</v>
      </c>
      <c r="G132" s="49">
        <v>6482.2179999999998</v>
      </c>
      <c r="H132" s="38">
        <v>0</v>
      </c>
      <c r="I132" s="50">
        <v>243.601</v>
      </c>
      <c r="J132" s="9">
        <v>26.609981075611348</v>
      </c>
      <c r="K132" s="127"/>
      <c r="L132" s="126"/>
      <c r="M132" s="9">
        <v>52.271838635964137</v>
      </c>
      <c r="N132" s="9">
        <v>26.330276928819732</v>
      </c>
      <c r="O132" s="9">
        <v>23.281777969787868</v>
      </c>
      <c r="P132" s="9">
        <v>24.279472295295434</v>
      </c>
      <c r="Q132" s="9">
        <v>24.156902297875998</v>
      </c>
      <c r="R132" s="9">
        <v>52.271838635964137</v>
      </c>
      <c r="S132" s="3">
        <v>0</v>
      </c>
      <c r="T132" s="10">
        <v>0</v>
      </c>
    </row>
    <row r="133" spans="1:20" x14ac:dyDescent="0.3">
      <c r="A133" s="14">
        <v>42741.333333333336</v>
      </c>
      <c r="B133" s="47">
        <v>168.041</v>
      </c>
      <c r="C133" s="48">
        <v>5268.0853500000003</v>
      </c>
      <c r="D133" s="47">
        <v>2.4</v>
      </c>
      <c r="E133" s="48">
        <v>75.239999999999995</v>
      </c>
      <c r="F133" s="49">
        <v>165.64099999999999</v>
      </c>
      <c r="G133" s="49">
        <v>5192.8453500000005</v>
      </c>
      <c r="H133" s="38">
        <v>0</v>
      </c>
      <c r="I133" s="50">
        <v>165.64099999999999</v>
      </c>
      <c r="J133" s="9">
        <v>31.350000000000005</v>
      </c>
      <c r="K133" s="127"/>
      <c r="L133" s="126"/>
      <c r="M133" s="9">
        <v>52.271838635964137</v>
      </c>
      <c r="N133" s="9">
        <v>26.330276928819732</v>
      </c>
      <c r="O133" s="9">
        <v>23.281777969787868</v>
      </c>
      <c r="P133" s="9">
        <v>24.279472295295434</v>
      </c>
      <c r="Q133" s="9">
        <v>24.156902297875998</v>
      </c>
      <c r="R133" s="9">
        <v>52.271838635964137</v>
      </c>
      <c r="S133" s="3">
        <v>0</v>
      </c>
      <c r="T133" s="10">
        <v>0</v>
      </c>
    </row>
    <row r="134" spans="1:20" x14ac:dyDescent="0.3">
      <c r="A134" s="14">
        <v>42741.375</v>
      </c>
      <c r="B134" s="47">
        <v>71.936000000000007</v>
      </c>
      <c r="C134" s="48">
        <v>2542.9004799999998</v>
      </c>
      <c r="D134" s="47">
        <v>0</v>
      </c>
      <c r="E134" s="48">
        <v>0</v>
      </c>
      <c r="F134" s="49">
        <v>71.936000000000007</v>
      </c>
      <c r="G134" s="49">
        <v>2542.9004799999998</v>
      </c>
      <c r="H134" s="38">
        <v>0</v>
      </c>
      <c r="I134" s="50">
        <v>71.936000000000007</v>
      </c>
      <c r="J134" s="9">
        <v>35.349483985765119</v>
      </c>
      <c r="K134" s="127"/>
      <c r="L134" s="126"/>
      <c r="M134" s="9">
        <v>52.271838635964137</v>
      </c>
      <c r="N134" s="9">
        <v>26.330276928819732</v>
      </c>
      <c r="O134" s="9">
        <v>23.281777969787868</v>
      </c>
      <c r="P134" s="9">
        <v>24.279472295295434</v>
      </c>
      <c r="Q134" s="9">
        <v>24.156902297875998</v>
      </c>
      <c r="R134" s="9">
        <v>52.271838635964137</v>
      </c>
      <c r="S134" s="3">
        <v>0</v>
      </c>
      <c r="T134" s="10">
        <v>0</v>
      </c>
    </row>
    <row r="135" spans="1:20" x14ac:dyDescent="0.3">
      <c r="A135" s="14">
        <v>42741.416666666664</v>
      </c>
      <c r="B135" s="47">
        <v>33.4</v>
      </c>
      <c r="C135" s="48">
        <v>1536.066</v>
      </c>
      <c r="D135" s="47">
        <v>8.5039999999999996</v>
      </c>
      <c r="E135" s="48">
        <v>391.09900000000005</v>
      </c>
      <c r="F135" s="49">
        <v>24.896000000000001</v>
      </c>
      <c r="G135" s="49">
        <v>1144.9670000000001</v>
      </c>
      <c r="H135" s="38">
        <v>0</v>
      </c>
      <c r="I135" s="50">
        <v>24.896000000000001</v>
      </c>
      <c r="J135" s="9">
        <v>45.989998393316199</v>
      </c>
      <c r="K135" s="127"/>
      <c r="L135" s="126"/>
      <c r="M135" s="9">
        <v>52.271838635964137</v>
      </c>
      <c r="N135" s="9">
        <v>26.330276928819732</v>
      </c>
      <c r="O135" s="9">
        <v>23.281777969787868</v>
      </c>
      <c r="P135" s="9">
        <v>24.279472295295434</v>
      </c>
      <c r="Q135" s="9">
        <v>24.156902297875998</v>
      </c>
      <c r="R135" s="9">
        <v>52.271838635964137</v>
      </c>
      <c r="S135" s="3">
        <v>0</v>
      </c>
      <c r="T135" s="10">
        <v>0</v>
      </c>
    </row>
    <row r="136" spans="1:20" x14ac:dyDescent="0.3">
      <c r="A136" s="14">
        <v>42741.458333333336</v>
      </c>
      <c r="B136" s="47">
        <v>34.299999999999997</v>
      </c>
      <c r="C136" s="48">
        <v>1502.34</v>
      </c>
      <c r="D136" s="47">
        <v>34.300000000000004</v>
      </c>
      <c r="E136" s="48">
        <v>1502.34</v>
      </c>
      <c r="F136" s="49">
        <v>0</v>
      </c>
      <c r="G136" s="49">
        <v>0</v>
      </c>
      <c r="H136" s="38">
        <v>0</v>
      </c>
      <c r="I136" s="50">
        <v>0</v>
      </c>
      <c r="J136" s="9">
        <v>0</v>
      </c>
      <c r="K136" s="127"/>
      <c r="L136" s="126"/>
      <c r="M136" s="9">
        <v>52.271838635964137</v>
      </c>
      <c r="N136" s="9">
        <v>26.330276928819732</v>
      </c>
      <c r="O136" s="9">
        <v>23.281777969787868</v>
      </c>
      <c r="P136" s="9">
        <v>24.279472295295434</v>
      </c>
      <c r="Q136" s="9">
        <v>24.156902297875998</v>
      </c>
      <c r="R136" s="9">
        <v>52.271838635964137</v>
      </c>
      <c r="S136" s="3">
        <v>0</v>
      </c>
      <c r="T136" s="10">
        <v>0</v>
      </c>
    </row>
    <row r="137" spans="1:20" x14ac:dyDescent="0.3">
      <c r="A137" s="14">
        <v>42741.5</v>
      </c>
      <c r="B137" s="47">
        <v>19.5</v>
      </c>
      <c r="C137" s="48">
        <v>828.16499999999996</v>
      </c>
      <c r="D137" s="47">
        <v>19.5</v>
      </c>
      <c r="E137" s="48">
        <v>828.16500000000008</v>
      </c>
      <c r="F137" s="49">
        <v>0</v>
      </c>
      <c r="G137" s="49">
        <v>0</v>
      </c>
      <c r="H137" s="38">
        <v>0</v>
      </c>
      <c r="I137" s="50">
        <v>0</v>
      </c>
      <c r="J137" s="9">
        <v>0</v>
      </c>
      <c r="K137" s="127"/>
      <c r="L137" s="126"/>
      <c r="M137" s="9">
        <v>52.271838635964137</v>
      </c>
      <c r="N137" s="9">
        <v>26.330276928819732</v>
      </c>
      <c r="O137" s="9">
        <v>23.281777969787868</v>
      </c>
      <c r="P137" s="9">
        <v>24.279472295295434</v>
      </c>
      <c r="Q137" s="9">
        <v>24.156902297875998</v>
      </c>
      <c r="R137" s="9">
        <v>52.271838635964137</v>
      </c>
      <c r="S137" s="3">
        <v>0</v>
      </c>
      <c r="T137" s="10">
        <v>0</v>
      </c>
    </row>
    <row r="138" spans="1:20" x14ac:dyDescent="0.3">
      <c r="A138" s="14">
        <v>42741.541666666664</v>
      </c>
      <c r="B138" s="47">
        <v>0</v>
      </c>
      <c r="C138" s="48">
        <v>0</v>
      </c>
      <c r="D138" s="47">
        <v>0</v>
      </c>
      <c r="E138" s="48">
        <v>0</v>
      </c>
      <c r="F138" s="49">
        <v>0</v>
      </c>
      <c r="G138" s="49">
        <v>0</v>
      </c>
      <c r="H138" s="38">
        <v>0</v>
      </c>
      <c r="I138" s="50">
        <v>0</v>
      </c>
      <c r="J138" s="9">
        <v>0</v>
      </c>
      <c r="K138" s="127"/>
      <c r="L138" s="126"/>
      <c r="M138" s="9">
        <v>52.271838635964137</v>
      </c>
      <c r="N138" s="9">
        <v>26.330276928819732</v>
      </c>
      <c r="O138" s="9">
        <v>23.281777969787868</v>
      </c>
      <c r="P138" s="9">
        <v>24.279472295295434</v>
      </c>
      <c r="Q138" s="9">
        <v>24.156902297875998</v>
      </c>
      <c r="R138" s="9">
        <v>52.271838635964137</v>
      </c>
      <c r="S138" s="3">
        <v>0</v>
      </c>
      <c r="T138" s="10">
        <v>0</v>
      </c>
    </row>
    <row r="139" spans="1:20" x14ac:dyDescent="0.3">
      <c r="A139" s="14">
        <v>42741.583333333336</v>
      </c>
      <c r="B139" s="47">
        <v>0</v>
      </c>
      <c r="C139" s="48">
        <v>0</v>
      </c>
      <c r="D139" s="47">
        <v>0</v>
      </c>
      <c r="E139" s="48">
        <v>0</v>
      </c>
      <c r="F139" s="49">
        <v>0</v>
      </c>
      <c r="G139" s="49">
        <v>0</v>
      </c>
      <c r="H139" s="38">
        <v>0</v>
      </c>
      <c r="I139" s="50">
        <v>0</v>
      </c>
      <c r="J139" s="9">
        <v>0</v>
      </c>
      <c r="K139" s="127"/>
      <c r="L139" s="126"/>
      <c r="M139" s="9">
        <v>52.271838635964137</v>
      </c>
      <c r="N139" s="9">
        <v>26.330276928819732</v>
      </c>
      <c r="O139" s="9">
        <v>23.281777969787868</v>
      </c>
      <c r="P139" s="9">
        <v>24.279472295295434</v>
      </c>
      <c r="Q139" s="9">
        <v>24.156902297875998</v>
      </c>
      <c r="R139" s="9">
        <v>52.271838635964137</v>
      </c>
      <c r="S139" s="3">
        <v>0</v>
      </c>
      <c r="T139" s="10">
        <v>0</v>
      </c>
    </row>
    <row r="140" spans="1:20" x14ac:dyDescent="0.3">
      <c r="A140" s="14">
        <v>42741.625</v>
      </c>
      <c r="B140" s="47">
        <v>0</v>
      </c>
      <c r="C140" s="48">
        <v>0</v>
      </c>
      <c r="D140" s="47">
        <v>0</v>
      </c>
      <c r="E140" s="48">
        <v>0</v>
      </c>
      <c r="F140" s="49">
        <v>0</v>
      </c>
      <c r="G140" s="49">
        <v>0</v>
      </c>
      <c r="H140" s="38">
        <v>0</v>
      </c>
      <c r="I140" s="50">
        <v>0</v>
      </c>
      <c r="J140" s="9">
        <v>0</v>
      </c>
      <c r="K140" s="127"/>
      <c r="L140" s="126"/>
      <c r="M140" s="9">
        <v>52.271838635964137</v>
      </c>
      <c r="N140" s="9">
        <v>26.330276928819732</v>
      </c>
      <c r="O140" s="9">
        <v>23.281777969787868</v>
      </c>
      <c r="P140" s="9">
        <v>24.279472295295434</v>
      </c>
      <c r="Q140" s="9">
        <v>24.156902297875998</v>
      </c>
      <c r="R140" s="9">
        <v>52.271838635964137</v>
      </c>
      <c r="S140" s="3">
        <v>0</v>
      </c>
      <c r="T140" s="10">
        <v>0</v>
      </c>
    </row>
    <row r="141" spans="1:20" x14ac:dyDescent="0.3">
      <c r="A141" s="14">
        <v>42741.666666666664</v>
      </c>
      <c r="B141" s="47">
        <v>0</v>
      </c>
      <c r="C141" s="48">
        <v>0</v>
      </c>
      <c r="D141" s="47">
        <v>0</v>
      </c>
      <c r="E141" s="48">
        <v>0</v>
      </c>
      <c r="F141" s="49">
        <v>0</v>
      </c>
      <c r="G141" s="49">
        <v>0</v>
      </c>
      <c r="H141" s="38">
        <v>0</v>
      </c>
      <c r="I141" s="50">
        <v>0</v>
      </c>
      <c r="J141" s="9">
        <v>0</v>
      </c>
      <c r="K141" s="127"/>
      <c r="L141" s="126"/>
      <c r="M141" s="9">
        <v>52.271838635964137</v>
      </c>
      <c r="N141" s="9">
        <v>26.330276928819732</v>
      </c>
      <c r="O141" s="9">
        <v>23.281777969787868</v>
      </c>
      <c r="P141" s="9">
        <v>24.279472295295434</v>
      </c>
      <c r="Q141" s="9">
        <v>24.156902297875998</v>
      </c>
      <c r="R141" s="9">
        <v>52.271838635964137</v>
      </c>
      <c r="S141" s="3">
        <v>0</v>
      </c>
      <c r="T141" s="10">
        <v>0</v>
      </c>
    </row>
    <row r="142" spans="1:20" x14ac:dyDescent="0.3">
      <c r="A142" s="14">
        <v>42741.708333333336</v>
      </c>
      <c r="B142" s="47">
        <v>0</v>
      </c>
      <c r="C142" s="48">
        <v>0</v>
      </c>
      <c r="D142" s="47">
        <v>0</v>
      </c>
      <c r="E142" s="48">
        <v>0</v>
      </c>
      <c r="F142" s="49">
        <v>0</v>
      </c>
      <c r="G142" s="49">
        <v>0</v>
      </c>
      <c r="H142" s="38">
        <v>0</v>
      </c>
      <c r="I142" s="50">
        <v>0</v>
      </c>
      <c r="J142" s="9">
        <v>0</v>
      </c>
      <c r="K142" s="127"/>
      <c r="L142" s="126"/>
      <c r="M142" s="9">
        <v>52.271838635964137</v>
      </c>
      <c r="N142" s="9">
        <v>26.330276928819732</v>
      </c>
      <c r="O142" s="9">
        <v>23.281777969787868</v>
      </c>
      <c r="P142" s="9">
        <v>24.279472295295434</v>
      </c>
      <c r="Q142" s="9">
        <v>24.156902297875998</v>
      </c>
      <c r="R142" s="9">
        <v>52.271838635964137</v>
      </c>
      <c r="S142" s="3">
        <v>0</v>
      </c>
      <c r="T142" s="10">
        <v>0</v>
      </c>
    </row>
    <row r="143" spans="1:20" x14ac:dyDescent="0.3">
      <c r="A143" s="14">
        <v>42741.75</v>
      </c>
      <c r="B143" s="47">
        <v>0</v>
      </c>
      <c r="C143" s="48">
        <v>0</v>
      </c>
      <c r="D143" s="47">
        <v>0</v>
      </c>
      <c r="E143" s="48">
        <v>0</v>
      </c>
      <c r="F143" s="49">
        <v>0</v>
      </c>
      <c r="G143" s="49">
        <v>0</v>
      </c>
      <c r="H143" s="38">
        <v>0</v>
      </c>
      <c r="I143" s="50">
        <v>0</v>
      </c>
      <c r="J143" s="9">
        <v>0</v>
      </c>
      <c r="K143" s="127"/>
      <c r="L143" s="126"/>
      <c r="M143" s="9">
        <v>52.271838635964137</v>
      </c>
      <c r="N143" s="9">
        <v>26.330276928819732</v>
      </c>
      <c r="O143" s="9">
        <v>23.281777969787868</v>
      </c>
      <c r="P143" s="9">
        <v>24.279472295295434</v>
      </c>
      <c r="Q143" s="9">
        <v>24.156902297875998</v>
      </c>
      <c r="R143" s="9">
        <v>52.271838635964137</v>
      </c>
      <c r="S143" s="3">
        <v>0</v>
      </c>
      <c r="T143" s="10">
        <v>0</v>
      </c>
    </row>
    <row r="144" spans="1:20" x14ac:dyDescent="0.3">
      <c r="A144" s="14">
        <v>42741.791666666664</v>
      </c>
      <c r="B144" s="47">
        <v>7.1</v>
      </c>
      <c r="C144" s="48">
        <v>375.15690000000001</v>
      </c>
      <c r="D144" s="47">
        <v>7.1</v>
      </c>
      <c r="E144" s="48">
        <v>375.15700000000004</v>
      </c>
      <c r="F144" s="49">
        <v>0</v>
      </c>
      <c r="G144" s="49">
        <v>-1.0000000003174137E-4</v>
      </c>
      <c r="H144" s="38">
        <v>0</v>
      </c>
      <c r="I144" s="50">
        <v>0</v>
      </c>
      <c r="J144" s="9">
        <v>0</v>
      </c>
      <c r="K144" s="127"/>
      <c r="L144" s="126"/>
      <c r="M144" s="9">
        <v>52.271838635964137</v>
      </c>
      <c r="N144" s="9">
        <v>26.330276928819732</v>
      </c>
      <c r="O144" s="9">
        <v>23.281777969787868</v>
      </c>
      <c r="P144" s="9">
        <v>24.279472295295434</v>
      </c>
      <c r="Q144" s="9">
        <v>24.156902297875998</v>
      </c>
      <c r="R144" s="9">
        <v>52.271838635964137</v>
      </c>
      <c r="S144" s="3">
        <v>0</v>
      </c>
      <c r="T144" s="10">
        <v>0</v>
      </c>
    </row>
    <row r="145" spans="1:20" x14ac:dyDescent="0.3">
      <c r="A145" s="14">
        <v>42741.833333333336</v>
      </c>
      <c r="B145" s="47">
        <v>10.8</v>
      </c>
      <c r="C145" s="48">
        <v>542.37599999999998</v>
      </c>
      <c r="D145" s="47">
        <v>10.8</v>
      </c>
      <c r="E145" s="48">
        <v>542.37599999999998</v>
      </c>
      <c r="F145" s="49">
        <v>0</v>
      </c>
      <c r="G145" s="49">
        <v>0</v>
      </c>
      <c r="H145" s="38">
        <v>0</v>
      </c>
      <c r="I145" s="50">
        <v>0</v>
      </c>
      <c r="J145" s="9">
        <v>0</v>
      </c>
      <c r="K145" s="127"/>
      <c r="L145" s="126"/>
      <c r="M145" s="9">
        <v>52.271838635964137</v>
      </c>
      <c r="N145" s="9">
        <v>26.330276928819732</v>
      </c>
      <c r="O145" s="9">
        <v>23.281777969787868</v>
      </c>
      <c r="P145" s="9">
        <v>24.279472295295434</v>
      </c>
      <c r="Q145" s="9">
        <v>24.156902297875998</v>
      </c>
      <c r="R145" s="9">
        <v>52.271838635964137</v>
      </c>
      <c r="S145" s="3">
        <v>0</v>
      </c>
      <c r="T145" s="10">
        <v>0</v>
      </c>
    </row>
    <row r="146" spans="1:20" x14ac:dyDescent="0.3">
      <c r="A146" s="14">
        <v>42741.875</v>
      </c>
      <c r="B146" s="47">
        <v>11.8</v>
      </c>
      <c r="C146" s="48">
        <v>565.22</v>
      </c>
      <c r="D146" s="47">
        <v>11.8</v>
      </c>
      <c r="E146" s="48">
        <v>565.22</v>
      </c>
      <c r="F146" s="49">
        <v>0</v>
      </c>
      <c r="G146" s="49">
        <v>0</v>
      </c>
      <c r="H146" s="38">
        <v>0</v>
      </c>
      <c r="I146" s="50">
        <v>0</v>
      </c>
      <c r="J146" s="9">
        <v>0</v>
      </c>
      <c r="K146" s="127"/>
      <c r="L146" s="126"/>
      <c r="M146" s="9">
        <v>52.271838635964137</v>
      </c>
      <c r="N146" s="9">
        <v>26.330276928819732</v>
      </c>
      <c r="O146" s="9">
        <v>23.281777969787868</v>
      </c>
      <c r="P146" s="9">
        <v>24.279472295295434</v>
      </c>
      <c r="Q146" s="9">
        <v>24.156902297875998</v>
      </c>
      <c r="R146" s="9">
        <v>52.271838635964137</v>
      </c>
      <c r="S146" s="3">
        <v>0</v>
      </c>
      <c r="T146" s="10">
        <v>0</v>
      </c>
    </row>
    <row r="147" spans="1:20" x14ac:dyDescent="0.3">
      <c r="A147" s="14">
        <v>42741.916666666664</v>
      </c>
      <c r="B147" s="47">
        <v>2.1</v>
      </c>
      <c r="C147" s="48">
        <v>97.400099999999995</v>
      </c>
      <c r="D147" s="47">
        <v>2.1</v>
      </c>
      <c r="E147" s="48">
        <v>97.4</v>
      </c>
      <c r="F147" s="49">
        <v>0</v>
      </c>
      <c r="G147" s="49">
        <v>9.9999999989108801E-5</v>
      </c>
      <c r="H147" s="38">
        <v>0</v>
      </c>
      <c r="I147" s="50">
        <v>0</v>
      </c>
      <c r="J147" s="9">
        <v>0</v>
      </c>
      <c r="K147" s="127"/>
      <c r="L147" s="126"/>
      <c r="M147" s="9">
        <v>52.271838635964137</v>
      </c>
      <c r="N147" s="9">
        <v>26.330276928819732</v>
      </c>
      <c r="O147" s="9">
        <v>23.281777969787868</v>
      </c>
      <c r="P147" s="9">
        <v>24.279472295295434</v>
      </c>
      <c r="Q147" s="9">
        <v>24.156902297875998</v>
      </c>
      <c r="R147" s="9">
        <v>52.271838635964137</v>
      </c>
      <c r="S147" s="3">
        <v>0</v>
      </c>
      <c r="T147" s="10">
        <v>0</v>
      </c>
    </row>
    <row r="148" spans="1:20" x14ac:dyDescent="0.3">
      <c r="A148" s="14">
        <v>42741.958333333336</v>
      </c>
      <c r="B148" s="47">
        <v>0</v>
      </c>
      <c r="C148" s="48">
        <v>0</v>
      </c>
      <c r="D148" s="47">
        <v>0</v>
      </c>
      <c r="E148" s="48">
        <v>0</v>
      </c>
      <c r="F148" s="49">
        <v>0</v>
      </c>
      <c r="G148" s="49">
        <v>0</v>
      </c>
      <c r="H148" s="38">
        <v>0</v>
      </c>
      <c r="I148" s="50">
        <v>0</v>
      </c>
      <c r="J148" s="9">
        <v>0</v>
      </c>
      <c r="K148" s="127"/>
      <c r="L148" s="126"/>
      <c r="M148" s="9">
        <v>52.271838635964137</v>
      </c>
      <c r="N148" s="9">
        <v>26.330276928819732</v>
      </c>
      <c r="O148" s="9">
        <v>23.281777969787868</v>
      </c>
      <c r="P148" s="9">
        <v>24.279472295295434</v>
      </c>
      <c r="Q148" s="9">
        <v>24.156902297875998</v>
      </c>
      <c r="R148" s="9">
        <v>52.271838635964137</v>
      </c>
      <c r="S148" s="3">
        <v>0</v>
      </c>
      <c r="T148" s="10">
        <v>0</v>
      </c>
    </row>
    <row r="149" spans="1:20" x14ac:dyDescent="0.3">
      <c r="A149" s="14">
        <v>42742</v>
      </c>
      <c r="B149" s="47">
        <v>40.5</v>
      </c>
      <c r="C149" s="48">
        <v>1301.67</v>
      </c>
      <c r="D149" s="47">
        <v>40.5</v>
      </c>
      <c r="E149" s="48">
        <v>1301.67</v>
      </c>
      <c r="F149" s="49">
        <v>0</v>
      </c>
      <c r="G149" s="49">
        <v>0</v>
      </c>
      <c r="H149" s="38">
        <v>0</v>
      </c>
      <c r="I149" s="50">
        <v>0</v>
      </c>
      <c r="J149" s="9">
        <v>0</v>
      </c>
      <c r="K149" s="127"/>
      <c r="L149" s="126"/>
      <c r="M149" s="9">
        <v>52.271838635964137</v>
      </c>
      <c r="N149" s="9">
        <v>26.330276928819732</v>
      </c>
      <c r="O149" s="9">
        <v>23.281777969787868</v>
      </c>
      <c r="P149" s="9">
        <v>24.279472295295434</v>
      </c>
      <c r="Q149" s="9">
        <v>24.156902297875998</v>
      </c>
      <c r="R149" s="9">
        <v>52.271838635964137</v>
      </c>
      <c r="S149" s="3">
        <v>0</v>
      </c>
      <c r="T149" s="10">
        <v>0</v>
      </c>
    </row>
    <row r="150" spans="1:20" x14ac:dyDescent="0.3">
      <c r="A150" s="14">
        <v>42742.041666666664</v>
      </c>
      <c r="B150" s="47">
        <v>5.0049999999999999</v>
      </c>
      <c r="C150" s="48">
        <v>186.991805</v>
      </c>
      <c r="D150" s="47">
        <v>5.0049999999999999</v>
      </c>
      <c r="E150" s="48">
        <v>186.99200000000002</v>
      </c>
      <c r="F150" s="49">
        <v>0</v>
      </c>
      <c r="G150" s="49">
        <v>-1.950000000192631E-4</v>
      </c>
      <c r="H150" s="38">
        <v>0</v>
      </c>
      <c r="I150" s="50">
        <v>0</v>
      </c>
      <c r="J150" s="9">
        <v>0</v>
      </c>
      <c r="K150" s="127"/>
      <c r="L150" s="126"/>
      <c r="M150" s="9">
        <v>52.271838635964137</v>
      </c>
      <c r="N150" s="9">
        <v>26.330276928819732</v>
      </c>
      <c r="O150" s="9">
        <v>23.281777969787868</v>
      </c>
      <c r="P150" s="9">
        <v>24.279472295295434</v>
      </c>
      <c r="Q150" s="9">
        <v>24.156902297875998</v>
      </c>
      <c r="R150" s="9">
        <v>52.271838635964137</v>
      </c>
      <c r="S150" s="3">
        <v>0</v>
      </c>
      <c r="T150" s="10">
        <v>0</v>
      </c>
    </row>
    <row r="151" spans="1:20" x14ac:dyDescent="0.3">
      <c r="A151" s="14">
        <v>42742.083333333336</v>
      </c>
      <c r="B151" s="47">
        <v>0</v>
      </c>
      <c r="C151" s="48">
        <v>0</v>
      </c>
      <c r="D151" s="47">
        <v>0</v>
      </c>
      <c r="E151" s="48">
        <v>0</v>
      </c>
      <c r="F151" s="49">
        <v>0</v>
      </c>
      <c r="G151" s="49">
        <v>0</v>
      </c>
      <c r="H151" s="38">
        <v>0</v>
      </c>
      <c r="I151" s="50">
        <v>0</v>
      </c>
      <c r="J151" s="9">
        <v>0</v>
      </c>
      <c r="K151" s="127"/>
      <c r="L151" s="126"/>
      <c r="M151" s="9">
        <v>52.271838635964137</v>
      </c>
      <c r="N151" s="9">
        <v>26.330276928819732</v>
      </c>
      <c r="O151" s="9">
        <v>23.281777969787868</v>
      </c>
      <c r="P151" s="9">
        <v>24.279472295295434</v>
      </c>
      <c r="Q151" s="9">
        <v>24.156902297875998</v>
      </c>
      <c r="R151" s="9">
        <v>52.271838635964137</v>
      </c>
      <c r="S151" s="3">
        <v>0</v>
      </c>
      <c r="T151" s="10">
        <v>0</v>
      </c>
    </row>
    <row r="152" spans="1:20" x14ac:dyDescent="0.3">
      <c r="A152" s="14">
        <v>42742.125</v>
      </c>
      <c r="B152" s="47">
        <v>0</v>
      </c>
      <c r="C152" s="48">
        <v>0</v>
      </c>
      <c r="D152" s="47">
        <v>0</v>
      </c>
      <c r="E152" s="48">
        <v>0</v>
      </c>
      <c r="F152" s="49">
        <v>0</v>
      </c>
      <c r="G152" s="49">
        <v>0</v>
      </c>
      <c r="H152" s="38">
        <v>0</v>
      </c>
      <c r="I152" s="50">
        <v>0</v>
      </c>
      <c r="J152" s="9">
        <v>0</v>
      </c>
      <c r="K152" s="127"/>
      <c r="L152" s="126"/>
      <c r="M152" s="9">
        <v>52.271838635964137</v>
      </c>
      <c r="N152" s="9">
        <v>26.330276928819732</v>
      </c>
      <c r="O152" s="9">
        <v>23.281777969787868</v>
      </c>
      <c r="P152" s="9">
        <v>24.279472295295434</v>
      </c>
      <c r="Q152" s="9">
        <v>24.156902297875998</v>
      </c>
      <c r="R152" s="9">
        <v>52.271838635964137</v>
      </c>
      <c r="S152" s="3">
        <v>0</v>
      </c>
      <c r="T152" s="10">
        <v>0</v>
      </c>
    </row>
    <row r="153" spans="1:20" x14ac:dyDescent="0.3">
      <c r="A153" s="14">
        <v>42742.166666666664</v>
      </c>
      <c r="B153" s="47">
        <v>0</v>
      </c>
      <c r="C153" s="48">
        <v>0</v>
      </c>
      <c r="D153" s="47">
        <v>0</v>
      </c>
      <c r="E153" s="48">
        <v>0</v>
      </c>
      <c r="F153" s="49">
        <v>0</v>
      </c>
      <c r="G153" s="49">
        <v>0</v>
      </c>
      <c r="H153" s="38">
        <v>0</v>
      </c>
      <c r="I153" s="50">
        <v>0</v>
      </c>
      <c r="J153" s="9">
        <v>0</v>
      </c>
      <c r="K153" s="127"/>
      <c r="L153" s="126"/>
      <c r="M153" s="9">
        <v>52.271838635964137</v>
      </c>
      <c r="N153" s="9">
        <v>26.330276928819732</v>
      </c>
      <c r="O153" s="9">
        <v>23.281777969787868</v>
      </c>
      <c r="P153" s="9">
        <v>24.279472295295434</v>
      </c>
      <c r="Q153" s="9">
        <v>24.156902297875998</v>
      </c>
      <c r="R153" s="9">
        <v>52.271838635964137</v>
      </c>
      <c r="S153" s="3">
        <v>0</v>
      </c>
      <c r="T153" s="10">
        <v>0</v>
      </c>
    </row>
    <row r="154" spans="1:20" x14ac:dyDescent="0.3">
      <c r="A154" s="14">
        <v>42742.208333333336</v>
      </c>
      <c r="B154" s="47">
        <v>0</v>
      </c>
      <c r="C154" s="48">
        <v>0</v>
      </c>
      <c r="D154" s="47">
        <v>0</v>
      </c>
      <c r="E154" s="48">
        <v>0</v>
      </c>
      <c r="F154" s="49">
        <v>0</v>
      </c>
      <c r="G154" s="49">
        <v>0</v>
      </c>
      <c r="H154" s="38">
        <v>0</v>
      </c>
      <c r="I154" s="50">
        <v>0</v>
      </c>
      <c r="J154" s="9">
        <v>0</v>
      </c>
      <c r="K154" s="127"/>
      <c r="L154" s="126"/>
      <c r="M154" s="9">
        <v>52.271838635964137</v>
      </c>
      <c r="N154" s="9">
        <v>26.330276928819732</v>
      </c>
      <c r="O154" s="9">
        <v>23.281777969787868</v>
      </c>
      <c r="P154" s="9">
        <v>24.279472295295434</v>
      </c>
      <c r="Q154" s="9">
        <v>24.156902297875998</v>
      </c>
      <c r="R154" s="9">
        <v>52.271838635964137</v>
      </c>
      <c r="S154" s="3">
        <v>0</v>
      </c>
      <c r="T154" s="10">
        <v>0</v>
      </c>
    </row>
    <row r="155" spans="1:20" x14ac:dyDescent="0.3">
      <c r="A155" s="14">
        <v>42742.25</v>
      </c>
      <c r="B155" s="47">
        <v>0</v>
      </c>
      <c r="C155" s="48">
        <v>0</v>
      </c>
      <c r="D155" s="47">
        <v>0</v>
      </c>
      <c r="E155" s="48">
        <v>0</v>
      </c>
      <c r="F155" s="49">
        <v>0</v>
      </c>
      <c r="G155" s="49">
        <v>0</v>
      </c>
      <c r="H155" s="38">
        <v>0</v>
      </c>
      <c r="I155" s="50">
        <v>0</v>
      </c>
      <c r="J155" s="9">
        <v>0</v>
      </c>
      <c r="K155" s="127"/>
      <c r="L155" s="126"/>
      <c r="M155" s="9">
        <v>52.271838635964137</v>
      </c>
      <c r="N155" s="9">
        <v>26.330276928819732</v>
      </c>
      <c r="O155" s="9">
        <v>23.281777969787868</v>
      </c>
      <c r="P155" s="9">
        <v>24.279472295295434</v>
      </c>
      <c r="Q155" s="9">
        <v>24.156902297875998</v>
      </c>
      <c r="R155" s="9">
        <v>52.271838635964137</v>
      </c>
      <c r="S155" s="3">
        <v>0</v>
      </c>
      <c r="T155" s="10">
        <v>0</v>
      </c>
    </row>
    <row r="156" spans="1:20" x14ac:dyDescent="0.3">
      <c r="A156" s="14">
        <v>42742.291666666664</v>
      </c>
      <c r="B156" s="47">
        <v>0</v>
      </c>
      <c r="C156" s="48">
        <v>0</v>
      </c>
      <c r="D156" s="47">
        <v>0</v>
      </c>
      <c r="E156" s="48">
        <v>0</v>
      </c>
      <c r="F156" s="49">
        <v>0</v>
      </c>
      <c r="G156" s="49">
        <v>0</v>
      </c>
      <c r="H156" s="38">
        <v>0</v>
      </c>
      <c r="I156" s="50">
        <v>0</v>
      </c>
      <c r="J156" s="9">
        <v>0</v>
      </c>
      <c r="K156" s="127"/>
      <c r="L156" s="126"/>
      <c r="M156" s="9">
        <v>52.271838635964137</v>
      </c>
      <c r="N156" s="9">
        <v>26.330276928819732</v>
      </c>
      <c r="O156" s="9">
        <v>23.281777969787868</v>
      </c>
      <c r="P156" s="9">
        <v>24.279472295295434</v>
      </c>
      <c r="Q156" s="9">
        <v>24.156902297875998</v>
      </c>
      <c r="R156" s="9">
        <v>52.271838635964137</v>
      </c>
      <c r="S156" s="3">
        <v>0</v>
      </c>
      <c r="T156" s="10">
        <v>0</v>
      </c>
    </row>
    <row r="157" spans="1:20" x14ac:dyDescent="0.3">
      <c r="A157" s="14">
        <v>42742.333333333336</v>
      </c>
      <c r="B157" s="47">
        <v>0</v>
      </c>
      <c r="C157" s="48">
        <v>0</v>
      </c>
      <c r="D157" s="47">
        <v>0</v>
      </c>
      <c r="E157" s="48">
        <v>0</v>
      </c>
      <c r="F157" s="49">
        <v>0</v>
      </c>
      <c r="G157" s="49">
        <v>0</v>
      </c>
      <c r="H157" s="38">
        <v>0</v>
      </c>
      <c r="I157" s="50">
        <v>0</v>
      </c>
      <c r="J157" s="9">
        <v>0</v>
      </c>
      <c r="K157" s="127"/>
      <c r="L157" s="126"/>
      <c r="M157" s="9">
        <v>52.271838635964137</v>
      </c>
      <c r="N157" s="9">
        <v>26.330276928819732</v>
      </c>
      <c r="O157" s="9">
        <v>23.281777969787868</v>
      </c>
      <c r="P157" s="9">
        <v>24.279472295295434</v>
      </c>
      <c r="Q157" s="9">
        <v>24.156902297875998</v>
      </c>
      <c r="R157" s="9">
        <v>52.271838635964137</v>
      </c>
      <c r="S157" s="3">
        <v>0</v>
      </c>
      <c r="T157" s="10">
        <v>0</v>
      </c>
    </row>
    <row r="158" spans="1:20" x14ac:dyDescent="0.3">
      <c r="A158" s="14">
        <v>42742.375</v>
      </c>
      <c r="B158" s="47">
        <v>0</v>
      </c>
      <c r="C158" s="48">
        <v>0</v>
      </c>
      <c r="D158" s="47">
        <v>0</v>
      </c>
      <c r="E158" s="48">
        <v>0</v>
      </c>
      <c r="F158" s="49">
        <v>0</v>
      </c>
      <c r="G158" s="49">
        <v>0</v>
      </c>
      <c r="H158" s="38">
        <v>0</v>
      </c>
      <c r="I158" s="50">
        <v>0</v>
      </c>
      <c r="J158" s="9">
        <v>0</v>
      </c>
      <c r="K158" s="127"/>
      <c r="L158" s="126"/>
      <c r="M158" s="9">
        <v>52.271838635964137</v>
      </c>
      <c r="N158" s="9">
        <v>26.330276928819732</v>
      </c>
      <c r="O158" s="9">
        <v>23.281777969787868</v>
      </c>
      <c r="P158" s="9">
        <v>24.279472295295434</v>
      </c>
      <c r="Q158" s="9">
        <v>24.156902297875998</v>
      </c>
      <c r="R158" s="9">
        <v>52.271838635964137</v>
      </c>
      <c r="S158" s="3">
        <v>0</v>
      </c>
      <c r="T158" s="10">
        <v>0</v>
      </c>
    </row>
    <row r="159" spans="1:20" x14ac:dyDescent="0.3">
      <c r="A159" s="14">
        <v>42742.416666666664</v>
      </c>
      <c r="B159" s="47">
        <v>0</v>
      </c>
      <c r="C159" s="48">
        <v>0</v>
      </c>
      <c r="D159" s="47">
        <v>0</v>
      </c>
      <c r="E159" s="48">
        <v>0</v>
      </c>
      <c r="F159" s="49">
        <v>0</v>
      </c>
      <c r="G159" s="49">
        <v>0</v>
      </c>
      <c r="H159" s="38">
        <v>0</v>
      </c>
      <c r="I159" s="50">
        <v>0</v>
      </c>
      <c r="J159" s="9">
        <v>0</v>
      </c>
      <c r="K159" s="127"/>
      <c r="L159" s="126"/>
      <c r="M159" s="9">
        <v>52.271838635964137</v>
      </c>
      <c r="N159" s="9">
        <v>26.330276928819732</v>
      </c>
      <c r="O159" s="9">
        <v>23.281777969787868</v>
      </c>
      <c r="P159" s="9">
        <v>24.279472295295434</v>
      </c>
      <c r="Q159" s="9">
        <v>24.156902297875998</v>
      </c>
      <c r="R159" s="9">
        <v>52.271838635964137</v>
      </c>
      <c r="S159" s="3">
        <v>0</v>
      </c>
      <c r="T159" s="10">
        <v>0</v>
      </c>
    </row>
    <row r="160" spans="1:20" x14ac:dyDescent="0.3">
      <c r="A160" s="14">
        <v>42742.458333333336</v>
      </c>
      <c r="B160" s="47">
        <v>0</v>
      </c>
      <c r="C160" s="48">
        <v>0</v>
      </c>
      <c r="D160" s="47">
        <v>0</v>
      </c>
      <c r="E160" s="48">
        <v>0</v>
      </c>
      <c r="F160" s="49">
        <v>0</v>
      </c>
      <c r="G160" s="49">
        <v>0</v>
      </c>
      <c r="H160" s="38">
        <v>0</v>
      </c>
      <c r="I160" s="50">
        <v>0</v>
      </c>
      <c r="J160" s="9">
        <v>0</v>
      </c>
      <c r="K160" s="127"/>
      <c r="L160" s="126"/>
      <c r="M160" s="9">
        <v>52.271838635964137</v>
      </c>
      <c r="N160" s="9">
        <v>26.330276928819732</v>
      </c>
      <c r="O160" s="9">
        <v>23.281777969787868</v>
      </c>
      <c r="P160" s="9">
        <v>24.279472295295434</v>
      </c>
      <c r="Q160" s="9">
        <v>24.156902297875998</v>
      </c>
      <c r="R160" s="9">
        <v>52.271838635964137</v>
      </c>
      <c r="S160" s="3">
        <v>0</v>
      </c>
      <c r="T160" s="10">
        <v>0</v>
      </c>
    </row>
    <row r="161" spans="1:20" x14ac:dyDescent="0.3">
      <c r="A161" s="14">
        <v>42742.5</v>
      </c>
      <c r="B161" s="47">
        <v>0</v>
      </c>
      <c r="C161" s="48">
        <v>0</v>
      </c>
      <c r="D161" s="47">
        <v>0</v>
      </c>
      <c r="E161" s="48">
        <v>0</v>
      </c>
      <c r="F161" s="49">
        <v>0</v>
      </c>
      <c r="G161" s="49">
        <v>0</v>
      </c>
      <c r="H161" s="38">
        <v>0</v>
      </c>
      <c r="I161" s="50">
        <v>0</v>
      </c>
      <c r="J161" s="9">
        <v>0</v>
      </c>
      <c r="K161" s="127"/>
      <c r="L161" s="126"/>
      <c r="M161" s="9">
        <v>52.271838635964137</v>
      </c>
      <c r="N161" s="9">
        <v>26.330276928819732</v>
      </c>
      <c r="O161" s="9">
        <v>23.281777969787868</v>
      </c>
      <c r="P161" s="9">
        <v>24.279472295295434</v>
      </c>
      <c r="Q161" s="9">
        <v>24.156902297875998</v>
      </c>
      <c r="R161" s="9">
        <v>52.271838635964137</v>
      </c>
      <c r="S161" s="3">
        <v>0</v>
      </c>
      <c r="T161" s="10">
        <v>0</v>
      </c>
    </row>
    <row r="162" spans="1:20" x14ac:dyDescent="0.3">
      <c r="A162" s="14">
        <v>42742.541666666664</v>
      </c>
      <c r="B162" s="47">
        <v>0</v>
      </c>
      <c r="C162" s="48">
        <v>0</v>
      </c>
      <c r="D162" s="47">
        <v>0</v>
      </c>
      <c r="E162" s="48">
        <v>0</v>
      </c>
      <c r="F162" s="49">
        <v>0</v>
      </c>
      <c r="G162" s="49">
        <v>0</v>
      </c>
      <c r="H162" s="38">
        <v>0</v>
      </c>
      <c r="I162" s="50">
        <v>0</v>
      </c>
      <c r="J162" s="9">
        <v>0</v>
      </c>
      <c r="K162" s="127"/>
      <c r="L162" s="126"/>
      <c r="M162" s="9">
        <v>52.271838635964137</v>
      </c>
      <c r="N162" s="9">
        <v>26.330276928819732</v>
      </c>
      <c r="O162" s="9">
        <v>23.281777969787868</v>
      </c>
      <c r="P162" s="9">
        <v>24.279472295295434</v>
      </c>
      <c r="Q162" s="9">
        <v>24.156902297875998</v>
      </c>
      <c r="R162" s="9">
        <v>52.271838635964137</v>
      </c>
      <c r="S162" s="3">
        <v>0</v>
      </c>
      <c r="T162" s="10">
        <v>0</v>
      </c>
    </row>
    <row r="163" spans="1:20" x14ac:dyDescent="0.3">
      <c r="A163" s="14">
        <v>42742.583333333336</v>
      </c>
      <c r="B163" s="47">
        <v>0</v>
      </c>
      <c r="C163" s="48">
        <v>0</v>
      </c>
      <c r="D163" s="47">
        <v>0</v>
      </c>
      <c r="E163" s="48">
        <v>0</v>
      </c>
      <c r="F163" s="49">
        <v>0</v>
      </c>
      <c r="G163" s="49">
        <v>0</v>
      </c>
      <c r="H163" s="38">
        <v>0</v>
      </c>
      <c r="I163" s="50">
        <v>0</v>
      </c>
      <c r="J163" s="9">
        <v>0</v>
      </c>
      <c r="K163" s="127"/>
      <c r="L163" s="126"/>
      <c r="M163" s="9">
        <v>52.271838635964137</v>
      </c>
      <c r="N163" s="9">
        <v>26.330276928819732</v>
      </c>
      <c r="O163" s="9">
        <v>23.281777969787868</v>
      </c>
      <c r="P163" s="9">
        <v>24.279472295295434</v>
      </c>
      <c r="Q163" s="9">
        <v>24.156902297875998</v>
      </c>
      <c r="R163" s="9">
        <v>52.271838635964137</v>
      </c>
      <c r="S163" s="3">
        <v>0</v>
      </c>
      <c r="T163" s="10">
        <v>0</v>
      </c>
    </row>
    <row r="164" spans="1:20" x14ac:dyDescent="0.3">
      <c r="A164" s="14">
        <v>42742.625</v>
      </c>
      <c r="B164" s="47">
        <v>0</v>
      </c>
      <c r="C164" s="48">
        <v>0</v>
      </c>
      <c r="D164" s="47">
        <v>0</v>
      </c>
      <c r="E164" s="48">
        <v>0</v>
      </c>
      <c r="F164" s="49">
        <v>0</v>
      </c>
      <c r="G164" s="49">
        <v>0</v>
      </c>
      <c r="H164" s="38">
        <v>0</v>
      </c>
      <c r="I164" s="50">
        <v>0</v>
      </c>
      <c r="J164" s="9">
        <v>0</v>
      </c>
      <c r="K164" s="127"/>
      <c r="L164" s="126"/>
      <c r="M164" s="9">
        <v>52.271838635964137</v>
      </c>
      <c r="N164" s="9">
        <v>26.330276928819732</v>
      </c>
      <c r="O164" s="9">
        <v>23.281777969787868</v>
      </c>
      <c r="P164" s="9">
        <v>24.279472295295434</v>
      </c>
      <c r="Q164" s="9">
        <v>24.156902297875998</v>
      </c>
      <c r="R164" s="9">
        <v>52.271838635964137</v>
      </c>
      <c r="S164" s="3">
        <v>0</v>
      </c>
      <c r="T164" s="10">
        <v>0</v>
      </c>
    </row>
    <row r="165" spans="1:20" x14ac:dyDescent="0.3">
      <c r="A165" s="14">
        <v>42742.666666666664</v>
      </c>
      <c r="B165" s="47">
        <v>0</v>
      </c>
      <c r="C165" s="48">
        <v>0</v>
      </c>
      <c r="D165" s="47">
        <v>0</v>
      </c>
      <c r="E165" s="48">
        <v>0</v>
      </c>
      <c r="F165" s="49">
        <v>0</v>
      </c>
      <c r="G165" s="49">
        <v>0</v>
      </c>
      <c r="H165" s="38">
        <v>0</v>
      </c>
      <c r="I165" s="50">
        <v>0</v>
      </c>
      <c r="J165" s="9">
        <v>0</v>
      </c>
      <c r="K165" s="127"/>
      <c r="L165" s="126"/>
      <c r="M165" s="9">
        <v>52.271838635964137</v>
      </c>
      <c r="N165" s="9">
        <v>26.330276928819732</v>
      </c>
      <c r="O165" s="9">
        <v>23.281777969787868</v>
      </c>
      <c r="P165" s="9">
        <v>24.279472295295434</v>
      </c>
      <c r="Q165" s="9">
        <v>24.156902297875998</v>
      </c>
      <c r="R165" s="9">
        <v>52.271838635964137</v>
      </c>
      <c r="S165" s="3">
        <v>0</v>
      </c>
      <c r="T165" s="10">
        <v>0</v>
      </c>
    </row>
    <row r="166" spans="1:20" x14ac:dyDescent="0.3">
      <c r="A166" s="14">
        <v>42742.708333333336</v>
      </c>
      <c r="B166" s="47">
        <v>0</v>
      </c>
      <c r="C166" s="48">
        <v>0</v>
      </c>
      <c r="D166" s="47">
        <v>0</v>
      </c>
      <c r="E166" s="48">
        <v>0</v>
      </c>
      <c r="F166" s="49">
        <v>0</v>
      </c>
      <c r="G166" s="49">
        <v>0</v>
      </c>
      <c r="H166" s="38">
        <v>0</v>
      </c>
      <c r="I166" s="50">
        <v>0</v>
      </c>
      <c r="J166" s="9">
        <v>0</v>
      </c>
      <c r="K166" s="127"/>
      <c r="L166" s="126"/>
      <c r="M166" s="9">
        <v>52.271838635964137</v>
      </c>
      <c r="N166" s="9">
        <v>26.330276928819732</v>
      </c>
      <c r="O166" s="9">
        <v>23.281777969787868</v>
      </c>
      <c r="P166" s="9">
        <v>24.279472295295434</v>
      </c>
      <c r="Q166" s="9">
        <v>24.156902297875998</v>
      </c>
      <c r="R166" s="9">
        <v>52.271838635964137</v>
      </c>
      <c r="S166" s="3">
        <v>0</v>
      </c>
      <c r="T166" s="10">
        <v>0</v>
      </c>
    </row>
    <row r="167" spans="1:20" x14ac:dyDescent="0.3">
      <c r="A167" s="14">
        <v>42742.75</v>
      </c>
      <c r="B167" s="47">
        <v>21.077000000000002</v>
      </c>
      <c r="C167" s="48">
        <v>1012.32831</v>
      </c>
      <c r="D167" s="47">
        <v>21.077000000000002</v>
      </c>
      <c r="E167" s="48">
        <v>1012.3280000000001</v>
      </c>
      <c r="F167" s="49">
        <v>0</v>
      </c>
      <c r="G167" s="49">
        <v>3.0999999989944627E-4</v>
      </c>
      <c r="H167" s="38">
        <v>0</v>
      </c>
      <c r="I167" s="50">
        <v>0</v>
      </c>
      <c r="J167" s="9">
        <v>0</v>
      </c>
      <c r="K167" s="127"/>
      <c r="L167" s="126"/>
      <c r="M167" s="9">
        <v>52.271838635964137</v>
      </c>
      <c r="N167" s="9">
        <v>26.330276928819732</v>
      </c>
      <c r="O167" s="9">
        <v>23.281777969787868</v>
      </c>
      <c r="P167" s="9">
        <v>24.279472295295434</v>
      </c>
      <c r="Q167" s="9">
        <v>24.156902297875998</v>
      </c>
      <c r="R167" s="9">
        <v>52.271838635964137</v>
      </c>
      <c r="S167" s="3">
        <v>0</v>
      </c>
      <c r="T167" s="10">
        <v>0</v>
      </c>
    </row>
    <row r="168" spans="1:20" x14ac:dyDescent="0.3">
      <c r="A168" s="14">
        <v>42742.791666666664</v>
      </c>
      <c r="B168" s="47">
        <v>46.046999999999997</v>
      </c>
      <c r="C168" s="48">
        <v>1771.8885600000001</v>
      </c>
      <c r="D168" s="47">
        <v>46.047000000000004</v>
      </c>
      <c r="E168" s="48">
        <v>1771.8890000000001</v>
      </c>
      <c r="F168" s="49">
        <v>0</v>
      </c>
      <c r="G168" s="49">
        <v>-4.4000000002597517E-4</v>
      </c>
      <c r="H168" s="38">
        <v>0</v>
      </c>
      <c r="I168" s="50">
        <v>0</v>
      </c>
      <c r="J168" s="9">
        <v>0</v>
      </c>
      <c r="K168" s="127"/>
      <c r="L168" s="126"/>
      <c r="M168" s="9">
        <v>52.271838635964137</v>
      </c>
      <c r="N168" s="9">
        <v>26.330276928819732</v>
      </c>
      <c r="O168" s="9">
        <v>23.281777969787868</v>
      </c>
      <c r="P168" s="9">
        <v>24.279472295295434</v>
      </c>
      <c r="Q168" s="9">
        <v>24.156902297875998</v>
      </c>
      <c r="R168" s="9">
        <v>52.271838635964137</v>
      </c>
      <c r="S168" s="3">
        <v>0</v>
      </c>
      <c r="T168" s="10">
        <v>0</v>
      </c>
    </row>
    <row r="169" spans="1:20" x14ac:dyDescent="0.3">
      <c r="A169" s="14">
        <v>42742.833333333336</v>
      </c>
      <c r="B169" s="47">
        <v>0</v>
      </c>
      <c r="C169" s="48">
        <v>0</v>
      </c>
      <c r="D169" s="47">
        <v>0</v>
      </c>
      <c r="E169" s="48">
        <v>0</v>
      </c>
      <c r="F169" s="49">
        <v>0</v>
      </c>
      <c r="G169" s="49">
        <v>0</v>
      </c>
      <c r="H169" s="38">
        <v>0</v>
      </c>
      <c r="I169" s="50">
        <v>0</v>
      </c>
      <c r="J169" s="9">
        <v>0</v>
      </c>
      <c r="K169" s="127"/>
      <c r="L169" s="126"/>
      <c r="M169" s="9">
        <v>52.271838635964137</v>
      </c>
      <c r="N169" s="9">
        <v>26.330276928819732</v>
      </c>
      <c r="O169" s="9">
        <v>23.281777969787868</v>
      </c>
      <c r="P169" s="9">
        <v>24.279472295295434</v>
      </c>
      <c r="Q169" s="9">
        <v>24.156902297875998</v>
      </c>
      <c r="R169" s="9">
        <v>52.271838635964137</v>
      </c>
      <c r="S169" s="3">
        <v>0</v>
      </c>
      <c r="T169" s="10">
        <v>0</v>
      </c>
    </row>
    <row r="170" spans="1:20" x14ac:dyDescent="0.3">
      <c r="A170" s="14">
        <v>42742.875</v>
      </c>
      <c r="B170" s="47">
        <v>0</v>
      </c>
      <c r="C170" s="48">
        <v>0</v>
      </c>
      <c r="D170" s="47">
        <v>0</v>
      </c>
      <c r="E170" s="48">
        <v>0</v>
      </c>
      <c r="F170" s="49">
        <v>0</v>
      </c>
      <c r="G170" s="49">
        <v>0</v>
      </c>
      <c r="H170" s="38">
        <v>0</v>
      </c>
      <c r="I170" s="50">
        <v>0</v>
      </c>
      <c r="J170" s="9">
        <v>0</v>
      </c>
      <c r="K170" s="127"/>
      <c r="L170" s="126"/>
      <c r="M170" s="9">
        <v>52.271838635964137</v>
      </c>
      <c r="N170" s="9">
        <v>26.330276928819732</v>
      </c>
      <c r="O170" s="9">
        <v>23.281777969787868</v>
      </c>
      <c r="P170" s="9">
        <v>24.279472295295434</v>
      </c>
      <c r="Q170" s="9">
        <v>24.156902297875998</v>
      </c>
      <c r="R170" s="9">
        <v>52.271838635964137</v>
      </c>
      <c r="S170" s="3">
        <v>0</v>
      </c>
      <c r="T170" s="10">
        <v>0</v>
      </c>
    </row>
    <row r="171" spans="1:20" x14ac:dyDescent="0.3">
      <c r="A171" s="14">
        <v>42742.916666666664</v>
      </c>
      <c r="B171" s="47">
        <v>0</v>
      </c>
      <c r="C171" s="48">
        <v>0</v>
      </c>
      <c r="D171" s="47">
        <v>0</v>
      </c>
      <c r="E171" s="48">
        <v>0</v>
      </c>
      <c r="F171" s="49">
        <v>0</v>
      </c>
      <c r="G171" s="49">
        <v>0</v>
      </c>
      <c r="H171" s="38">
        <v>0</v>
      </c>
      <c r="I171" s="50">
        <v>0</v>
      </c>
      <c r="J171" s="9">
        <v>0</v>
      </c>
      <c r="K171" s="127"/>
      <c r="L171" s="126"/>
      <c r="M171" s="9">
        <v>52.271838635964137</v>
      </c>
      <c r="N171" s="9">
        <v>26.330276928819732</v>
      </c>
      <c r="O171" s="9">
        <v>23.281777969787868</v>
      </c>
      <c r="P171" s="9">
        <v>24.279472295295434</v>
      </c>
      <c r="Q171" s="9">
        <v>24.156902297875998</v>
      </c>
      <c r="R171" s="9">
        <v>52.271838635964137</v>
      </c>
      <c r="S171" s="3">
        <v>0</v>
      </c>
      <c r="T171" s="10">
        <v>0</v>
      </c>
    </row>
    <row r="172" spans="1:20" x14ac:dyDescent="0.3">
      <c r="A172" s="14">
        <v>42742.958333333336</v>
      </c>
      <c r="B172" s="47">
        <v>0</v>
      </c>
      <c r="C172" s="48">
        <v>0</v>
      </c>
      <c r="D172" s="47">
        <v>0</v>
      </c>
      <c r="E172" s="48">
        <v>0</v>
      </c>
      <c r="F172" s="49">
        <v>0</v>
      </c>
      <c r="G172" s="49">
        <v>0</v>
      </c>
      <c r="H172" s="38">
        <v>0</v>
      </c>
      <c r="I172" s="50">
        <v>0</v>
      </c>
      <c r="J172" s="9">
        <v>0</v>
      </c>
      <c r="K172" s="127"/>
      <c r="L172" s="126"/>
      <c r="M172" s="9">
        <v>52.271838635964137</v>
      </c>
      <c r="N172" s="9">
        <v>26.330276928819732</v>
      </c>
      <c r="O172" s="9">
        <v>23.281777969787868</v>
      </c>
      <c r="P172" s="9">
        <v>24.279472295295434</v>
      </c>
      <c r="Q172" s="9">
        <v>24.156902297875998</v>
      </c>
      <c r="R172" s="9">
        <v>52.271838635964137</v>
      </c>
      <c r="S172" s="3">
        <v>0</v>
      </c>
      <c r="T172" s="10">
        <v>0</v>
      </c>
    </row>
    <row r="173" spans="1:20" x14ac:dyDescent="0.3">
      <c r="A173" s="14">
        <v>42743</v>
      </c>
      <c r="B173" s="47">
        <v>0</v>
      </c>
      <c r="C173" s="48">
        <v>0</v>
      </c>
      <c r="D173" s="47">
        <v>0</v>
      </c>
      <c r="E173" s="48">
        <v>0</v>
      </c>
      <c r="F173" s="49">
        <v>0</v>
      </c>
      <c r="G173" s="49">
        <v>0</v>
      </c>
      <c r="H173" s="38">
        <v>0</v>
      </c>
      <c r="I173" s="50">
        <v>0</v>
      </c>
      <c r="J173" s="9">
        <v>0</v>
      </c>
      <c r="K173" s="127"/>
      <c r="L173" s="126"/>
      <c r="M173" s="9">
        <v>52.271838635964137</v>
      </c>
      <c r="N173" s="9">
        <v>26.330276928819732</v>
      </c>
      <c r="O173" s="9">
        <v>23.281777969787868</v>
      </c>
      <c r="P173" s="9">
        <v>24.279472295295434</v>
      </c>
      <c r="Q173" s="9">
        <v>24.156902297875998</v>
      </c>
      <c r="R173" s="9">
        <v>52.271838635964137</v>
      </c>
      <c r="S173" s="3">
        <v>0</v>
      </c>
      <c r="T173" s="10">
        <v>0</v>
      </c>
    </row>
    <row r="174" spans="1:20" x14ac:dyDescent="0.3">
      <c r="A174" s="14">
        <v>42743.041666666664</v>
      </c>
      <c r="B174" s="47">
        <v>3.1480000000000001</v>
      </c>
      <c r="C174" s="48">
        <v>132.75116</v>
      </c>
      <c r="D174" s="47">
        <v>3.1480000000000001</v>
      </c>
      <c r="E174" s="48">
        <v>132.751</v>
      </c>
      <c r="F174" s="49">
        <v>0</v>
      </c>
      <c r="G174" s="49">
        <v>1.5999999999394277E-4</v>
      </c>
      <c r="H174" s="38">
        <v>0</v>
      </c>
      <c r="I174" s="50">
        <v>0</v>
      </c>
      <c r="J174" s="9">
        <v>0</v>
      </c>
      <c r="K174" s="127"/>
      <c r="L174" s="126"/>
      <c r="M174" s="9">
        <v>52.271838635964137</v>
      </c>
      <c r="N174" s="9">
        <v>26.330276928819732</v>
      </c>
      <c r="O174" s="9">
        <v>23.281777969787868</v>
      </c>
      <c r="P174" s="9">
        <v>24.279472295295434</v>
      </c>
      <c r="Q174" s="9">
        <v>24.156902297875998</v>
      </c>
      <c r="R174" s="9">
        <v>52.271838635964137</v>
      </c>
      <c r="S174" s="3">
        <v>0</v>
      </c>
      <c r="T174" s="10">
        <v>0</v>
      </c>
    </row>
    <row r="175" spans="1:20" x14ac:dyDescent="0.3">
      <c r="A175" s="14">
        <v>42743.083333333336</v>
      </c>
      <c r="B175" s="47">
        <v>0</v>
      </c>
      <c r="C175" s="48">
        <v>0</v>
      </c>
      <c r="D175" s="47">
        <v>0</v>
      </c>
      <c r="E175" s="48">
        <v>0</v>
      </c>
      <c r="F175" s="49">
        <v>0</v>
      </c>
      <c r="G175" s="49">
        <v>0</v>
      </c>
      <c r="H175" s="38">
        <v>0</v>
      </c>
      <c r="I175" s="50">
        <v>0</v>
      </c>
      <c r="J175" s="9">
        <v>0</v>
      </c>
      <c r="K175" s="127"/>
      <c r="L175" s="126"/>
      <c r="M175" s="9">
        <v>52.271838635964137</v>
      </c>
      <c r="N175" s="9">
        <v>26.330276928819732</v>
      </c>
      <c r="O175" s="9">
        <v>23.281777969787868</v>
      </c>
      <c r="P175" s="9">
        <v>24.279472295295434</v>
      </c>
      <c r="Q175" s="9">
        <v>24.156902297875998</v>
      </c>
      <c r="R175" s="9">
        <v>52.271838635964137</v>
      </c>
      <c r="S175" s="3">
        <v>0</v>
      </c>
      <c r="T175" s="10">
        <v>0</v>
      </c>
    </row>
    <row r="176" spans="1:20" x14ac:dyDescent="0.3">
      <c r="A176" s="14">
        <v>42743.125</v>
      </c>
      <c r="B176" s="47">
        <v>0</v>
      </c>
      <c r="C176" s="48">
        <v>0</v>
      </c>
      <c r="D176" s="47">
        <v>0</v>
      </c>
      <c r="E176" s="48">
        <v>0</v>
      </c>
      <c r="F176" s="49">
        <v>0</v>
      </c>
      <c r="G176" s="49">
        <v>0</v>
      </c>
      <c r="H176" s="38">
        <v>0</v>
      </c>
      <c r="I176" s="50">
        <v>0</v>
      </c>
      <c r="J176" s="9">
        <v>0</v>
      </c>
      <c r="K176" s="127"/>
      <c r="L176" s="126"/>
      <c r="M176" s="9">
        <v>52.271838635964137</v>
      </c>
      <c r="N176" s="9">
        <v>26.330276928819732</v>
      </c>
      <c r="O176" s="9">
        <v>23.281777969787868</v>
      </c>
      <c r="P176" s="9">
        <v>24.279472295295434</v>
      </c>
      <c r="Q176" s="9">
        <v>24.156902297875998</v>
      </c>
      <c r="R176" s="9">
        <v>52.271838635964137</v>
      </c>
      <c r="S176" s="3">
        <v>0</v>
      </c>
      <c r="T176" s="10">
        <v>0</v>
      </c>
    </row>
    <row r="177" spans="1:20" x14ac:dyDescent="0.3">
      <c r="A177" s="14">
        <v>42743.166666666664</v>
      </c>
      <c r="B177" s="47">
        <v>0</v>
      </c>
      <c r="C177" s="48">
        <v>0</v>
      </c>
      <c r="D177" s="47">
        <v>0</v>
      </c>
      <c r="E177" s="48">
        <v>0</v>
      </c>
      <c r="F177" s="49">
        <v>0</v>
      </c>
      <c r="G177" s="49">
        <v>0</v>
      </c>
      <c r="H177" s="38">
        <v>0</v>
      </c>
      <c r="I177" s="50">
        <v>0</v>
      </c>
      <c r="J177" s="9">
        <v>0</v>
      </c>
      <c r="K177" s="127"/>
      <c r="L177" s="126"/>
      <c r="M177" s="9">
        <v>52.271838635964137</v>
      </c>
      <c r="N177" s="9">
        <v>26.330276928819732</v>
      </c>
      <c r="O177" s="9">
        <v>23.281777969787868</v>
      </c>
      <c r="P177" s="9">
        <v>24.279472295295434</v>
      </c>
      <c r="Q177" s="9">
        <v>24.156902297875998</v>
      </c>
      <c r="R177" s="9">
        <v>52.271838635964137</v>
      </c>
      <c r="S177" s="3">
        <v>0</v>
      </c>
      <c r="T177" s="10">
        <v>0</v>
      </c>
    </row>
    <row r="178" spans="1:20" x14ac:dyDescent="0.3">
      <c r="A178" s="14">
        <v>42743.208333333336</v>
      </c>
      <c r="B178" s="47">
        <v>0</v>
      </c>
      <c r="C178" s="48">
        <v>0</v>
      </c>
      <c r="D178" s="47">
        <v>0</v>
      </c>
      <c r="E178" s="48">
        <v>0</v>
      </c>
      <c r="F178" s="49">
        <v>0</v>
      </c>
      <c r="G178" s="49">
        <v>0</v>
      </c>
      <c r="H178" s="38">
        <v>0</v>
      </c>
      <c r="I178" s="50">
        <v>0</v>
      </c>
      <c r="J178" s="9">
        <v>0</v>
      </c>
      <c r="K178" s="127"/>
      <c r="L178" s="126"/>
      <c r="M178" s="9">
        <v>52.271838635964137</v>
      </c>
      <c r="N178" s="9">
        <v>26.330276928819732</v>
      </c>
      <c r="O178" s="9">
        <v>23.281777969787868</v>
      </c>
      <c r="P178" s="9">
        <v>24.279472295295434</v>
      </c>
      <c r="Q178" s="9">
        <v>24.156902297875998</v>
      </c>
      <c r="R178" s="9">
        <v>52.271838635964137</v>
      </c>
      <c r="S178" s="3">
        <v>0</v>
      </c>
      <c r="T178" s="10">
        <v>0</v>
      </c>
    </row>
    <row r="179" spans="1:20" x14ac:dyDescent="0.3">
      <c r="A179" s="14">
        <v>42743.25</v>
      </c>
      <c r="B179" s="47">
        <v>0</v>
      </c>
      <c r="C179" s="48">
        <v>0</v>
      </c>
      <c r="D179" s="47">
        <v>0</v>
      </c>
      <c r="E179" s="48">
        <v>0</v>
      </c>
      <c r="F179" s="49">
        <v>0</v>
      </c>
      <c r="G179" s="49">
        <v>0</v>
      </c>
      <c r="H179" s="38">
        <v>0</v>
      </c>
      <c r="I179" s="50">
        <v>0</v>
      </c>
      <c r="J179" s="9">
        <v>0</v>
      </c>
      <c r="K179" s="127"/>
      <c r="L179" s="126"/>
      <c r="M179" s="9">
        <v>52.271838635964137</v>
      </c>
      <c r="N179" s="9">
        <v>26.330276928819732</v>
      </c>
      <c r="O179" s="9">
        <v>23.281777969787868</v>
      </c>
      <c r="P179" s="9">
        <v>24.279472295295434</v>
      </c>
      <c r="Q179" s="9">
        <v>24.156902297875998</v>
      </c>
      <c r="R179" s="9">
        <v>52.271838635964137</v>
      </c>
      <c r="S179" s="3">
        <v>0</v>
      </c>
      <c r="T179" s="10">
        <v>0</v>
      </c>
    </row>
    <row r="180" spans="1:20" x14ac:dyDescent="0.3">
      <c r="A180" s="14">
        <v>42743.291666666664</v>
      </c>
      <c r="B180" s="47">
        <v>0</v>
      </c>
      <c r="C180" s="48">
        <v>0</v>
      </c>
      <c r="D180" s="47">
        <v>0</v>
      </c>
      <c r="E180" s="48">
        <v>0</v>
      </c>
      <c r="F180" s="49">
        <v>0</v>
      </c>
      <c r="G180" s="49">
        <v>0</v>
      </c>
      <c r="H180" s="38">
        <v>0</v>
      </c>
      <c r="I180" s="50">
        <v>0</v>
      </c>
      <c r="J180" s="9">
        <v>0</v>
      </c>
      <c r="K180" s="127"/>
      <c r="L180" s="126"/>
      <c r="M180" s="9">
        <v>52.271838635964137</v>
      </c>
      <c r="N180" s="9">
        <v>26.330276928819732</v>
      </c>
      <c r="O180" s="9">
        <v>23.281777969787868</v>
      </c>
      <c r="P180" s="9">
        <v>24.279472295295434</v>
      </c>
      <c r="Q180" s="9">
        <v>24.156902297875998</v>
      </c>
      <c r="R180" s="9">
        <v>52.271838635964137</v>
      </c>
      <c r="S180" s="3">
        <v>0</v>
      </c>
      <c r="T180" s="10">
        <v>0</v>
      </c>
    </row>
    <row r="181" spans="1:20" x14ac:dyDescent="0.3">
      <c r="A181" s="14">
        <v>42743.333333333336</v>
      </c>
      <c r="B181" s="47">
        <v>60.591999999999999</v>
      </c>
      <c r="C181" s="48">
        <v>4326.2687999999998</v>
      </c>
      <c r="D181" s="47">
        <v>60.592000000000006</v>
      </c>
      <c r="E181" s="48">
        <v>4326.2690000000002</v>
      </c>
      <c r="F181" s="49">
        <v>0</v>
      </c>
      <c r="G181" s="49">
        <v>-2.0000000040454324E-4</v>
      </c>
      <c r="H181" s="38">
        <v>0</v>
      </c>
      <c r="I181" s="50">
        <v>0</v>
      </c>
      <c r="J181" s="9">
        <v>0</v>
      </c>
      <c r="K181" s="127"/>
      <c r="L181" s="126"/>
      <c r="M181" s="9">
        <v>52.271838635964137</v>
      </c>
      <c r="N181" s="9">
        <v>26.330276928819732</v>
      </c>
      <c r="O181" s="9">
        <v>23.281777969787868</v>
      </c>
      <c r="P181" s="9">
        <v>24.279472295295434</v>
      </c>
      <c r="Q181" s="9">
        <v>24.156902297875998</v>
      </c>
      <c r="R181" s="9">
        <v>52.271838635964137</v>
      </c>
      <c r="S181" s="3">
        <v>0</v>
      </c>
      <c r="T181" s="10">
        <v>0</v>
      </c>
    </row>
    <row r="182" spans="1:20" x14ac:dyDescent="0.3">
      <c r="A182" s="14">
        <v>42743.375</v>
      </c>
      <c r="B182" s="47">
        <v>0</v>
      </c>
      <c r="C182" s="48">
        <v>0</v>
      </c>
      <c r="D182" s="47">
        <v>0</v>
      </c>
      <c r="E182" s="48">
        <v>0</v>
      </c>
      <c r="F182" s="49">
        <v>0</v>
      </c>
      <c r="G182" s="49">
        <v>0</v>
      </c>
      <c r="H182" s="38">
        <v>0</v>
      </c>
      <c r="I182" s="50">
        <v>0</v>
      </c>
      <c r="J182" s="9">
        <v>0</v>
      </c>
      <c r="K182" s="127"/>
      <c r="L182" s="126"/>
      <c r="M182" s="9">
        <v>52.271838635964137</v>
      </c>
      <c r="N182" s="9">
        <v>26.330276928819732</v>
      </c>
      <c r="O182" s="9">
        <v>23.281777969787868</v>
      </c>
      <c r="P182" s="9">
        <v>24.279472295295434</v>
      </c>
      <c r="Q182" s="9">
        <v>24.156902297875998</v>
      </c>
      <c r="R182" s="9">
        <v>52.271838635964137</v>
      </c>
      <c r="S182" s="3">
        <v>0</v>
      </c>
      <c r="T182" s="10">
        <v>0</v>
      </c>
    </row>
    <row r="183" spans="1:20" x14ac:dyDescent="0.3">
      <c r="A183" s="14">
        <v>42743.416666666664</v>
      </c>
      <c r="B183" s="47">
        <v>0</v>
      </c>
      <c r="C183" s="48">
        <v>0</v>
      </c>
      <c r="D183" s="47">
        <v>0</v>
      </c>
      <c r="E183" s="48">
        <v>0</v>
      </c>
      <c r="F183" s="49">
        <v>0</v>
      </c>
      <c r="G183" s="49">
        <v>0</v>
      </c>
      <c r="H183" s="38">
        <v>0</v>
      </c>
      <c r="I183" s="50">
        <v>0</v>
      </c>
      <c r="J183" s="9">
        <v>0</v>
      </c>
      <c r="K183" s="127"/>
      <c r="L183" s="126"/>
      <c r="M183" s="9">
        <v>52.271838635964137</v>
      </c>
      <c r="N183" s="9">
        <v>26.330276928819732</v>
      </c>
      <c r="O183" s="9">
        <v>23.281777969787868</v>
      </c>
      <c r="P183" s="9">
        <v>24.279472295295434</v>
      </c>
      <c r="Q183" s="9">
        <v>24.156902297875998</v>
      </c>
      <c r="R183" s="9">
        <v>52.271838635964137</v>
      </c>
      <c r="S183" s="3">
        <v>0</v>
      </c>
      <c r="T183" s="10">
        <v>0</v>
      </c>
    </row>
    <row r="184" spans="1:20" x14ac:dyDescent="0.3">
      <c r="A184" s="14">
        <v>42743.458333333336</v>
      </c>
      <c r="B184" s="47">
        <v>0</v>
      </c>
      <c r="C184" s="48">
        <v>0</v>
      </c>
      <c r="D184" s="47">
        <v>0</v>
      </c>
      <c r="E184" s="48">
        <v>0</v>
      </c>
      <c r="F184" s="49">
        <v>0</v>
      </c>
      <c r="G184" s="49">
        <v>0</v>
      </c>
      <c r="H184" s="38">
        <v>0</v>
      </c>
      <c r="I184" s="50">
        <v>0</v>
      </c>
      <c r="J184" s="9">
        <v>0</v>
      </c>
      <c r="K184" s="127"/>
      <c r="L184" s="126"/>
      <c r="M184" s="9">
        <v>52.271838635964137</v>
      </c>
      <c r="N184" s="9">
        <v>26.330276928819732</v>
      </c>
      <c r="O184" s="9">
        <v>23.281777969787868</v>
      </c>
      <c r="P184" s="9">
        <v>24.279472295295434</v>
      </c>
      <c r="Q184" s="9">
        <v>24.156902297875998</v>
      </c>
      <c r="R184" s="9">
        <v>52.271838635964137</v>
      </c>
      <c r="S184" s="3">
        <v>0</v>
      </c>
      <c r="T184" s="10">
        <v>0</v>
      </c>
    </row>
    <row r="185" spans="1:20" x14ac:dyDescent="0.3">
      <c r="A185" s="14">
        <v>42743.5</v>
      </c>
      <c r="B185" s="47">
        <v>0</v>
      </c>
      <c r="C185" s="48">
        <v>0</v>
      </c>
      <c r="D185" s="47">
        <v>0</v>
      </c>
      <c r="E185" s="48">
        <v>0</v>
      </c>
      <c r="F185" s="49">
        <v>0</v>
      </c>
      <c r="G185" s="49">
        <v>0</v>
      </c>
      <c r="H185" s="38">
        <v>0</v>
      </c>
      <c r="I185" s="50">
        <v>0</v>
      </c>
      <c r="J185" s="9">
        <v>0</v>
      </c>
      <c r="K185" s="127"/>
      <c r="L185" s="126"/>
      <c r="M185" s="9">
        <v>52.271838635964137</v>
      </c>
      <c r="N185" s="9">
        <v>26.330276928819732</v>
      </c>
      <c r="O185" s="9">
        <v>23.281777969787868</v>
      </c>
      <c r="P185" s="9">
        <v>24.279472295295434</v>
      </c>
      <c r="Q185" s="9">
        <v>24.156902297875998</v>
      </c>
      <c r="R185" s="9">
        <v>52.271838635964137</v>
      </c>
      <c r="S185" s="3">
        <v>0</v>
      </c>
      <c r="T185" s="10">
        <v>0</v>
      </c>
    </row>
    <row r="186" spans="1:20" x14ac:dyDescent="0.3">
      <c r="A186" s="14">
        <v>42743.541666666664</v>
      </c>
      <c r="B186" s="47">
        <v>0</v>
      </c>
      <c r="C186" s="48">
        <v>0</v>
      </c>
      <c r="D186" s="47">
        <v>0</v>
      </c>
      <c r="E186" s="48">
        <v>0</v>
      </c>
      <c r="F186" s="49">
        <v>0</v>
      </c>
      <c r="G186" s="49">
        <v>0</v>
      </c>
      <c r="H186" s="38">
        <v>0</v>
      </c>
      <c r="I186" s="50">
        <v>0</v>
      </c>
      <c r="J186" s="9">
        <v>0</v>
      </c>
      <c r="K186" s="127"/>
      <c r="L186" s="126"/>
      <c r="M186" s="9">
        <v>52.271838635964137</v>
      </c>
      <c r="N186" s="9">
        <v>26.330276928819732</v>
      </c>
      <c r="O186" s="9">
        <v>23.281777969787868</v>
      </c>
      <c r="P186" s="9">
        <v>24.279472295295434</v>
      </c>
      <c r="Q186" s="9">
        <v>24.156902297875998</v>
      </c>
      <c r="R186" s="9">
        <v>52.271838635964137</v>
      </c>
      <c r="S186" s="3">
        <v>0</v>
      </c>
      <c r="T186" s="10">
        <v>0</v>
      </c>
    </row>
    <row r="187" spans="1:20" x14ac:dyDescent="0.3">
      <c r="A187" s="14">
        <v>42743.583333333336</v>
      </c>
      <c r="B187" s="47">
        <v>60.698</v>
      </c>
      <c r="C187" s="48">
        <v>2664.0352200000002</v>
      </c>
      <c r="D187" s="47">
        <v>60.698</v>
      </c>
      <c r="E187" s="48">
        <v>2664.0350000000003</v>
      </c>
      <c r="F187" s="49">
        <v>0</v>
      </c>
      <c r="G187" s="49">
        <v>2.1999999989930075E-4</v>
      </c>
      <c r="H187" s="38">
        <v>0</v>
      </c>
      <c r="I187" s="50">
        <v>0</v>
      </c>
      <c r="J187" s="9">
        <v>0</v>
      </c>
      <c r="K187" s="127"/>
      <c r="L187" s="126"/>
      <c r="M187" s="9">
        <v>52.271838635964137</v>
      </c>
      <c r="N187" s="9">
        <v>26.330276928819732</v>
      </c>
      <c r="O187" s="9">
        <v>23.281777969787868</v>
      </c>
      <c r="P187" s="9">
        <v>24.279472295295434</v>
      </c>
      <c r="Q187" s="9">
        <v>24.156902297875998</v>
      </c>
      <c r="R187" s="9">
        <v>52.271838635964137</v>
      </c>
      <c r="S187" s="3">
        <v>0</v>
      </c>
      <c r="T187" s="10">
        <v>0</v>
      </c>
    </row>
    <row r="188" spans="1:20" x14ac:dyDescent="0.3">
      <c r="A188" s="14">
        <v>42743.625</v>
      </c>
      <c r="B188" s="47">
        <v>29.437999999999999</v>
      </c>
      <c r="C188" s="48">
        <v>1531.95352</v>
      </c>
      <c r="D188" s="47">
        <v>29.438000000000002</v>
      </c>
      <c r="E188" s="48">
        <v>1531.9540000000002</v>
      </c>
      <c r="F188" s="49">
        <v>0</v>
      </c>
      <c r="G188" s="49">
        <v>-4.8000000015235855E-4</v>
      </c>
      <c r="H188" s="38">
        <v>0</v>
      </c>
      <c r="I188" s="50">
        <v>0</v>
      </c>
      <c r="J188" s="9">
        <v>0</v>
      </c>
      <c r="K188" s="127"/>
      <c r="L188" s="126"/>
      <c r="M188" s="9">
        <v>52.271838635964137</v>
      </c>
      <c r="N188" s="9">
        <v>26.330276928819732</v>
      </c>
      <c r="O188" s="9">
        <v>23.281777969787868</v>
      </c>
      <c r="P188" s="9">
        <v>24.279472295295434</v>
      </c>
      <c r="Q188" s="9">
        <v>24.156902297875998</v>
      </c>
      <c r="R188" s="9">
        <v>52.271838635964137</v>
      </c>
      <c r="S188" s="3">
        <v>0</v>
      </c>
      <c r="T188" s="10">
        <v>0</v>
      </c>
    </row>
    <row r="189" spans="1:20" x14ac:dyDescent="0.3">
      <c r="A189" s="14">
        <v>42743.666666666664</v>
      </c>
      <c r="B189" s="47">
        <v>5.2789999999999999</v>
      </c>
      <c r="C189" s="48">
        <v>214.279889</v>
      </c>
      <c r="D189" s="47">
        <v>5.2789999999999999</v>
      </c>
      <c r="E189" s="48">
        <v>214.28</v>
      </c>
      <c r="F189" s="49">
        <v>0</v>
      </c>
      <c r="G189" s="49">
        <v>-1.1100000000396903E-4</v>
      </c>
      <c r="H189" s="38">
        <v>0</v>
      </c>
      <c r="I189" s="50">
        <v>0</v>
      </c>
      <c r="J189" s="9">
        <v>0</v>
      </c>
      <c r="K189" s="127"/>
      <c r="L189" s="126"/>
      <c r="M189" s="9">
        <v>52.271838635964137</v>
      </c>
      <c r="N189" s="9">
        <v>26.330276928819732</v>
      </c>
      <c r="O189" s="9">
        <v>23.281777969787868</v>
      </c>
      <c r="P189" s="9">
        <v>24.279472295295434</v>
      </c>
      <c r="Q189" s="9">
        <v>24.156902297875998</v>
      </c>
      <c r="R189" s="9">
        <v>52.271838635964137</v>
      </c>
      <c r="S189" s="3">
        <v>0</v>
      </c>
      <c r="T189" s="10">
        <v>0</v>
      </c>
    </row>
    <row r="190" spans="1:20" x14ac:dyDescent="0.3">
      <c r="A190" s="14">
        <v>42743.708333333336</v>
      </c>
      <c r="B190" s="47">
        <v>72.447000000000003</v>
      </c>
      <c r="C190" s="48">
        <v>3001.47921</v>
      </c>
      <c r="D190" s="47">
        <v>72.447000000000003</v>
      </c>
      <c r="E190" s="48">
        <v>3001.4790000000003</v>
      </c>
      <c r="F190" s="49">
        <v>0</v>
      </c>
      <c r="G190" s="49">
        <v>2.0999999969717464E-4</v>
      </c>
      <c r="H190" s="38">
        <v>0</v>
      </c>
      <c r="I190" s="50">
        <v>0</v>
      </c>
      <c r="J190" s="9">
        <v>0</v>
      </c>
      <c r="K190" s="127"/>
      <c r="L190" s="126"/>
      <c r="M190" s="9">
        <v>52.271838635964137</v>
      </c>
      <c r="N190" s="9">
        <v>26.330276928819732</v>
      </c>
      <c r="O190" s="9">
        <v>23.281777969787868</v>
      </c>
      <c r="P190" s="9">
        <v>24.279472295295434</v>
      </c>
      <c r="Q190" s="9">
        <v>24.156902297875998</v>
      </c>
      <c r="R190" s="9">
        <v>52.271838635964137</v>
      </c>
      <c r="S190" s="3">
        <v>0</v>
      </c>
      <c r="T190" s="10">
        <v>0</v>
      </c>
    </row>
    <row r="191" spans="1:20" x14ac:dyDescent="0.3">
      <c r="A191" s="14">
        <v>42743.75</v>
      </c>
      <c r="B191" s="47">
        <v>7.5960000000000001</v>
      </c>
      <c r="C191" s="48">
        <v>566.97303599999998</v>
      </c>
      <c r="D191" s="47">
        <v>7.5960000000000001</v>
      </c>
      <c r="E191" s="48">
        <v>566.97300000000007</v>
      </c>
      <c r="F191" s="49">
        <v>0</v>
      </c>
      <c r="G191" s="49">
        <v>3.5999999909108737E-5</v>
      </c>
      <c r="H191" s="38">
        <v>0</v>
      </c>
      <c r="I191" s="50">
        <v>0</v>
      </c>
      <c r="J191" s="9">
        <v>0</v>
      </c>
      <c r="K191" s="127"/>
      <c r="L191" s="126"/>
      <c r="M191" s="9">
        <v>52.271838635964137</v>
      </c>
      <c r="N191" s="9">
        <v>26.330276928819732</v>
      </c>
      <c r="O191" s="9">
        <v>23.281777969787868</v>
      </c>
      <c r="P191" s="9">
        <v>24.279472295295434</v>
      </c>
      <c r="Q191" s="9">
        <v>24.156902297875998</v>
      </c>
      <c r="R191" s="9">
        <v>52.271838635964137</v>
      </c>
      <c r="S191" s="3">
        <v>0</v>
      </c>
      <c r="T191" s="10">
        <v>0</v>
      </c>
    </row>
    <row r="192" spans="1:20" x14ac:dyDescent="0.3">
      <c r="A192" s="14">
        <v>42743.791666666664</v>
      </c>
      <c r="B192" s="47">
        <v>0</v>
      </c>
      <c r="C192" s="48">
        <v>0</v>
      </c>
      <c r="D192" s="47">
        <v>0</v>
      </c>
      <c r="E192" s="48">
        <v>0</v>
      </c>
      <c r="F192" s="49">
        <v>0</v>
      </c>
      <c r="G192" s="49">
        <v>0</v>
      </c>
      <c r="H192" s="38">
        <v>0</v>
      </c>
      <c r="I192" s="50">
        <v>0</v>
      </c>
      <c r="J192" s="9">
        <v>0</v>
      </c>
      <c r="K192" s="127"/>
      <c r="L192" s="126"/>
      <c r="M192" s="9">
        <v>52.271838635964137</v>
      </c>
      <c r="N192" s="9">
        <v>26.330276928819732</v>
      </c>
      <c r="O192" s="9">
        <v>23.281777969787868</v>
      </c>
      <c r="P192" s="9">
        <v>24.279472295295434</v>
      </c>
      <c r="Q192" s="9">
        <v>24.156902297875998</v>
      </c>
      <c r="R192" s="9">
        <v>52.271838635964137</v>
      </c>
      <c r="S192" s="3">
        <v>0</v>
      </c>
      <c r="T192" s="10">
        <v>0</v>
      </c>
    </row>
    <row r="193" spans="1:20" x14ac:dyDescent="0.3">
      <c r="A193" s="14">
        <v>42743.833333333336</v>
      </c>
      <c r="B193" s="47">
        <v>0</v>
      </c>
      <c r="C193" s="48">
        <v>0</v>
      </c>
      <c r="D193" s="47">
        <v>0</v>
      </c>
      <c r="E193" s="48">
        <v>0</v>
      </c>
      <c r="F193" s="49">
        <v>0</v>
      </c>
      <c r="G193" s="49">
        <v>0</v>
      </c>
      <c r="H193" s="38">
        <v>0</v>
      </c>
      <c r="I193" s="50">
        <v>0</v>
      </c>
      <c r="J193" s="9">
        <v>0</v>
      </c>
      <c r="K193" s="127"/>
      <c r="L193" s="126"/>
      <c r="M193" s="9">
        <v>52.271838635964137</v>
      </c>
      <c r="N193" s="9">
        <v>26.330276928819732</v>
      </c>
      <c r="O193" s="9">
        <v>23.281777969787868</v>
      </c>
      <c r="P193" s="9">
        <v>24.279472295295434</v>
      </c>
      <c r="Q193" s="9">
        <v>24.156902297875998</v>
      </c>
      <c r="R193" s="9">
        <v>52.271838635964137</v>
      </c>
      <c r="S193" s="3">
        <v>0</v>
      </c>
      <c r="T193" s="10">
        <v>0</v>
      </c>
    </row>
    <row r="194" spans="1:20" x14ac:dyDescent="0.3">
      <c r="A194" s="14">
        <v>42743.875</v>
      </c>
      <c r="B194" s="47">
        <v>0</v>
      </c>
      <c r="C194" s="48">
        <v>0</v>
      </c>
      <c r="D194" s="47">
        <v>0</v>
      </c>
      <c r="E194" s="48">
        <v>0</v>
      </c>
      <c r="F194" s="49">
        <v>0</v>
      </c>
      <c r="G194" s="49">
        <v>0</v>
      </c>
      <c r="H194" s="38">
        <v>0</v>
      </c>
      <c r="I194" s="50">
        <v>0</v>
      </c>
      <c r="J194" s="9">
        <v>0</v>
      </c>
      <c r="K194" s="127"/>
      <c r="L194" s="126"/>
      <c r="M194" s="9">
        <v>52.271838635964137</v>
      </c>
      <c r="N194" s="9">
        <v>26.330276928819732</v>
      </c>
      <c r="O194" s="9">
        <v>23.281777969787868</v>
      </c>
      <c r="P194" s="9">
        <v>24.279472295295434</v>
      </c>
      <c r="Q194" s="9">
        <v>24.156902297875998</v>
      </c>
      <c r="R194" s="9">
        <v>52.271838635964137</v>
      </c>
      <c r="S194" s="3">
        <v>0</v>
      </c>
      <c r="T194" s="10">
        <v>0</v>
      </c>
    </row>
    <row r="195" spans="1:20" x14ac:dyDescent="0.3">
      <c r="A195" s="14">
        <v>42743.916666666664</v>
      </c>
      <c r="B195" s="47">
        <v>0</v>
      </c>
      <c r="C195" s="48">
        <v>0</v>
      </c>
      <c r="D195" s="47">
        <v>0</v>
      </c>
      <c r="E195" s="48">
        <v>0</v>
      </c>
      <c r="F195" s="49">
        <v>0</v>
      </c>
      <c r="G195" s="49">
        <v>0</v>
      </c>
      <c r="H195" s="38">
        <v>0</v>
      </c>
      <c r="I195" s="50">
        <v>0</v>
      </c>
      <c r="J195" s="9">
        <v>0</v>
      </c>
      <c r="K195" s="127"/>
      <c r="L195" s="126"/>
      <c r="M195" s="9">
        <v>52.271838635964137</v>
      </c>
      <c r="N195" s="9">
        <v>26.330276928819732</v>
      </c>
      <c r="O195" s="9">
        <v>23.281777969787868</v>
      </c>
      <c r="P195" s="9">
        <v>24.279472295295434</v>
      </c>
      <c r="Q195" s="9">
        <v>24.156902297875998</v>
      </c>
      <c r="R195" s="9">
        <v>52.271838635964137</v>
      </c>
      <c r="S195" s="3">
        <v>0</v>
      </c>
      <c r="T195" s="10">
        <v>0</v>
      </c>
    </row>
    <row r="196" spans="1:20" x14ac:dyDescent="0.3">
      <c r="A196" s="14">
        <v>42743.958333333336</v>
      </c>
      <c r="B196" s="47">
        <v>234.37799999999999</v>
      </c>
      <c r="C196" s="48">
        <v>10565.76024</v>
      </c>
      <c r="D196" s="47">
        <v>234.37800000000001</v>
      </c>
      <c r="E196" s="48">
        <v>10565.76</v>
      </c>
      <c r="F196" s="49">
        <v>0</v>
      </c>
      <c r="G196" s="49">
        <v>2.3999999939405825E-4</v>
      </c>
      <c r="H196" s="38">
        <v>0</v>
      </c>
      <c r="I196" s="50">
        <v>0</v>
      </c>
      <c r="J196" s="9">
        <v>0</v>
      </c>
      <c r="K196" s="127"/>
      <c r="L196" s="126"/>
      <c r="M196" s="9">
        <v>52.271838635964137</v>
      </c>
      <c r="N196" s="9">
        <v>26.330276928819732</v>
      </c>
      <c r="O196" s="9">
        <v>23.281777969787868</v>
      </c>
      <c r="P196" s="9">
        <v>24.279472295295434</v>
      </c>
      <c r="Q196" s="9">
        <v>24.156902297875998</v>
      </c>
      <c r="R196" s="9">
        <v>52.271838635964137</v>
      </c>
      <c r="S196" s="3">
        <v>0</v>
      </c>
      <c r="T196" s="10">
        <v>0</v>
      </c>
    </row>
    <row r="197" spans="1:20" x14ac:dyDescent="0.3">
      <c r="A197" s="14">
        <v>42744</v>
      </c>
      <c r="B197" s="47">
        <v>355.61</v>
      </c>
      <c r="C197" s="48">
        <v>13662.5362</v>
      </c>
      <c r="D197" s="47">
        <v>142.70000000000002</v>
      </c>
      <c r="E197" s="48">
        <v>5482.5340000000006</v>
      </c>
      <c r="F197" s="49">
        <v>212.91</v>
      </c>
      <c r="G197" s="49">
        <v>8180.0021999999999</v>
      </c>
      <c r="H197" s="38">
        <v>104.83999999999969</v>
      </c>
      <c r="I197" s="50">
        <v>108.07000000000031</v>
      </c>
      <c r="J197" s="9">
        <v>38.42</v>
      </c>
      <c r="K197" s="127"/>
      <c r="L197" s="126"/>
      <c r="M197" s="9">
        <v>52.271838635964137</v>
      </c>
      <c r="N197" s="9">
        <v>26.330276928819732</v>
      </c>
      <c r="O197" s="9">
        <v>23.281777969787868</v>
      </c>
      <c r="P197" s="9">
        <v>24.279472295295434</v>
      </c>
      <c r="Q197" s="9">
        <v>24.156902297875998</v>
      </c>
      <c r="R197" s="9">
        <v>52.271838635964137</v>
      </c>
      <c r="S197" s="3">
        <v>0</v>
      </c>
      <c r="T197" s="10">
        <v>0</v>
      </c>
    </row>
    <row r="198" spans="1:20" x14ac:dyDescent="0.3">
      <c r="A198" s="14">
        <v>42744.041666666664</v>
      </c>
      <c r="B198" s="47">
        <v>264.697</v>
      </c>
      <c r="C198" s="48">
        <v>14576.863789999999</v>
      </c>
      <c r="D198" s="47">
        <v>187.55</v>
      </c>
      <c r="E198" s="48">
        <v>10328.379000000001</v>
      </c>
      <c r="F198" s="49">
        <v>77.146999999999991</v>
      </c>
      <c r="G198" s="49">
        <v>4248.4847899999986</v>
      </c>
      <c r="H198" s="38">
        <v>77.146999999999991</v>
      </c>
      <c r="I198" s="50">
        <v>0</v>
      </c>
      <c r="J198" s="9">
        <v>55.069993518866568</v>
      </c>
      <c r="K198" s="127"/>
      <c r="L198" s="126"/>
      <c r="M198" s="9">
        <v>52.271838635964137</v>
      </c>
      <c r="N198" s="9">
        <v>26.330276928819732</v>
      </c>
      <c r="O198" s="9">
        <v>23.281777969787868</v>
      </c>
      <c r="P198" s="9">
        <v>24.279472295295434</v>
      </c>
      <c r="Q198" s="9">
        <v>24.156902297875998</v>
      </c>
      <c r="R198" s="9">
        <v>52.271838635964137</v>
      </c>
      <c r="S198" s="3">
        <v>2.7981548829024305</v>
      </c>
      <c r="T198" s="10">
        <v>0</v>
      </c>
    </row>
    <row r="199" spans="1:20" x14ac:dyDescent="0.3">
      <c r="A199" s="14">
        <v>42744.083333333336</v>
      </c>
      <c r="B199" s="47">
        <v>204.22200000000001</v>
      </c>
      <c r="C199" s="48">
        <v>11507.9097</v>
      </c>
      <c r="D199" s="47">
        <v>126.17500000000001</v>
      </c>
      <c r="E199" s="48">
        <v>7109.9620000000004</v>
      </c>
      <c r="F199" s="49">
        <v>78.046999999999997</v>
      </c>
      <c r="G199" s="49">
        <v>4397.9476999999997</v>
      </c>
      <c r="H199" s="38">
        <v>78.046999999999997</v>
      </c>
      <c r="I199" s="50">
        <v>0</v>
      </c>
      <c r="J199" s="9">
        <v>56.349990390405779</v>
      </c>
      <c r="K199" s="127"/>
      <c r="L199" s="126"/>
      <c r="M199" s="9">
        <v>52.271838635964137</v>
      </c>
      <c r="N199" s="9">
        <v>26.330276928819732</v>
      </c>
      <c r="O199" s="9">
        <v>23.281777969787868</v>
      </c>
      <c r="P199" s="9">
        <v>24.279472295295434</v>
      </c>
      <c r="Q199" s="9">
        <v>24.156902297875998</v>
      </c>
      <c r="R199" s="9">
        <v>52.271838635964137</v>
      </c>
      <c r="S199" s="3">
        <v>4.0781517544416417</v>
      </c>
      <c r="T199" s="10">
        <v>0</v>
      </c>
    </row>
    <row r="200" spans="1:20" x14ac:dyDescent="0.3">
      <c r="A200" s="14">
        <v>42744.125</v>
      </c>
      <c r="B200" s="47">
        <v>203.91</v>
      </c>
      <c r="C200" s="48">
        <v>10160.835300000001</v>
      </c>
      <c r="D200" s="47">
        <v>122.47500000000001</v>
      </c>
      <c r="E200" s="48">
        <v>6102.9290000000001</v>
      </c>
      <c r="F200" s="49">
        <v>81.434999999999988</v>
      </c>
      <c r="G200" s="49">
        <v>4057.9063000000006</v>
      </c>
      <c r="H200" s="38">
        <v>81.434999999999988</v>
      </c>
      <c r="I200" s="50">
        <v>0</v>
      </c>
      <c r="J200" s="9">
        <v>49.830003069933092</v>
      </c>
      <c r="K200" s="127"/>
      <c r="L200" s="126"/>
      <c r="M200" s="9">
        <v>52.271838635964137</v>
      </c>
      <c r="N200" s="9">
        <v>26.330276928819732</v>
      </c>
      <c r="O200" s="9">
        <v>23.281777969787868</v>
      </c>
      <c r="P200" s="9">
        <v>24.279472295295434</v>
      </c>
      <c r="Q200" s="9">
        <v>24.156902297875998</v>
      </c>
      <c r="R200" s="9">
        <v>52.271838635964137</v>
      </c>
      <c r="S200" s="3">
        <v>0</v>
      </c>
      <c r="T200" s="10">
        <v>0</v>
      </c>
    </row>
    <row r="201" spans="1:20" x14ac:dyDescent="0.3">
      <c r="A201" s="14">
        <v>42744.166666666664</v>
      </c>
      <c r="B201" s="47">
        <v>222.577</v>
      </c>
      <c r="C201" s="48">
        <v>9679.8737299999993</v>
      </c>
      <c r="D201" s="47">
        <v>132.97499999999999</v>
      </c>
      <c r="E201" s="48">
        <v>5783.0830000000005</v>
      </c>
      <c r="F201" s="49">
        <v>89.602000000000004</v>
      </c>
      <c r="G201" s="49">
        <v>3896.7907299999988</v>
      </c>
      <c r="H201" s="38">
        <v>89.602000000000004</v>
      </c>
      <c r="I201" s="50">
        <v>0</v>
      </c>
      <c r="J201" s="9">
        <v>43.48999720988369</v>
      </c>
      <c r="K201" s="127"/>
      <c r="L201" s="126"/>
      <c r="M201" s="9">
        <v>52.271838635964137</v>
      </c>
      <c r="N201" s="9">
        <v>26.330276928819732</v>
      </c>
      <c r="O201" s="9">
        <v>23.281777969787868</v>
      </c>
      <c r="P201" s="9">
        <v>24.279472295295434</v>
      </c>
      <c r="Q201" s="9">
        <v>24.156902297875998</v>
      </c>
      <c r="R201" s="9">
        <v>52.271838635964137</v>
      </c>
      <c r="S201" s="3">
        <v>0</v>
      </c>
      <c r="T201" s="10">
        <v>0</v>
      </c>
    </row>
    <row r="202" spans="1:20" x14ac:dyDescent="0.3">
      <c r="A202" s="14">
        <v>42744.208333333336</v>
      </c>
      <c r="B202" s="47">
        <v>286.52499999999998</v>
      </c>
      <c r="C202" s="48">
        <v>22472.155750000002</v>
      </c>
      <c r="D202" s="47">
        <v>138.55000000000001</v>
      </c>
      <c r="E202" s="48">
        <v>10866.477000000001</v>
      </c>
      <c r="F202" s="49">
        <v>147.97499999999997</v>
      </c>
      <c r="G202" s="49">
        <v>11605.678750000001</v>
      </c>
      <c r="H202" s="38">
        <v>87.848999999999933</v>
      </c>
      <c r="I202" s="50">
        <v>60.126000000000033</v>
      </c>
      <c r="J202" s="9">
        <v>78.429996621050876</v>
      </c>
      <c r="K202" s="127"/>
      <c r="L202" s="126"/>
      <c r="M202" s="9">
        <v>52.271838635964137</v>
      </c>
      <c r="N202" s="9">
        <v>26.330276928819732</v>
      </c>
      <c r="O202" s="9">
        <v>23.281777969787868</v>
      </c>
      <c r="P202" s="9">
        <v>24.279472295295434</v>
      </c>
      <c r="Q202" s="9">
        <v>24.156902297875998</v>
      </c>
      <c r="R202" s="9">
        <v>52.271838635964137</v>
      </c>
      <c r="S202" s="3">
        <v>26.158157985086739</v>
      </c>
      <c r="T202" s="10">
        <v>1572.785407011326</v>
      </c>
    </row>
    <row r="203" spans="1:20" x14ac:dyDescent="0.3">
      <c r="A203" s="14">
        <v>42744.25</v>
      </c>
      <c r="B203" s="47">
        <v>365.40300000000002</v>
      </c>
      <c r="C203" s="48">
        <v>30207.866010000002</v>
      </c>
      <c r="D203" s="47">
        <v>232.7</v>
      </c>
      <c r="E203" s="48">
        <v>19237.309000000001</v>
      </c>
      <c r="F203" s="49">
        <v>132.70300000000003</v>
      </c>
      <c r="G203" s="49">
        <v>10970.55701</v>
      </c>
      <c r="H203" s="38">
        <v>88.771999999999935</v>
      </c>
      <c r="I203" s="50">
        <v>43.931000000000097</v>
      </c>
      <c r="J203" s="9">
        <v>82.669999999999987</v>
      </c>
      <c r="K203" s="127"/>
      <c r="L203" s="126"/>
      <c r="M203" s="9">
        <v>52.271838635964137</v>
      </c>
      <c r="N203" s="9">
        <v>26.330276928819732</v>
      </c>
      <c r="O203" s="9">
        <v>23.281777969787868</v>
      </c>
      <c r="P203" s="9">
        <v>24.279472295295434</v>
      </c>
      <c r="Q203" s="9">
        <v>24.156902297875998</v>
      </c>
      <c r="R203" s="9">
        <v>52.271838635964137</v>
      </c>
      <c r="S203" s="3">
        <v>30.39816136403585</v>
      </c>
      <c r="T203" s="10">
        <v>1335.4216268834618</v>
      </c>
    </row>
    <row r="204" spans="1:20" x14ac:dyDescent="0.3">
      <c r="A204" s="14">
        <v>42744.291666666664</v>
      </c>
      <c r="B204" s="47">
        <v>408.245</v>
      </c>
      <c r="C204" s="48">
        <v>24437.545699999999</v>
      </c>
      <c r="D204" s="47">
        <v>253.6</v>
      </c>
      <c r="E204" s="48">
        <v>15180.496000000001</v>
      </c>
      <c r="F204" s="49">
        <v>154.64500000000001</v>
      </c>
      <c r="G204" s="49">
        <v>9257.0496999999978</v>
      </c>
      <c r="H204" s="38">
        <v>117.71299999999997</v>
      </c>
      <c r="I204" s="50">
        <v>36.932000000000045</v>
      </c>
      <c r="J204" s="9">
        <v>59.859999999999978</v>
      </c>
      <c r="K204" s="127"/>
      <c r="L204" s="126"/>
      <c r="M204" s="9">
        <v>52.271838635964137</v>
      </c>
      <c r="N204" s="9">
        <v>26.330276928819732</v>
      </c>
      <c r="O204" s="9">
        <v>23.281777969787868</v>
      </c>
      <c r="P204" s="9">
        <v>24.279472295295434</v>
      </c>
      <c r="Q204" s="9">
        <v>24.156902297875998</v>
      </c>
      <c r="R204" s="9">
        <v>52.271838635964137</v>
      </c>
      <c r="S204" s="3">
        <v>7.588161364035841</v>
      </c>
      <c r="T204" s="10">
        <v>280.24597549657204</v>
      </c>
    </row>
    <row r="205" spans="1:20" x14ac:dyDescent="0.3">
      <c r="A205" s="14">
        <v>42744.333333333336</v>
      </c>
      <c r="B205" s="47">
        <v>324.43</v>
      </c>
      <c r="C205" s="48">
        <v>22009.331200000001</v>
      </c>
      <c r="D205" s="47">
        <v>223.4</v>
      </c>
      <c r="E205" s="48">
        <v>15155.456</v>
      </c>
      <c r="F205" s="49">
        <v>101.03</v>
      </c>
      <c r="G205" s="49">
        <v>6853.8752000000004</v>
      </c>
      <c r="H205" s="38">
        <v>101.03</v>
      </c>
      <c r="I205" s="50">
        <v>0</v>
      </c>
      <c r="J205" s="9">
        <v>67.84</v>
      </c>
      <c r="K205" s="127"/>
      <c r="L205" s="126"/>
      <c r="M205" s="9">
        <v>52.271838635964137</v>
      </c>
      <c r="N205" s="9">
        <v>26.330276928819732</v>
      </c>
      <c r="O205" s="9">
        <v>23.281777969787868</v>
      </c>
      <c r="P205" s="9">
        <v>24.279472295295434</v>
      </c>
      <c r="Q205" s="9">
        <v>24.156902297875998</v>
      </c>
      <c r="R205" s="9">
        <v>52.271838635964137</v>
      </c>
      <c r="S205" s="9">
        <v>15.568161364035866</v>
      </c>
      <c r="T205" s="10">
        <v>0</v>
      </c>
    </row>
    <row r="206" spans="1:20" x14ac:dyDescent="0.3">
      <c r="A206" s="14">
        <v>42744.375</v>
      </c>
      <c r="B206" s="47">
        <v>306.18900000000002</v>
      </c>
      <c r="C206" s="48">
        <v>16714.857510000002</v>
      </c>
      <c r="D206" s="47">
        <v>228.1</v>
      </c>
      <c r="E206" s="48">
        <v>12451.978999999999</v>
      </c>
      <c r="F206" s="49">
        <v>78.089000000000027</v>
      </c>
      <c r="G206" s="49">
        <v>4262.8785100000023</v>
      </c>
      <c r="H206" s="38">
        <v>78.089000000000027</v>
      </c>
      <c r="I206" s="50">
        <v>0</v>
      </c>
      <c r="J206" s="9">
        <v>54.590000000000011</v>
      </c>
      <c r="K206" s="127"/>
      <c r="L206" s="126"/>
      <c r="M206" s="9">
        <v>52.271838635964137</v>
      </c>
      <c r="N206" s="9">
        <v>26.330276928819732</v>
      </c>
      <c r="O206" s="9">
        <v>23.281777969787868</v>
      </c>
      <c r="P206" s="9">
        <v>24.279472295295434</v>
      </c>
      <c r="Q206" s="9">
        <v>24.156902297875998</v>
      </c>
      <c r="R206" s="9">
        <v>52.271838635964137</v>
      </c>
      <c r="S206" s="3">
        <v>2.3181613640358734</v>
      </c>
      <c r="T206" s="10">
        <v>0</v>
      </c>
    </row>
    <row r="207" spans="1:20" x14ac:dyDescent="0.3">
      <c r="A207" s="14">
        <v>42744.416666666664</v>
      </c>
      <c r="B207" s="47">
        <v>314.11099999999999</v>
      </c>
      <c r="C207" s="48">
        <v>21309.290239999998</v>
      </c>
      <c r="D207" s="47">
        <v>256.39999999999998</v>
      </c>
      <c r="E207" s="48">
        <v>17394.175999999999</v>
      </c>
      <c r="F207" s="49">
        <v>57.711000000000013</v>
      </c>
      <c r="G207" s="49">
        <v>3915.114239999999</v>
      </c>
      <c r="H207" s="38">
        <v>57.711000000000013</v>
      </c>
      <c r="I207" s="50">
        <v>0</v>
      </c>
      <c r="J207" s="9">
        <v>67.839999999999961</v>
      </c>
      <c r="K207" s="127"/>
      <c r="L207" s="126"/>
      <c r="M207" s="9">
        <v>52.271838635964137</v>
      </c>
      <c r="N207" s="9">
        <v>26.330276928819732</v>
      </c>
      <c r="O207" s="9">
        <v>23.281777969787868</v>
      </c>
      <c r="P207" s="9">
        <v>24.279472295295434</v>
      </c>
      <c r="Q207" s="9">
        <v>24.156902297875998</v>
      </c>
      <c r="R207" s="9">
        <v>52.271838635964137</v>
      </c>
      <c r="S207" s="3">
        <v>15.568161364035824</v>
      </c>
      <c r="T207" s="10">
        <v>0</v>
      </c>
    </row>
    <row r="208" spans="1:20" x14ac:dyDescent="0.3">
      <c r="A208" s="14">
        <v>42744.458333333336</v>
      </c>
      <c r="B208" s="47">
        <v>317.66899999999998</v>
      </c>
      <c r="C208" s="48">
        <v>16321.83322</v>
      </c>
      <c r="D208" s="47">
        <v>317.3</v>
      </c>
      <c r="E208" s="48">
        <v>16302.874</v>
      </c>
      <c r="F208" s="49">
        <v>0.36899999999997135</v>
      </c>
      <c r="G208" s="49">
        <v>18.959220000000641</v>
      </c>
      <c r="H208" s="38">
        <v>0.36899999999997135</v>
      </c>
      <c r="I208" s="50">
        <v>0</v>
      </c>
      <c r="J208" s="9">
        <v>51.38000000000573</v>
      </c>
      <c r="K208" s="127"/>
      <c r="L208" s="126"/>
      <c r="M208" s="9">
        <v>52.271838635964137</v>
      </c>
      <c r="N208" s="9">
        <v>26.330276928819732</v>
      </c>
      <c r="O208" s="9">
        <v>23.281777969787868</v>
      </c>
      <c r="P208" s="9">
        <v>24.279472295295434</v>
      </c>
      <c r="Q208" s="9">
        <v>24.156902297875998</v>
      </c>
      <c r="R208" s="9">
        <v>52.271838635964137</v>
      </c>
      <c r="S208" s="3">
        <v>0</v>
      </c>
      <c r="T208" s="10">
        <v>0</v>
      </c>
    </row>
    <row r="209" spans="1:20" x14ac:dyDescent="0.3">
      <c r="A209" s="14">
        <v>42744.5</v>
      </c>
      <c r="B209" s="47">
        <v>318.96499999999997</v>
      </c>
      <c r="C209" s="48">
        <v>25852.113249999999</v>
      </c>
      <c r="D209" s="47">
        <v>318.96500000000003</v>
      </c>
      <c r="E209" s="48">
        <v>25852.113000000001</v>
      </c>
      <c r="F209" s="49">
        <v>0</v>
      </c>
      <c r="G209" s="49">
        <v>2.499999973224476E-4</v>
      </c>
      <c r="H209" s="38">
        <v>0</v>
      </c>
      <c r="I209" s="50">
        <v>0</v>
      </c>
      <c r="J209" s="9">
        <v>0</v>
      </c>
      <c r="K209" s="127"/>
      <c r="L209" s="126"/>
      <c r="M209" s="9">
        <v>52.271838635964137</v>
      </c>
      <c r="N209" s="9">
        <v>26.330276928819732</v>
      </c>
      <c r="O209" s="9">
        <v>23.281777969787868</v>
      </c>
      <c r="P209" s="9">
        <v>24.279472295295434</v>
      </c>
      <c r="Q209" s="9">
        <v>24.156902297875998</v>
      </c>
      <c r="R209" s="9">
        <v>52.271838635964137</v>
      </c>
      <c r="S209" s="3">
        <v>0</v>
      </c>
      <c r="T209" s="10">
        <v>0</v>
      </c>
    </row>
    <row r="210" spans="1:20" x14ac:dyDescent="0.3">
      <c r="A210" s="14">
        <v>42744.541666666664</v>
      </c>
      <c r="B210" s="47">
        <v>345.553</v>
      </c>
      <c r="C210" s="48">
        <v>24852.171760000001</v>
      </c>
      <c r="D210" s="47">
        <v>345.553</v>
      </c>
      <c r="E210" s="48">
        <v>24852.171999999999</v>
      </c>
      <c r="F210" s="49">
        <v>0</v>
      </c>
      <c r="G210" s="49">
        <v>-2.3999999757506885E-4</v>
      </c>
      <c r="H210" s="38">
        <v>0</v>
      </c>
      <c r="I210" s="50">
        <v>0</v>
      </c>
      <c r="J210" s="9">
        <v>0</v>
      </c>
      <c r="K210" s="127"/>
      <c r="L210" s="126"/>
      <c r="M210" s="9">
        <v>52.271838635964137</v>
      </c>
      <c r="N210" s="9">
        <v>26.330276928819732</v>
      </c>
      <c r="O210" s="9">
        <v>23.281777969787868</v>
      </c>
      <c r="P210" s="9">
        <v>24.279472295295434</v>
      </c>
      <c r="Q210" s="9">
        <v>24.156902297875998</v>
      </c>
      <c r="R210" s="9">
        <v>52.271838635964137</v>
      </c>
      <c r="S210" s="3">
        <v>0</v>
      </c>
      <c r="T210" s="10">
        <v>0</v>
      </c>
    </row>
    <row r="211" spans="1:20" x14ac:dyDescent="0.3">
      <c r="A211" s="14">
        <v>42744.583333333336</v>
      </c>
      <c r="B211" s="47">
        <v>533.73599999999999</v>
      </c>
      <c r="C211" s="48">
        <v>47310.359040000003</v>
      </c>
      <c r="D211" s="47">
        <v>384</v>
      </c>
      <c r="E211" s="48">
        <v>34037.760000000002</v>
      </c>
      <c r="F211" s="49">
        <v>149.73599999999999</v>
      </c>
      <c r="G211" s="49">
        <v>13272.599040000001</v>
      </c>
      <c r="H211" s="38">
        <v>149.73599999999999</v>
      </c>
      <c r="I211" s="50">
        <v>0</v>
      </c>
      <c r="J211" s="9">
        <v>88.640000000000015</v>
      </c>
      <c r="K211" s="127"/>
      <c r="L211" s="126"/>
      <c r="M211" s="9">
        <v>52.271838635964137</v>
      </c>
      <c r="N211" s="9">
        <v>26.330276928819732</v>
      </c>
      <c r="O211" s="9">
        <v>23.281777969787868</v>
      </c>
      <c r="P211" s="9">
        <v>24.279472295295434</v>
      </c>
      <c r="Q211" s="9">
        <v>24.156902297875998</v>
      </c>
      <c r="R211" s="9">
        <v>52.271838635964137</v>
      </c>
      <c r="S211" s="3">
        <v>36.368161364035878</v>
      </c>
      <c r="T211" s="10">
        <v>0</v>
      </c>
    </row>
    <row r="212" spans="1:20" x14ac:dyDescent="0.3">
      <c r="A212" s="14">
        <v>42744.625</v>
      </c>
      <c r="B212" s="47">
        <v>436.96199999999999</v>
      </c>
      <c r="C212" s="48">
        <v>19942.945680000001</v>
      </c>
      <c r="D212" s="47">
        <v>298</v>
      </c>
      <c r="E212" s="48">
        <v>13600.72</v>
      </c>
      <c r="F212" s="49">
        <v>138.96199999999999</v>
      </c>
      <c r="G212" s="49">
        <v>6342.2256800000014</v>
      </c>
      <c r="H212" s="38">
        <v>138.96199999999999</v>
      </c>
      <c r="I212" s="50">
        <v>0</v>
      </c>
      <c r="J212" s="9">
        <v>45.640000000000015</v>
      </c>
      <c r="K212" s="127"/>
      <c r="L212" s="126"/>
      <c r="M212" s="9">
        <v>52.271838635964137</v>
      </c>
      <c r="N212" s="9">
        <v>26.330276928819732</v>
      </c>
      <c r="O212" s="9">
        <v>23.281777969787868</v>
      </c>
      <c r="P212" s="9">
        <v>24.279472295295434</v>
      </c>
      <c r="Q212" s="9">
        <v>24.156902297875998</v>
      </c>
      <c r="R212" s="9">
        <v>52.271838635964137</v>
      </c>
      <c r="S212" s="3">
        <v>0</v>
      </c>
      <c r="T212" s="10">
        <v>0</v>
      </c>
    </row>
    <row r="213" spans="1:20" x14ac:dyDescent="0.3">
      <c r="A213" s="14">
        <v>42744.666666666664</v>
      </c>
      <c r="B213" s="47">
        <v>441.08100000000002</v>
      </c>
      <c r="C213" s="48">
        <v>20377.942200000001</v>
      </c>
      <c r="D213" s="47">
        <v>313.40000000000003</v>
      </c>
      <c r="E213" s="48">
        <v>14479.08</v>
      </c>
      <c r="F213" s="49">
        <v>127.68099999999998</v>
      </c>
      <c r="G213" s="49">
        <v>5898.8622000000014</v>
      </c>
      <c r="H213" s="38">
        <v>127.68099999999998</v>
      </c>
      <c r="I213" s="50">
        <v>0</v>
      </c>
      <c r="J213" s="9">
        <v>46.200000000000017</v>
      </c>
      <c r="K213" s="127"/>
      <c r="L213" s="126"/>
      <c r="M213" s="9">
        <v>52.271838635964137</v>
      </c>
      <c r="N213" s="9">
        <v>26.330276928819732</v>
      </c>
      <c r="O213" s="9">
        <v>23.281777969787868</v>
      </c>
      <c r="P213" s="9">
        <v>24.279472295295434</v>
      </c>
      <c r="Q213" s="9">
        <v>24.156902297875998</v>
      </c>
      <c r="R213" s="9">
        <v>52.271838635964137</v>
      </c>
      <c r="S213" s="3">
        <v>0</v>
      </c>
      <c r="T213" s="10">
        <v>0</v>
      </c>
    </row>
    <row r="214" spans="1:20" x14ac:dyDescent="0.3">
      <c r="A214" s="14">
        <v>42744.708333333336</v>
      </c>
      <c r="B214" s="47">
        <v>541.71600000000001</v>
      </c>
      <c r="C214" s="48">
        <v>44144.436840000002</v>
      </c>
      <c r="D214" s="47">
        <v>415.2</v>
      </c>
      <c r="E214" s="48">
        <v>33834.648000000001</v>
      </c>
      <c r="F214" s="49">
        <v>126.51600000000002</v>
      </c>
      <c r="G214" s="49">
        <v>10309.788840000001</v>
      </c>
      <c r="H214" s="38">
        <v>126.51600000000002</v>
      </c>
      <c r="I214" s="50">
        <v>0</v>
      </c>
      <c r="J214" s="9">
        <v>81.489999999999995</v>
      </c>
      <c r="K214" s="127"/>
      <c r="L214" s="126"/>
      <c r="M214" s="9">
        <v>52.271838635964137</v>
      </c>
      <c r="N214" s="9">
        <v>26.330276928819732</v>
      </c>
      <c r="O214" s="9">
        <v>23.281777969787868</v>
      </c>
      <c r="P214" s="9">
        <v>24.279472295295434</v>
      </c>
      <c r="Q214" s="9">
        <v>24.156902297875998</v>
      </c>
      <c r="R214" s="9">
        <v>52.271838635964137</v>
      </c>
      <c r="S214" s="3">
        <v>29.218161364035858</v>
      </c>
      <c r="T214" s="10">
        <v>0</v>
      </c>
    </row>
    <row r="215" spans="1:20" x14ac:dyDescent="0.3">
      <c r="A215" s="14">
        <v>42744.75</v>
      </c>
      <c r="B215" s="47">
        <v>615.98</v>
      </c>
      <c r="C215" s="48">
        <v>82190.2114</v>
      </c>
      <c r="D215" s="47">
        <v>473.3</v>
      </c>
      <c r="E215" s="48">
        <v>63152.419000000002</v>
      </c>
      <c r="F215" s="49">
        <v>142.68</v>
      </c>
      <c r="G215" s="49">
        <v>19037.792399999998</v>
      </c>
      <c r="H215" s="38">
        <v>142.68</v>
      </c>
      <c r="I215" s="50">
        <v>0</v>
      </c>
      <c r="J215" s="9">
        <v>133.42999999999998</v>
      </c>
      <c r="K215" s="127"/>
      <c r="L215" s="126"/>
      <c r="M215" s="9">
        <v>52.271838635964137</v>
      </c>
      <c r="N215" s="9">
        <v>26.330276928819732</v>
      </c>
      <c r="O215" s="9">
        <v>23.281777969787868</v>
      </c>
      <c r="P215" s="9">
        <v>24.279472295295434</v>
      </c>
      <c r="Q215" s="9">
        <v>24.156902297875998</v>
      </c>
      <c r="R215" s="9">
        <v>52.271838635964137</v>
      </c>
      <c r="S215" s="3">
        <v>81.158161364035834</v>
      </c>
      <c r="T215" s="10">
        <v>0</v>
      </c>
    </row>
    <row r="216" spans="1:20" x14ac:dyDescent="0.3">
      <c r="A216" s="14">
        <v>42744.791666666664</v>
      </c>
      <c r="B216" s="47">
        <v>560.49400000000003</v>
      </c>
      <c r="C216" s="48">
        <v>38360.209360000001</v>
      </c>
      <c r="D216" s="47">
        <v>437</v>
      </c>
      <c r="E216" s="48">
        <v>29908.28</v>
      </c>
      <c r="F216" s="49">
        <v>123.49400000000003</v>
      </c>
      <c r="G216" s="49">
        <v>8451.9293600000019</v>
      </c>
      <c r="H216" s="38">
        <v>81.278000000000134</v>
      </c>
      <c r="I216" s="50">
        <v>42.215999999999894</v>
      </c>
      <c r="J216" s="9">
        <v>68.44</v>
      </c>
      <c r="K216" s="127"/>
      <c r="L216" s="126"/>
      <c r="M216" s="9">
        <v>52.271838635964137</v>
      </c>
      <c r="N216" s="9">
        <v>26.330276928819732</v>
      </c>
      <c r="O216" s="9">
        <v>23.281777969787868</v>
      </c>
      <c r="P216" s="9">
        <v>24.279472295295434</v>
      </c>
      <c r="Q216" s="9">
        <v>24.156902297875998</v>
      </c>
      <c r="R216" s="9">
        <v>52.271838635964137</v>
      </c>
      <c r="S216" s="3">
        <v>16.168161364035861</v>
      </c>
      <c r="T216" s="10">
        <v>682.55510014413619</v>
      </c>
    </row>
    <row r="217" spans="1:20" x14ac:dyDescent="0.3">
      <c r="A217" s="14">
        <v>42744.833333333336</v>
      </c>
      <c r="B217" s="47">
        <v>488.947</v>
      </c>
      <c r="C217" s="48">
        <v>42890.430840000001</v>
      </c>
      <c r="D217" s="47">
        <v>425.3</v>
      </c>
      <c r="E217" s="48">
        <v>37307.315999999999</v>
      </c>
      <c r="F217" s="49">
        <v>63.646999999999991</v>
      </c>
      <c r="G217" s="49">
        <v>5583.114840000002</v>
      </c>
      <c r="H217" s="38">
        <v>0</v>
      </c>
      <c r="I217" s="50">
        <v>63.646999999999991</v>
      </c>
      <c r="J217" s="9">
        <v>87.720000000000041</v>
      </c>
      <c r="K217" s="127"/>
      <c r="L217" s="126"/>
      <c r="M217" s="9">
        <v>52.271838635964137</v>
      </c>
      <c r="N217" s="9">
        <v>26.330276928819732</v>
      </c>
      <c r="O217" s="9">
        <v>23.281777969787868</v>
      </c>
      <c r="P217" s="9">
        <v>24.279472295295434</v>
      </c>
      <c r="Q217" s="9">
        <v>24.156902297875998</v>
      </c>
      <c r="R217" s="9">
        <v>52.271838635964137</v>
      </c>
      <c r="S217" s="3">
        <v>35.448161364035904</v>
      </c>
      <c r="T217" s="10">
        <v>2256.1691263367929</v>
      </c>
    </row>
    <row r="218" spans="1:20" x14ac:dyDescent="0.3">
      <c r="A218" s="14">
        <v>42744.875</v>
      </c>
      <c r="B218" s="47">
        <v>431.13</v>
      </c>
      <c r="C218" s="48">
        <v>39181.094400000002</v>
      </c>
      <c r="D218" s="47">
        <v>423.2</v>
      </c>
      <c r="E218" s="48">
        <v>38460.415999999997</v>
      </c>
      <c r="F218" s="49">
        <v>7.9300000000000068</v>
      </c>
      <c r="G218" s="49">
        <v>720.67840000000433</v>
      </c>
      <c r="H218" s="38">
        <v>0</v>
      </c>
      <c r="I218" s="50">
        <v>7.9300000000000068</v>
      </c>
      <c r="J218" s="9">
        <v>90.880000000000464</v>
      </c>
      <c r="K218" s="127"/>
      <c r="L218" s="126"/>
      <c r="M218" s="9">
        <v>52.271838635964137</v>
      </c>
      <c r="N218" s="9">
        <v>26.330276928819732</v>
      </c>
      <c r="O218" s="9">
        <v>23.281777969787868</v>
      </c>
      <c r="P218" s="9">
        <v>24.279472295295434</v>
      </c>
      <c r="Q218" s="9">
        <v>24.156902297875998</v>
      </c>
      <c r="R218" s="9">
        <v>52.271838635964137</v>
      </c>
      <c r="S218" s="3">
        <v>38.608161364036327</v>
      </c>
      <c r="T218" s="10">
        <v>306.16271961680832</v>
      </c>
    </row>
    <row r="219" spans="1:20" x14ac:dyDescent="0.3">
      <c r="A219" s="14">
        <v>42744.916666666664</v>
      </c>
      <c r="B219" s="47">
        <v>224.79300000000001</v>
      </c>
      <c r="C219" s="48">
        <v>34170.783929999998</v>
      </c>
      <c r="D219" s="47">
        <v>224.79300000000001</v>
      </c>
      <c r="E219" s="48">
        <v>34170.784</v>
      </c>
      <c r="F219" s="49">
        <v>0</v>
      </c>
      <c r="G219" s="49">
        <v>-7.0000001869630069E-5</v>
      </c>
      <c r="H219" s="38">
        <v>0</v>
      </c>
      <c r="I219" s="50">
        <v>0</v>
      </c>
      <c r="J219" s="9">
        <v>0</v>
      </c>
      <c r="K219" s="127"/>
      <c r="L219" s="126"/>
      <c r="M219" s="9">
        <v>52.271838635964137</v>
      </c>
      <c r="N219" s="9">
        <v>26.330276928819732</v>
      </c>
      <c r="O219" s="9">
        <v>23.281777969787868</v>
      </c>
      <c r="P219" s="9">
        <v>24.279472295295434</v>
      </c>
      <c r="Q219" s="9">
        <v>24.156902297875998</v>
      </c>
      <c r="R219" s="9">
        <v>52.271838635964137</v>
      </c>
      <c r="S219" s="3">
        <v>0</v>
      </c>
      <c r="T219" s="10">
        <v>0</v>
      </c>
    </row>
    <row r="220" spans="1:20" x14ac:dyDescent="0.3">
      <c r="A220" s="14">
        <v>42744.958333333336</v>
      </c>
      <c r="B220" s="47">
        <v>15.438000000000001</v>
      </c>
      <c r="C220" s="48">
        <v>712.92683999999997</v>
      </c>
      <c r="D220" s="47">
        <v>15.438000000000001</v>
      </c>
      <c r="E220" s="48">
        <v>712.92700000000002</v>
      </c>
      <c r="F220" s="49">
        <v>0</v>
      </c>
      <c r="G220" s="49">
        <v>-1.6000000005078618E-4</v>
      </c>
      <c r="H220" s="38">
        <v>0</v>
      </c>
      <c r="I220" s="50">
        <v>0</v>
      </c>
      <c r="J220" s="9">
        <v>0</v>
      </c>
      <c r="K220" s="127"/>
      <c r="L220" s="126"/>
      <c r="M220" s="9">
        <v>52.271838635964137</v>
      </c>
      <c r="N220" s="9">
        <v>26.330276928819732</v>
      </c>
      <c r="O220" s="9">
        <v>23.281777969787868</v>
      </c>
      <c r="P220" s="9">
        <v>24.279472295295434</v>
      </c>
      <c r="Q220" s="9">
        <v>24.156902297875998</v>
      </c>
      <c r="R220" s="9">
        <v>52.271838635964137</v>
      </c>
      <c r="S220" s="3">
        <v>0</v>
      </c>
      <c r="T220" s="10">
        <v>0</v>
      </c>
    </row>
    <row r="221" spans="1:20" x14ac:dyDescent="0.3">
      <c r="A221" s="14">
        <v>42745</v>
      </c>
      <c r="B221" s="47">
        <v>2.4609999999999999</v>
      </c>
      <c r="C221" s="48">
        <v>113.850782</v>
      </c>
      <c r="D221" s="47">
        <v>2.4610000000000003</v>
      </c>
      <c r="E221" s="48">
        <v>113.851</v>
      </c>
      <c r="F221" s="49">
        <v>0</v>
      </c>
      <c r="G221" s="49">
        <v>-2.1800000000382624E-4</v>
      </c>
      <c r="H221" s="38">
        <v>0</v>
      </c>
      <c r="I221" s="50">
        <v>0</v>
      </c>
      <c r="J221" s="9">
        <v>0</v>
      </c>
      <c r="K221" s="127"/>
      <c r="L221" s="126"/>
      <c r="M221" s="9">
        <v>52.271838635964137</v>
      </c>
      <c r="N221" s="9">
        <v>26.330276928819732</v>
      </c>
      <c r="O221" s="9">
        <v>23.281777969787868</v>
      </c>
      <c r="P221" s="9">
        <v>24.279472295295434</v>
      </c>
      <c r="Q221" s="9">
        <v>24.156902297875998</v>
      </c>
      <c r="R221" s="9">
        <v>52.271838635964137</v>
      </c>
      <c r="S221" s="3">
        <v>0</v>
      </c>
      <c r="T221" s="10">
        <v>0</v>
      </c>
    </row>
    <row r="222" spans="1:20" x14ac:dyDescent="0.3">
      <c r="A222" s="14">
        <v>42745.041666666664</v>
      </c>
      <c r="B222" s="47">
        <v>342.07</v>
      </c>
      <c r="C222" s="48">
        <v>10768.363600000001</v>
      </c>
      <c r="D222" s="47">
        <v>274.029</v>
      </c>
      <c r="E222" s="48">
        <v>8626.4330000000009</v>
      </c>
      <c r="F222" s="49">
        <v>68.040999999999997</v>
      </c>
      <c r="G222" s="49">
        <v>2141.9305999999997</v>
      </c>
      <c r="H222" s="38">
        <v>0</v>
      </c>
      <c r="I222" s="50">
        <v>68.040999999999997</v>
      </c>
      <c r="J222" s="9">
        <v>31.479998824238322</v>
      </c>
      <c r="K222" s="127"/>
      <c r="L222" s="126"/>
      <c r="M222" s="9">
        <v>52.271838635964137</v>
      </c>
      <c r="N222" s="9">
        <v>26.330276928819732</v>
      </c>
      <c r="O222" s="9">
        <v>23.281777969787868</v>
      </c>
      <c r="P222" s="9">
        <v>24.279472295295434</v>
      </c>
      <c r="Q222" s="9">
        <v>24.156902297875998</v>
      </c>
      <c r="R222" s="9">
        <v>52.271838635964137</v>
      </c>
      <c r="S222" s="3">
        <v>0</v>
      </c>
      <c r="T222" s="10">
        <v>0</v>
      </c>
    </row>
    <row r="223" spans="1:20" x14ac:dyDescent="0.3">
      <c r="A223" s="14">
        <v>42745.083333333336</v>
      </c>
      <c r="B223" s="47">
        <v>428.09500000000003</v>
      </c>
      <c r="C223" s="48">
        <v>13138.235549999999</v>
      </c>
      <c r="D223" s="47">
        <v>384.39400000000001</v>
      </c>
      <c r="E223" s="48">
        <v>11797.052</v>
      </c>
      <c r="F223" s="49">
        <v>43.701000000000022</v>
      </c>
      <c r="G223" s="49">
        <v>1341.1835499999997</v>
      </c>
      <c r="H223" s="38">
        <v>0</v>
      </c>
      <c r="I223" s="50">
        <v>43.701000000000022</v>
      </c>
      <c r="J223" s="9">
        <v>30.689996796411961</v>
      </c>
      <c r="K223" s="127"/>
      <c r="L223" s="126"/>
      <c r="M223" s="9">
        <v>52.271838635964137</v>
      </c>
      <c r="N223" s="9">
        <v>26.330276928819732</v>
      </c>
      <c r="O223" s="9">
        <v>23.281777969787868</v>
      </c>
      <c r="P223" s="9">
        <v>24.279472295295434</v>
      </c>
      <c r="Q223" s="9">
        <v>24.156902297875998</v>
      </c>
      <c r="R223" s="9">
        <v>52.271838635964137</v>
      </c>
      <c r="S223" s="3">
        <v>0</v>
      </c>
      <c r="T223" s="10">
        <v>0</v>
      </c>
    </row>
    <row r="224" spans="1:20" x14ac:dyDescent="0.3">
      <c r="A224" s="14">
        <v>42745.125</v>
      </c>
      <c r="B224" s="47">
        <v>457.4</v>
      </c>
      <c r="C224" s="48">
        <v>13763.165999999999</v>
      </c>
      <c r="D224" s="47">
        <v>390.351</v>
      </c>
      <c r="E224" s="48">
        <v>11745.662</v>
      </c>
      <c r="F224" s="49">
        <v>67.048999999999978</v>
      </c>
      <c r="G224" s="49">
        <v>2017.503999999999</v>
      </c>
      <c r="H224" s="38">
        <v>0</v>
      </c>
      <c r="I224" s="50">
        <v>67.048999999999978</v>
      </c>
      <c r="J224" s="9">
        <v>30.089993885069124</v>
      </c>
      <c r="K224" s="127"/>
      <c r="L224" s="126"/>
      <c r="M224" s="9">
        <v>52.271838635964137</v>
      </c>
      <c r="N224" s="9">
        <v>26.330276928819732</v>
      </c>
      <c r="O224" s="9">
        <v>23.281777969787868</v>
      </c>
      <c r="P224" s="9">
        <v>24.279472295295434</v>
      </c>
      <c r="Q224" s="9">
        <v>24.156902297875998</v>
      </c>
      <c r="R224" s="9">
        <v>52.271838635964137</v>
      </c>
      <c r="S224" s="3">
        <v>0</v>
      </c>
      <c r="T224" s="10">
        <v>0</v>
      </c>
    </row>
    <row r="225" spans="1:20" x14ac:dyDescent="0.3">
      <c r="A225" s="14">
        <v>42745.166666666664</v>
      </c>
      <c r="B225" s="47">
        <v>420.1</v>
      </c>
      <c r="C225" s="48">
        <v>12653.412</v>
      </c>
      <c r="D225" s="47">
        <v>383.71300000000002</v>
      </c>
      <c r="E225" s="48">
        <v>11557.436</v>
      </c>
      <c r="F225" s="49">
        <v>36.387</v>
      </c>
      <c r="G225" s="49">
        <v>1095.9760000000006</v>
      </c>
      <c r="H225" s="38">
        <v>0</v>
      </c>
      <c r="I225" s="50">
        <v>36.387</v>
      </c>
      <c r="J225" s="9">
        <v>30.119987907769275</v>
      </c>
      <c r="K225" s="127"/>
      <c r="L225" s="126"/>
      <c r="M225" s="9">
        <v>52.271838635964137</v>
      </c>
      <c r="N225" s="9">
        <v>26.330276928819732</v>
      </c>
      <c r="O225" s="9">
        <v>23.281777969787868</v>
      </c>
      <c r="P225" s="9">
        <v>24.279472295295434</v>
      </c>
      <c r="Q225" s="9">
        <v>24.156902297875998</v>
      </c>
      <c r="R225" s="9">
        <v>52.271838635964137</v>
      </c>
      <c r="S225" s="3">
        <v>0</v>
      </c>
      <c r="T225" s="10">
        <v>0</v>
      </c>
    </row>
    <row r="226" spans="1:20" x14ac:dyDescent="0.3">
      <c r="A226" s="14">
        <v>42745.208333333336</v>
      </c>
      <c r="B226" s="47">
        <v>441.97</v>
      </c>
      <c r="C226" s="48">
        <v>14638.046399999999</v>
      </c>
      <c r="D226" s="47">
        <v>413.428</v>
      </c>
      <c r="E226" s="48">
        <v>13692.735000000001</v>
      </c>
      <c r="F226" s="49">
        <v>28.54200000000003</v>
      </c>
      <c r="G226" s="49">
        <v>945.31139999999868</v>
      </c>
      <c r="H226" s="38">
        <v>0</v>
      </c>
      <c r="I226" s="50">
        <v>28.54200000000003</v>
      </c>
      <c r="J226" s="9">
        <v>33.120012612991303</v>
      </c>
      <c r="K226" s="127"/>
      <c r="L226" s="126"/>
      <c r="M226" s="9">
        <v>52.271838635964137</v>
      </c>
      <c r="N226" s="9">
        <v>26.330276928819732</v>
      </c>
      <c r="O226" s="9">
        <v>23.281777969787868</v>
      </c>
      <c r="P226" s="9">
        <v>24.279472295295434</v>
      </c>
      <c r="Q226" s="9">
        <v>24.156902297875998</v>
      </c>
      <c r="R226" s="9">
        <v>52.271838635964137</v>
      </c>
      <c r="S226" s="3">
        <v>0</v>
      </c>
      <c r="T226" s="10">
        <v>0</v>
      </c>
    </row>
    <row r="227" spans="1:20" x14ac:dyDescent="0.3">
      <c r="A227" s="14">
        <v>42745.25</v>
      </c>
      <c r="B227" s="47">
        <v>405.25</v>
      </c>
      <c r="C227" s="48">
        <v>14771.362499999999</v>
      </c>
      <c r="D227" s="47">
        <v>366.83600000000001</v>
      </c>
      <c r="E227" s="48">
        <v>13371.173000000001</v>
      </c>
      <c r="F227" s="49">
        <v>38.413999999999987</v>
      </c>
      <c r="G227" s="49">
        <v>1400.1894999999986</v>
      </c>
      <c r="H227" s="38">
        <v>0</v>
      </c>
      <c r="I227" s="50">
        <v>38.413999999999987</v>
      </c>
      <c r="J227" s="9">
        <v>36.449979174259362</v>
      </c>
      <c r="K227" s="127"/>
      <c r="L227" s="126"/>
      <c r="M227" s="9">
        <v>52.271838635964137</v>
      </c>
      <c r="N227" s="9">
        <v>26.330276928819732</v>
      </c>
      <c r="O227" s="9">
        <v>23.281777969787868</v>
      </c>
      <c r="P227" s="9">
        <v>24.279472295295434</v>
      </c>
      <c r="Q227" s="9">
        <v>24.156902297875998</v>
      </c>
      <c r="R227" s="9">
        <v>52.271838635964137</v>
      </c>
      <c r="S227" s="3">
        <v>0</v>
      </c>
      <c r="T227" s="10">
        <v>0</v>
      </c>
    </row>
    <row r="228" spans="1:20" x14ac:dyDescent="0.3">
      <c r="A228" s="14">
        <v>42745.291666666664</v>
      </c>
      <c r="B228" s="47">
        <v>335.3</v>
      </c>
      <c r="C228" s="48">
        <v>16808.589</v>
      </c>
      <c r="D228" s="47">
        <v>304.036</v>
      </c>
      <c r="E228" s="48">
        <v>15241.325000000001</v>
      </c>
      <c r="F228" s="49">
        <v>31.26400000000001</v>
      </c>
      <c r="G228" s="49">
        <v>1567.2639999999992</v>
      </c>
      <c r="H228" s="38">
        <v>0</v>
      </c>
      <c r="I228" s="50">
        <v>31.26400000000001</v>
      </c>
      <c r="J228" s="9">
        <v>50.129989764585424</v>
      </c>
      <c r="K228" s="127"/>
      <c r="L228" s="126"/>
      <c r="M228" s="9">
        <v>52.271838635964137</v>
      </c>
      <c r="N228" s="9">
        <v>26.330276928819732</v>
      </c>
      <c r="O228" s="9">
        <v>23.281777969787868</v>
      </c>
      <c r="P228" s="9">
        <v>24.279472295295434</v>
      </c>
      <c r="Q228" s="9">
        <v>24.156902297875998</v>
      </c>
      <c r="R228" s="9">
        <v>52.271838635964137</v>
      </c>
      <c r="S228" s="3">
        <v>0</v>
      </c>
      <c r="T228" s="10">
        <v>0</v>
      </c>
    </row>
    <row r="229" spans="1:20" x14ac:dyDescent="0.3">
      <c r="A229" s="14">
        <v>42745.333333333336</v>
      </c>
      <c r="B229" s="47">
        <v>262.8</v>
      </c>
      <c r="C229" s="48">
        <v>12475.116</v>
      </c>
      <c r="D229" s="47">
        <v>262.8</v>
      </c>
      <c r="E229" s="48">
        <v>12475.116</v>
      </c>
      <c r="F229" s="49">
        <v>0</v>
      </c>
      <c r="G229" s="49">
        <v>0</v>
      </c>
      <c r="H229" s="38">
        <v>0</v>
      </c>
      <c r="I229" s="50">
        <v>0</v>
      </c>
      <c r="J229" s="9">
        <v>0</v>
      </c>
      <c r="K229" s="127"/>
      <c r="L229" s="126"/>
      <c r="M229" s="9">
        <v>52.271838635964137</v>
      </c>
      <c r="N229" s="9">
        <v>26.330276928819732</v>
      </c>
      <c r="O229" s="9">
        <v>23.281777969787868</v>
      </c>
      <c r="P229" s="9">
        <v>24.279472295295434</v>
      </c>
      <c r="Q229" s="9">
        <v>24.156902297875998</v>
      </c>
      <c r="R229" s="9">
        <v>52.271838635964137</v>
      </c>
      <c r="S229" s="3">
        <v>0</v>
      </c>
      <c r="T229" s="10">
        <v>0</v>
      </c>
    </row>
    <row r="230" spans="1:20" x14ac:dyDescent="0.3">
      <c r="A230" s="14">
        <v>42745.375</v>
      </c>
      <c r="B230" s="47">
        <v>219.3</v>
      </c>
      <c r="C230" s="48">
        <v>9092.1779999999999</v>
      </c>
      <c r="D230" s="47">
        <v>219.3</v>
      </c>
      <c r="E230" s="48">
        <v>9092.1779999999999</v>
      </c>
      <c r="F230" s="49">
        <v>0</v>
      </c>
      <c r="G230" s="49">
        <v>0</v>
      </c>
      <c r="H230" s="38">
        <v>0</v>
      </c>
      <c r="I230" s="50">
        <v>0</v>
      </c>
      <c r="J230" s="9">
        <v>0</v>
      </c>
      <c r="K230" s="127"/>
      <c r="L230" s="126"/>
      <c r="M230" s="9">
        <v>52.271838635964137</v>
      </c>
      <c r="N230" s="9">
        <v>26.330276928819732</v>
      </c>
      <c r="O230" s="9">
        <v>23.281777969787868</v>
      </c>
      <c r="P230" s="9">
        <v>24.279472295295434</v>
      </c>
      <c r="Q230" s="9">
        <v>24.156902297875998</v>
      </c>
      <c r="R230" s="9">
        <v>52.271838635964137</v>
      </c>
      <c r="S230" s="3">
        <v>0</v>
      </c>
      <c r="T230" s="10">
        <v>0</v>
      </c>
    </row>
    <row r="231" spans="1:20" x14ac:dyDescent="0.3">
      <c r="A231" s="14">
        <v>42745.416666666664</v>
      </c>
      <c r="B231" s="47">
        <v>197.7</v>
      </c>
      <c r="C231" s="48">
        <v>7443.4049999999997</v>
      </c>
      <c r="D231" s="47">
        <v>190.34300000000002</v>
      </c>
      <c r="E231" s="48">
        <v>7166.4140000000007</v>
      </c>
      <c r="F231" s="49">
        <v>7.3569999999999709</v>
      </c>
      <c r="G231" s="49">
        <v>276.99099999999908</v>
      </c>
      <c r="H231" s="38">
        <v>0</v>
      </c>
      <c r="I231" s="50">
        <v>7.3569999999999709</v>
      </c>
      <c r="J231" s="9">
        <v>37.649993203751549</v>
      </c>
      <c r="K231" s="127"/>
      <c r="L231" s="126"/>
      <c r="M231" s="9">
        <v>52.271838635964137</v>
      </c>
      <c r="N231" s="9">
        <v>26.330276928819732</v>
      </c>
      <c r="O231" s="9">
        <v>23.281777969787868</v>
      </c>
      <c r="P231" s="9">
        <v>24.279472295295434</v>
      </c>
      <c r="Q231" s="9">
        <v>24.156902297875998</v>
      </c>
      <c r="R231" s="9">
        <v>52.271838635964137</v>
      </c>
      <c r="S231" s="3">
        <v>0</v>
      </c>
      <c r="T231" s="10">
        <v>0</v>
      </c>
    </row>
    <row r="232" spans="1:20" x14ac:dyDescent="0.3">
      <c r="A232" s="14">
        <v>42745.458333333336</v>
      </c>
      <c r="B232" s="47">
        <v>156.1</v>
      </c>
      <c r="C232" s="48">
        <v>5371.4009999999998</v>
      </c>
      <c r="D232" s="47">
        <v>156.1</v>
      </c>
      <c r="E232" s="48">
        <v>5371.4009999999998</v>
      </c>
      <c r="F232" s="49">
        <v>0</v>
      </c>
      <c r="G232" s="49">
        <v>0</v>
      </c>
      <c r="H232" s="38">
        <v>0</v>
      </c>
      <c r="I232" s="50">
        <v>0</v>
      </c>
      <c r="J232" s="9">
        <v>0</v>
      </c>
      <c r="K232" s="127"/>
      <c r="L232" s="126"/>
      <c r="M232" s="9">
        <v>52.271838635964137</v>
      </c>
      <c r="N232" s="9">
        <v>26.330276928819732</v>
      </c>
      <c r="O232" s="9">
        <v>23.281777969787868</v>
      </c>
      <c r="P232" s="9">
        <v>24.279472295295434</v>
      </c>
      <c r="Q232" s="9">
        <v>24.156902297875998</v>
      </c>
      <c r="R232" s="9">
        <v>52.271838635964137</v>
      </c>
      <c r="S232" s="3">
        <v>0</v>
      </c>
      <c r="T232" s="10">
        <v>0</v>
      </c>
    </row>
    <row r="233" spans="1:20" x14ac:dyDescent="0.3">
      <c r="A233" s="14">
        <v>42745.5</v>
      </c>
      <c r="B233" s="47">
        <v>112.5</v>
      </c>
      <c r="C233" s="48">
        <v>3749.625</v>
      </c>
      <c r="D233" s="47">
        <v>112.5</v>
      </c>
      <c r="E233" s="48">
        <v>3749.625</v>
      </c>
      <c r="F233" s="49">
        <v>0</v>
      </c>
      <c r="G233" s="49">
        <v>0</v>
      </c>
      <c r="H233" s="38">
        <v>0</v>
      </c>
      <c r="I233" s="50">
        <v>0</v>
      </c>
      <c r="J233" s="9">
        <v>0</v>
      </c>
      <c r="K233" s="127"/>
      <c r="L233" s="126"/>
      <c r="M233" s="9">
        <v>52.271838635964137</v>
      </c>
      <c r="N233" s="9">
        <v>26.330276928819732</v>
      </c>
      <c r="O233" s="9">
        <v>23.281777969787868</v>
      </c>
      <c r="P233" s="9">
        <v>24.279472295295434</v>
      </c>
      <c r="Q233" s="9">
        <v>24.156902297875998</v>
      </c>
      <c r="R233" s="9">
        <v>52.271838635964137</v>
      </c>
      <c r="S233" s="3">
        <v>0</v>
      </c>
      <c r="T233" s="10">
        <v>0</v>
      </c>
    </row>
    <row r="234" spans="1:20" x14ac:dyDescent="0.3">
      <c r="A234" s="14">
        <v>42745.541666666664</v>
      </c>
      <c r="B234" s="52">
        <v>75.8</v>
      </c>
      <c r="C234" s="53">
        <v>2378.6039999999998</v>
      </c>
      <c r="D234" s="52">
        <v>75.8</v>
      </c>
      <c r="E234" s="53">
        <v>2378.6040000000003</v>
      </c>
      <c r="F234" s="49">
        <v>0</v>
      </c>
      <c r="G234" s="49">
        <v>0</v>
      </c>
      <c r="H234" s="38">
        <v>0</v>
      </c>
      <c r="I234" s="50">
        <v>0</v>
      </c>
      <c r="J234" s="9">
        <v>0</v>
      </c>
      <c r="K234" s="127"/>
      <c r="L234" s="126"/>
      <c r="M234" s="9">
        <v>52.271838635964137</v>
      </c>
      <c r="N234" s="9">
        <v>26.330276928819732</v>
      </c>
      <c r="O234" s="9">
        <v>23.281777969787868</v>
      </c>
      <c r="P234" s="9">
        <v>24.279472295295434</v>
      </c>
      <c r="Q234" s="9">
        <v>24.156902297875998</v>
      </c>
      <c r="R234" s="9">
        <v>52.271838635964137</v>
      </c>
      <c r="S234" s="3">
        <v>0</v>
      </c>
      <c r="T234" s="10">
        <v>0</v>
      </c>
    </row>
    <row r="235" spans="1:20" x14ac:dyDescent="0.3">
      <c r="A235" s="14">
        <v>42745.583333333336</v>
      </c>
      <c r="B235" s="52">
        <v>79.625</v>
      </c>
      <c r="C235" s="53">
        <v>2361.6774999999998</v>
      </c>
      <c r="D235" s="52">
        <v>79.625</v>
      </c>
      <c r="E235" s="53">
        <v>2361.6780000000003</v>
      </c>
      <c r="F235" s="49">
        <v>0</v>
      </c>
      <c r="G235" s="49">
        <v>-5.0000000055661076E-4</v>
      </c>
      <c r="H235" s="38">
        <v>0</v>
      </c>
      <c r="I235" s="50">
        <v>0</v>
      </c>
      <c r="J235" s="9">
        <v>0</v>
      </c>
      <c r="K235" s="127"/>
      <c r="L235" s="126"/>
      <c r="M235" s="9">
        <v>52.271838635964137</v>
      </c>
      <c r="N235" s="9">
        <v>26.330276928819732</v>
      </c>
      <c r="O235" s="9">
        <v>23.281777969787868</v>
      </c>
      <c r="P235" s="9">
        <v>24.279472295295434</v>
      </c>
      <c r="Q235" s="9">
        <v>24.156902297875998</v>
      </c>
      <c r="R235" s="9">
        <v>52.271838635964137</v>
      </c>
      <c r="S235" s="3">
        <v>0</v>
      </c>
      <c r="T235" s="10">
        <v>0</v>
      </c>
    </row>
    <row r="236" spans="1:20" x14ac:dyDescent="0.3">
      <c r="A236" s="14">
        <v>42745.625</v>
      </c>
      <c r="B236" s="52">
        <v>89.1</v>
      </c>
      <c r="C236" s="53">
        <v>2584.7910000000002</v>
      </c>
      <c r="D236" s="52">
        <v>89.1</v>
      </c>
      <c r="E236" s="53">
        <v>2584.7910000000002</v>
      </c>
      <c r="F236" s="49">
        <v>0</v>
      </c>
      <c r="G236" s="49">
        <v>0</v>
      </c>
      <c r="H236" s="38">
        <v>0</v>
      </c>
      <c r="I236" s="50">
        <v>0</v>
      </c>
      <c r="J236" s="9">
        <v>0</v>
      </c>
      <c r="K236" s="127"/>
      <c r="L236" s="126"/>
      <c r="M236" s="9">
        <v>52.271838635964137</v>
      </c>
      <c r="N236" s="9">
        <v>26.330276928819732</v>
      </c>
      <c r="O236" s="9">
        <v>23.281777969787868</v>
      </c>
      <c r="P236" s="9">
        <v>24.279472295295434</v>
      </c>
      <c r="Q236" s="9">
        <v>24.156902297875998</v>
      </c>
      <c r="R236" s="9">
        <v>52.271838635964137</v>
      </c>
      <c r="S236" s="3">
        <v>0</v>
      </c>
      <c r="T236" s="10">
        <v>0</v>
      </c>
    </row>
    <row r="237" spans="1:20" x14ac:dyDescent="0.3">
      <c r="A237" s="14">
        <v>42745.666666666664</v>
      </c>
      <c r="B237" s="52">
        <v>112.13</v>
      </c>
      <c r="C237" s="53">
        <v>3203.5540999999998</v>
      </c>
      <c r="D237" s="52">
        <v>112.13</v>
      </c>
      <c r="E237" s="53">
        <v>3203.5540000000001</v>
      </c>
      <c r="F237" s="49">
        <v>0</v>
      </c>
      <c r="G237" s="49">
        <v>9.9999999747524271E-5</v>
      </c>
      <c r="H237" s="38">
        <v>0</v>
      </c>
      <c r="I237" s="50">
        <v>0</v>
      </c>
      <c r="J237" s="9">
        <v>0</v>
      </c>
      <c r="K237" s="127"/>
      <c r="L237" s="126"/>
      <c r="M237" s="9">
        <v>52.271838635964137</v>
      </c>
      <c r="N237" s="9">
        <v>26.330276928819732</v>
      </c>
      <c r="O237" s="9">
        <v>23.281777969787868</v>
      </c>
      <c r="P237" s="9">
        <v>24.279472295295434</v>
      </c>
      <c r="Q237" s="9">
        <v>24.156902297875998</v>
      </c>
      <c r="R237" s="9">
        <v>52.271838635964137</v>
      </c>
      <c r="S237" s="3">
        <v>0</v>
      </c>
      <c r="T237" s="10">
        <v>0</v>
      </c>
    </row>
    <row r="238" spans="1:20" x14ac:dyDescent="0.3">
      <c r="A238" s="14">
        <v>42745.708333333336</v>
      </c>
      <c r="B238" s="52">
        <v>92.325000000000003</v>
      </c>
      <c r="C238" s="53">
        <v>2726.35725</v>
      </c>
      <c r="D238" s="52">
        <v>92.325000000000003</v>
      </c>
      <c r="E238" s="53">
        <v>2726.357</v>
      </c>
      <c r="F238" s="49">
        <v>0</v>
      </c>
      <c r="G238" s="49">
        <v>2.500000000509317E-4</v>
      </c>
      <c r="H238" s="38">
        <v>0</v>
      </c>
      <c r="I238" s="50">
        <v>0</v>
      </c>
      <c r="J238" s="9">
        <v>0</v>
      </c>
      <c r="K238" s="127"/>
      <c r="L238" s="126"/>
      <c r="M238" s="9">
        <v>52.271838635964137</v>
      </c>
      <c r="N238" s="9">
        <v>26.330276928819732</v>
      </c>
      <c r="O238" s="9">
        <v>23.281777969787868</v>
      </c>
      <c r="P238" s="9">
        <v>24.279472295295434</v>
      </c>
      <c r="Q238" s="9">
        <v>24.156902297875998</v>
      </c>
      <c r="R238" s="9">
        <v>52.271838635964137</v>
      </c>
      <c r="S238" s="3">
        <v>0</v>
      </c>
      <c r="T238" s="10">
        <v>0</v>
      </c>
    </row>
    <row r="239" spans="1:20" x14ac:dyDescent="0.3">
      <c r="A239" s="14">
        <v>42745.75</v>
      </c>
      <c r="B239" s="52">
        <v>47.125</v>
      </c>
      <c r="C239" s="53">
        <v>1796.405</v>
      </c>
      <c r="D239" s="52">
        <v>47.125</v>
      </c>
      <c r="E239" s="53">
        <v>1796.405</v>
      </c>
      <c r="F239" s="49">
        <v>0</v>
      </c>
      <c r="G239" s="49">
        <v>0</v>
      </c>
      <c r="H239" s="38">
        <v>0</v>
      </c>
      <c r="I239" s="50">
        <v>0</v>
      </c>
      <c r="J239" s="9">
        <v>0</v>
      </c>
      <c r="K239" s="127"/>
      <c r="L239" s="126"/>
      <c r="M239" s="9">
        <v>52.271838635964137</v>
      </c>
      <c r="N239" s="9">
        <v>26.330276928819732</v>
      </c>
      <c r="O239" s="9">
        <v>23.281777969787868</v>
      </c>
      <c r="P239" s="9">
        <v>24.279472295295434</v>
      </c>
      <c r="Q239" s="9">
        <v>24.156902297875998</v>
      </c>
      <c r="R239" s="9">
        <v>52.271838635964137</v>
      </c>
      <c r="S239" s="3">
        <v>0</v>
      </c>
      <c r="T239" s="10">
        <v>0</v>
      </c>
    </row>
    <row r="240" spans="1:20" x14ac:dyDescent="0.3">
      <c r="A240" s="14">
        <v>42745.791666666664</v>
      </c>
      <c r="B240" s="52">
        <v>77.400000000000006</v>
      </c>
      <c r="C240" s="53">
        <v>2681.136</v>
      </c>
      <c r="D240" s="52">
        <v>74.082000000000008</v>
      </c>
      <c r="E240" s="53">
        <v>2566.2000000000003</v>
      </c>
      <c r="F240" s="49">
        <v>3.3179999999999978</v>
      </c>
      <c r="G240" s="49">
        <v>114.93599999999969</v>
      </c>
      <c r="H240" s="38">
        <v>3.3179999999999978</v>
      </c>
      <c r="I240" s="50">
        <v>0</v>
      </c>
      <c r="J240" s="9">
        <v>34.640144665461051</v>
      </c>
      <c r="K240" s="127"/>
      <c r="L240" s="126"/>
      <c r="M240" s="9">
        <v>52.271838635964137</v>
      </c>
      <c r="N240" s="9">
        <v>26.330276928819732</v>
      </c>
      <c r="O240" s="9">
        <v>23.281777969787868</v>
      </c>
      <c r="P240" s="9">
        <v>24.279472295295434</v>
      </c>
      <c r="Q240" s="9">
        <v>24.156902297875998</v>
      </c>
      <c r="R240" s="9">
        <v>52.271838635964137</v>
      </c>
      <c r="S240" s="3">
        <v>0</v>
      </c>
      <c r="T240" s="10">
        <v>0</v>
      </c>
    </row>
    <row r="241" spans="1:20" x14ac:dyDescent="0.3">
      <c r="A241" s="14">
        <v>42745.833333333336</v>
      </c>
      <c r="B241" s="52">
        <v>81.5</v>
      </c>
      <c r="C241" s="53">
        <v>2535.4650000000001</v>
      </c>
      <c r="D241" s="52">
        <v>81.5</v>
      </c>
      <c r="E241" s="53">
        <v>2535.4650000000001</v>
      </c>
      <c r="F241" s="49">
        <v>0</v>
      </c>
      <c r="G241" s="49">
        <v>0</v>
      </c>
      <c r="H241" s="38">
        <v>0</v>
      </c>
      <c r="I241" s="50">
        <v>0</v>
      </c>
      <c r="J241" s="9">
        <v>0</v>
      </c>
      <c r="K241" s="127"/>
      <c r="L241" s="126"/>
      <c r="M241" s="9">
        <v>52.271838635964137</v>
      </c>
      <c r="N241" s="9">
        <v>26.330276928819732</v>
      </c>
      <c r="O241" s="9">
        <v>23.281777969787868</v>
      </c>
      <c r="P241" s="9">
        <v>24.279472295295434</v>
      </c>
      <c r="Q241" s="9">
        <v>24.156902297875998</v>
      </c>
      <c r="R241" s="9">
        <v>52.271838635964137</v>
      </c>
      <c r="S241" s="3">
        <v>0</v>
      </c>
      <c r="T241" s="10">
        <v>0</v>
      </c>
    </row>
    <row r="242" spans="1:20" x14ac:dyDescent="0.3">
      <c r="A242" s="14">
        <v>42745.875</v>
      </c>
      <c r="B242" s="52">
        <v>93.795000000000002</v>
      </c>
      <c r="C242" s="53">
        <v>2846.6782499999999</v>
      </c>
      <c r="D242" s="52">
        <v>93.795000000000002</v>
      </c>
      <c r="E242" s="53">
        <v>2846.6780000000003</v>
      </c>
      <c r="F242" s="49">
        <v>0</v>
      </c>
      <c r="G242" s="49">
        <v>2.4999999959618435E-4</v>
      </c>
      <c r="H242" s="38">
        <v>0</v>
      </c>
      <c r="I242" s="50">
        <v>0</v>
      </c>
      <c r="J242" s="9">
        <v>0</v>
      </c>
      <c r="K242" s="127"/>
      <c r="L242" s="126"/>
      <c r="M242" s="9">
        <v>52.271838635964137</v>
      </c>
      <c r="N242" s="9">
        <v>26.330276928819732</v>
      </c>
      <c r="O242" s="9">
        <v>23.281777969787868</v>
      </c>
      <c r="P242" s="9">
        <v>24.279472295295434</v>
      </c>
      <c r="Q242" s="9">
        <v>24.156902297875998</v>
      </c>
      <c r="R242" s="9">
        <v>52.271838635964137</v>
      </c>
      <c r="S242" s="3">
        <v>0</v>
      </c>
      <c r="T242" s="10">
        <v>0</v>
      </c>
    </row>
    <row r="243" spans="1:20" x14ac:dyDescent="0.3">
      <c r="A243" s="14">
        <v>42745.916666666664</v>
      </c>
      <c r="B243" s="52">
        <v>240.29499999999999</v>
      </c>
      <c r="C243" s="53">
        <v>6593.6948000000002</v>
      </c>
      <c r="D243" s="52">
        <v>171.16900000000001</v>
      </c>
      <c r="E243" s="63">
        <v>4696.8760000000002</v>
      </c>
      <c r="F243" s="49">
        <v>69.125999999999976</v>
      </c>
      <c r="G243" s="49">
        <v>1896.8188</v>
      </c>
      <c r="H243" s="38">
        <v>0</v>
      </c>
      <c r="I243" s="50">
        <v>69.125999999999976</v>
      </c>
      <c r="J243" s="9">
        <v>27.440019674218103</v>
      </c>
      <c r="K243" s="127"/>
      <c r="L243" s="126"/>
      <c r="M243" s="9">
        <v>52.271838635964137</v>
      </c>
      <c r="N243" s="9">
        <v>26.330276928819732</v>
      </c>
      <c r="O243" s="9">
        <v>23.281777969787868</v>
      </c>
      <c r="P243" s="9">
        <v>24.279472295295434</v>
      </c>
      <c r="Q243" s="9">
        <v>24.156902297875998</v>
      </c>
      <c r="R243" s="9">
        <v>52.271838635964137</v>
      </c>
      <c r="S243" s="3">
        <v>0</v>
      </c>
      <c r="T243" s="10">
        <v>0</v>
      </c>
    </row>
    <row r="244" spans="1:20" x14ac:dyDescent="0.3">
      <c r="A244" s="14">
        <v>42745.958333333336</v>
      </c>
      <c r="B244" s="52">
        <v>387.39</v>
      </c>
      <c r="C244" s="53">
        <v>10083.761699999999</v>
      </c>
      <c r="D244" s="52">
        <v>230.67500000000001</v>
      </c>
      <c r="E244" s="53">
        <v>6004.46</v>
      </c>
      <c r="F244" s="49">
        <v>156.71499999999997</v>
      </c>
      <c r="G244" s="49">
        <v>4079.3016999999991</v>
      </c>
      <c r="H244" s="38">
        <v>0</v>
      </c>
      <c r="I244" s="50">
        <v>156.71499999999997</v>
      </c>
      <c r="J244" s="9">
        <v>26.030065405353664</v>
      </c>
      <c r="K244" s="127"/>
      <c r="L244" s="126"/>
      <c r="M244" s="9">
        <v>52.271838635964137</v>
      </c>
      <c r="N244" s="9">
        <v>26.330276928819732</v>
      </c>
      <c r="O244" s="9">
        <v>23.281777969787868</v>
      </c>
      <c r="P244" s="9">
        <v>24.279472295295434</v>
      </c>
      <c r="Q244" s="9">
        <v>24.156902297875998</v>
      </c>
      <c r="R244" s="9">
        <v>52.271838635964137</v>
      </c>
      <c r="S244" s="3">
        <v>0</v>
      </c>
      <c r="T244" s="10">
        <v>0</v>
      </c>
    </row>
    <row r="245" spans="1:20" x14ac:dyDescent="0.3">
      <c r="A245" s="14">
        <v>42746</v>
      </c>
      <c r="B245" s="52">
        <v>409.4</v>
      </c>
      <c r="C245" s="53">
        <v>10235</v>
      </c>
      <c r="D245" s="52">
        <v>164.29600000000002</v>
      </c>
      <c r="E245" s="53">
        <v>4107.4070000000002</v>
      </c>
      <c r="F245" s="49">
        <v>245.10399999999996</v>
      </c>
      <c r="G245" s="49">
        <v>6127.5929999999998</v>
      </c>
      <c r="H245" s="38">
        <v>0</v>
      </c>
      <c r="I245" s="50">
        <v>245.10399999999996</v>
      </c>
      <c r="J245" s="9">
        <v>24.999971440694566</v>
      </c>
      <c r="K245" s="127"/>
      <c r="L245" s="126"/>
      <c r="M245" s="9">
        <v>52.271838635964137</v>
      </c>
      <c r="N245" s="9">
        <v>26.330276928819732</v>
      </c>
      <c r="O245" s="9">
        <v>23.281777969787868</v>
      </c>
      <c r="P245" s="9">
        <v>24.279472295295434</v>
      </c>
      <c r="Q245" s="9">
        <v>24.156902297875998</v>
      </c>
      <c r="R245" s="9">
        <v>52.271838635964137</v>
      </c>
      <c r="S245" s="3">
        <v>0</v>
      </c>
      <c r="T245" s="10">
        <v>0</v>
      </c>
    </row>
    <row r="246" spans="1:20" x14ac:dyDescent="0.3">
      <c r="A246" s="14">
        <v>42746.041666666664</v>
      </c>
      <c r="B246" s="52">
        <v>353.2</v>
      </c>
      <c r="C246" s="53">
        <v>8413.2240000000002</v>
      </c>
      <c r="D246" s="52">
        <v>48.672000000000004</v>
      </c>
      <c r="E246" s="53">
        <v>1159.367</v>
      </c>
      <c r="F246" s="49">
        <v>304.52799999999996</v>
      </c>
      <c r="G246" s="49">
        <v>7253.857</v>
      </c>
      <c r="H246" s="38">
        <v>0</v>
      </c>
      <c r="I246" s="50">
        <v>304.52799999999996</v>
      </c>
      <c r="J246" s="9">
        <v>23.820000131350813</v>
      </c>
      <c r="K246" s="127"/>
      <c r="L246" s="126"/>
      <c r="M246" s="9">
        <v>52.271838635964137</v>
      </c>
      <c r="N246" s="9">
        <v>26.330276928819732</v>
      </c>
      <c r="O246" s="9">
        <v>23.281777969787868</v>
      </c>
      <c r="P246" s="9">
        <v>24.279472295295434</v>
      </c>
      <c r="Q246" s="9">
        <v>24.156902297875998</v>
      </c>
      <c r="R246" s="9">
        <v>52.271838635964137</v>
      </c>
      <c r="S246" s="3">
        <v>0</v>
      </c>
      <c r="T246" s="10">
        <v>0</v>
      </c>
    </row>
    <row r="247" spans="1:20" x14ac:dyDescent="0.3">
      <c r="A247" s="14">
        <v>42746.083333333336</v>
      </c>
      <c r="B247" s="52">
        <v>346.3</v>
      </c>
      <c r="C247" s="53">
        <v>8127.6610000000001</v>
      </c>
      <c r="D247" s="52">
        <v>59.131</v>
      </c>
      <c r="E247" s="53">
        <v>1387.8050000000001</v>
      </c>
      <c r="F247" s="49">
        <v>287.16899999999998</v>
      </c>
      <c r="G247" s="49">
        <v>6739.8559999999998</v>
      </c>
      <c r="H247" s="38">
        <v>0</v>
      </c>
      <c r="I247" s="50">
        <v>287.16899999999998</v>
      </c>
      <c r="J247" s="9">
        <v>23.469998502623891</v>
      </c>
      <c r="K247" s="127"/>
      <c r="L247" s="126"/>
      <c r="M247" s="9">
        <v>52.271838635964137</v>
      </c>
      <c r="N247" s="9">
        <v>26.330276928819732</v>
      </c>
      <c r="O247" s="9">
        <v>23.281777969787868</v>
      </c>
      <c r="P247" s="9">
        <v>24.279472295295434</v>
      </c>
      <c r="Q247" s="9">
        <v>24.156902297875998</v>
      </c>
      <c r="R247" s="9">
        <v>52.271838635964137</v>
      </c>
      <c r="S247" s="3">
        <v>0</v>
      </c>
      <c r="T247" s="10">
        <v>0</v>
      </c>
    </row>
    <row r="248" spans="1:20" x14ac:dyDescent="0.3">
      <c r="A248" s="14">
        <v>42746.125</v>
      </c>
      <c r="B248" s="52">
        <v>337.5</v>
      </c>
      <c r="C248" s="53">
        <v>7806.375</v>
      </c>
      <c r="D248" s="52">
        <v>58.287000000000006</v>
      </c>
      <c r="E248" s="53">
        <v>1348.1780000000001</v>
      </c>
      <c r="F248" s="49">
        <v>279.21299999999997</v>
      </c>
      <c r="G248" s="49">
        <v>6458.1970000000001</v>
      </c>
      <c r="H248" s="38">
        <v>0</v>
      </c>
      <c r="I248" s="50">
        <v>279.21299999999997</v>
      </c>
      <c r="J248" s="9">
        <v>23.130001110263493</v>
      </c>
      <c r="K248" s="127"/>
      <c r="L248" s="126"/>
      <c r="M248" s="9">
        <v>52.271838635964137</v>
      </c>
      <c r="N248" s="9">
        <v>26.330276928819732</v>
      </c>
      <c r="O248" s="9">
        <v>23.281777969787868</v>
      </c>
      <c r="P248" s="9">
        <v>24.279472295295434</v>
      </c>
      <c r="Q248" s="9">
        <v>24.156902297875998</v>
      </c>
      <c r="R248" s="9">
        <v>52.271838635964137</v>
      </c>
      <c r="S248" s="3">
        <v>0</v>
      </c>
      <c r="T248" s="10">
        <v>0</v>
      </c>
    </row>
    <row r="249" spans="1:20" x14ac:dyDescent="0.3">
      <c r="A249" s="14">
        <v>42746.166666666664</v>
      </c>
      <c r="B249" s="52">
        <v>327.2</v>
      </c>
      <c r="C249" s="53">
        <v>7597.5839999999998</v>
      </c>
      <c r="D249" s="52">
        <v>38.623000000000005</v>
      </c>
      <c r="E249" s="53">
        <v>896.82600000000002</v>
      </c>
      <c r="F249" s="49">
        <v>288.577</v>
      </c>
      <c r="G249" s="49">
        <v>6700.7579999999998</v>
      </c>
      <c r="H249" s="38">
        <v>0</v>
      </c>
      <c r="I249" s="50">
        <v>288.577</v>
      </c>
      <c r="J249" s="9">
        <v>23.220000207916776</v>
      </c>
      <c r="K249" s="127"/>
      <c r="L249" s="126"/>
      <c r="M249" s="9">
        <v>52.271838635964137</v>
      </c>
      <c r="N249" s="9">
        <v>26.330276928819732</v>
      </c>
      <c r="O249" s="9">
        <v>23.281777969787868</v>
      </c>
      <c r="P249" s="9">
        <v>24.279472295295434</v>
      </c>
      <c r="Q249" s="9">
        <v>24.156902297875998</v>
      </c>
      <c r="R249" s="9">
        <v>52.271838635964137</v>
      </c>
      <c r="S249" s="3">
        <v>0</v>
      </c>
      <c r="T249" s="10">
        <v>0</v>
      </c>
    </row>
    <row r="250" spans="1:20" x14ac:dyDescent="0.3">
      <c r="A250" s="14">
        <v>42746.208333333336</v>
      </c>
      <c r="B250" s="52">
        <v>283.05500000000001</v>
      </c>
      <c r="C250" s="53">
        <v>6813.1338500000002</v>
      </c>
      <c r="D250" s="52">
        <v>0</v>
      </c>
      <c r="E250" s="53">
        <v>0</v>
      </c>
      <c r="F250" s="49">
        <v>283.05500000000001</v>
      </c>
      <c r="G250" s="49">
        <v>6813.1338500000002</v>
      </c>
      <c r="H250" s="38">
        <v>0</v>
      </c>
      <c r="I250" s="50">
        <v>283.05500000000001</v>
      </c>
      <c r="J250" s="9">
        <v>24.07</v>
      </c>
      <c r="K250" s="127"/>
      <c r="L250" s="126"/>
      <c r="M250" s="9">
        <v>52.271838635964137</v>
      </c>
      <c r="N250" s="9">
        <v>26.330276928819732</v>
      </c>
      <c r="O250" s="9">
        <v>23.281777969787868</v>
      </c>
      <c r="P250" s="9">
        <v>24.279472295295434</v>
      </c>
      <c r="Q250" s="9">
        <v>24.156902297875998</v>
      </c>
      <c r="R250" s="9">
        <v>52.271838635964137</v>
      </c>
      <c r="S250" s="3">
        <v>0</v>
      </c>
      <c r="T250" s="10">
        <v>0</v>
      </c>
    </row>
    <row r="251" spans="1:20" x14ac:dyDescent="0.3">
      <c r="A251" s="14">
        <v>42746.25</v>
      </c>
      <c r="B251" s="52">
        <v>188.38</v>
      </c>
      <c r="C251" s="53">
        <v>4745.2921999999999</v>
      </c>
      <c r="D251" s="52">
        <v>0</v>
      </c>
      <c r="E251" s="53">
        <v>0</v>
      </c>
      <c r="F251" s="49">
        <v>188.38</v>
      </c>
      <c r="G251" s="49">
        <v>4745.2921999999999</v>
      </c>
      <c r="H251" s="38">
        <v>0</v>
      </c>
      <c r="I251" s="50">
        <v>188.38</v>
      </c>
      <c r="J251" s="9">
        <v>25.19</v>
      </c>
      <c r="K251" s="127"/>
      <c r="L251" s="126"/>
      <c r="M251" s="9">
        <v>52.271838635964137</v>
      </c>
      <c r="N251" s="9">
        <v>26.330276928819732</v>
      </c>
      <c r="O251" s="9">
        <v>23.281777969787868</v>
      </c>
      <c r="P251" s="9">
        <v>24.279472295295434</v>
      </c>
      <c r="Q251" s="9">
        <v>24.156902297875998</v>
      </c>
      <c r="R251" s="9">
        <v>52.271838635964137</v>
      </c>
      <c r="S251" s="3">
        <v>0</v>
      </c>
      <c r="T251" s="10">
        <v>0</v>
      </c>
    </row>
    <row r="252" spans="1:20" x14ac:dyDescent="0.3">
      <c r="A252" s="14">
        <v>42746.291666666664</v>
      </c>
      <c r="B252" s="52">
        <v>307.05200000000002</v>
      </c>
      <c r="C252" s="53">
        <v>13047.926799999999</v>
      </c>
      <c r="D252" s="52">
        <v>0</v>
      </c>
      <c r="E252" s="53">
        <v>0</v>
      </c>
      <c r="F252" s="49">
        <v>307.05200000000002</v>
      </c>
      <c r="G252" s="49">
        <v>13047.926799999999</v>
      </c>
      <c r="H252" s="38">
        <v>135.04000000000008</v>
      </c>
      <c r="I252" s="50">
        <v>172.01199999999994</v>
      </c>
      <c r="J252" s="9">
        <v>42.494192514622924</v>
      </c>
      <c r="K252" s="127"/>
      <c r="L252" s="126"/>
      <c r="M252" s="9">
        <v>52.271838635964137</v>
      </c>
      <c r="N252" s="9">
        <v>26.330276928819732</v>
      </c>
      <c r="O252" s="9">
        <v>23.281777969787868</v>
      </c>
      <c r="P252" s="9">
        <v>24.279472295295434</v>
      </c>
      <c r="Q252" s="9">
        <v>24.156902297875998</v>
      </c>
      <c r="R252" s="9">
        <v>52.271838635964137</v>
      </c>
      <c r="S252" s="3">
        <v>0</v>
      </c>
      <c r="T252" s="10">
        <v>0</v>
      </c>
    </row>
    <row r="253" spans="1:20" x14ac:dyDescent="0.3">
      <c r="A253" s="14">
        <v>42746.333333333336</v>
      </c>
      <c r="B253" s="52">
        <v>109.773</v>
      </c>
      <c r="C253" s="53">
        <v>3706.6418199999998</v>
      </c>
      <c r="D253" s="52">
        <v>0</v>
      </c>
      <c r="E253" s="53">
        <v>0</v>
      </c>
      <c r="F253" s="49">
        <v>109.773</v>
      </c>
      <c r="G253" s="49">
        <v>3706.6418199999998</v>
      </c>
      <c r="H253" s="38">
        <v>8.57000000000005</v>
      </c>
      <c r="I253" s="50">
        <v>101.20299999999995</v>
      </c>
      <c r="J253" s="9">
        <v>33.766425441593107</v>
      </c>
      <c r="K253" s="127"/>
      <c r="L253" s="126"/>
      <c r="M253" s="9">
        <v>52.271838635964137</v>
      </c>
      <c r="N253" s="9">
        <v>26.330276928819732</v>
      </c>
      <c r="O253" s="9">
        <v>23.281777969787868</v>
      </c>
      <c r="P253" s="9">
        <v>24.279472295295434</v>
      </c>
      <c r="Q253" s="9">
        <v>24.156902297875998</v>
      </c>
      <c r="R253" s="9">
        <v>52.271838635964137</v>
      </c>
      <c r="S253" s="3">
        <v>0</v>
      </c>
      <c r="T253" s="10">
        <v>0</v>
      </c>
    </row>
    <row r="254" spans="1:20" x14ac:dyDescent="0.3">
      <c r="A254" s="14">
        <v>42746.375</v>
      </c>
      <c r="B254" s="52">
        <v>37.164999999999999</v>
      </c>
      <c r="C254" s="53">
        <v>1135.4719</v>
      </c>
      <c r="D254" s="52">
        <v>0</v>
      </c>
      <c r="E254" s="53">
        <v>0</v>
      </c>
      <c r="F254" s="49">
        <v>37.164999999999999</v>
      </c>
      <c r="G254" s="49">
        <v>1135.4719</v>
      </c>
      <c r="H254" s="38">
        <v>10.219000000000051</v>
      </c>
      <c r="I254" s="50">
        <v>26.945999999999948</v>
      </c>
      <c r="J254" s="9">
        <v>30.552183505986818</v>
      </c>
      <c r="K254" s="127"/>
      <c r="L254" s="126"/>
      <c r="M254" s="9">
        <v>52.271838635964137</v>
      </c>
      <c r="N254" s="9">
        <v>26.330276928819732</v>
      </c>
      <c r="O254" s="9">
        <v>23.281777969787868</v>
      </c>
      <c r="P254" s="9">
        <v>24.279472295295434</v>
      </c>
      <c r="Q254" s="9">
        <v>24.156902297875998</v>
      </c>
      <c r="R254" s="9">
        <v>52.271838635964137</v>
      </c>
      <c r="S254" s="3">
        <v>0</v>
      </c>
      <c r="T254" s="10">
        <v>0</v>
      </c>
    </row>
    <row r="255" spans="1:20" x14ac:dyDescent="0.3">
      <c r="A255" s="14">
        <v>42746.416666666664</v>
      </c>
      <c r="B255" s="52">
        <v>77.997</v>
      </c>
      <c r="C255" s="53">
        <v>2094.5417299999999</v>
      </c>
      <c r="D255" s="52">
        <v>0</v>
      </c>
      <c r="E255" s="53">
        <v>0</v>
      </c>
      <c r="F255" s="49">
        <v>77.997</v>
      </c>
      <c r="G255" s="49">
        <v>2094.5417299999999</v>
      </c>
      <c r="H255" s="38">
        <v>4.1259999999999764</v>
      </c>
      <c r="I255" s="50">
        <v>73.871000000000024</v>
      </c>
      <c r="J255" s="9">
        <v>26.854131953793093</v>
      </c>
      <c r="K255" s="127"/>
      <c r="L255" s="126"/>
      <c r="M255" s="9">
        <v>52.271838635964137</v>
      </c>
      <c r="N255" s="9">
        <v>26.330276928819732</v>
      </c>
      <c r="O255" s="9">
        <v>23.281777969787868</v>
      </c>
      <c r="P255" s="9">
        <v>24.279472295295434</v>
      </c>
      <c r="Q255" s="9">
        <v>24.156902297875998</v>
      </c>
      <c r="R255" s="9">
        <v>52.271838635964137</v>
      </c>
      <c r="S255" s="3">
        <v>0</v>
      </c>
      <c r="T255" s="10">
        <v>0</v>
      </c>
    </row>
    <row r="256" spans="1:20" x14ac:dyDescent="0.3">
      <c r="A256" s="14">
        <v>42746.458333333336</v>
      </c>
      <c r="B256" s="52">
        <v>102.015</v>
      </c>
      <c r="C256" s="53">
        <v>2688.3128000000002</v>
      </c>
      <c r="D256" s="52">
        <v>0</v>
      </c>
      <c r="E256" s="53">
        <v>0</v>
      </c>
      <c r="F256" s="49">
        <v>102.015</v>
      </c>
      <c r="G256" s="49">
        <v>2688.3128000000002</v>
      </c>
      <c r="H256" s="38">
        <v>0</v>
      </c>
      <c r="I256" s="50">
        <v>102.015</v>
      </c>
      <c r="J256" s="9">
        <v>26.352132529529971</v>
      </c>
      <c r="K256" s="127"/>
      <c r="L256" s="126"/>
      <c r="M256" s="9">
        <v>52.271838635964137</v>
      </c>
      <c r="N256" s="9">
        <v>26.330276928819732</v>
      </c>
      <c r="O256" s="9">
        <v>23.281777969787868</v>
      </c>
      <c r="P256" s="9">
        <v>24.279472295295434</v>
      </c>
      <c r="Q256" s="9">
        <v>24.156902297875998</v>
      </c>
      <c r="R256" s="9">
        <v>52.271838635964137</v>
      </c>
      <c r="S256" s="3">
        <v>0</v>
      </c>
      <c r="T256" s="10">
        <v>0</v>
      </c>
    </row>
    <row r="257" spans="1:20" x14ac:dyDescent="0.3">
      <c r="A257" s="14">
        <v>42746.5</v>
      </c>
      <c r="B257" s="52">
        <v>183.39400000000001</v>
      </c>
      <c r="C257" s="53">
        <v>4589.8724599999996</v>
      </c>
      <c r="D257" s="52">
        <v>0</v>
      </c>
      <c r="E257" s="53">
        <v>0</v>
      </c>
      <c r="F257" s="49">
        <v>183.39400000000001</v>
      </c>
      <c r="G257" s="49">
        <v>4589.8724599999996</v>
      </c>
      <c r="H257" s="38">
        <v>0</v>
      </c>
      <c r="I257" s="50">
        <v>183.39400000000001</v>
      </c>
      <c r="J257" s="9">
        <v>25.027386174029683</v>
      </c>
      <c r="K257" s="127"/>
      <c r="L257" s="126"/>
      <c r="M257" s="9">
        <v>52.271838635964137</v>
      </c>
      <c r="N257" s="9">
        <v>26.330276928819732</v>
      </c>
      <c r="O257" s="9">
        <v>23.281777969787868</v>
      </c>
      <c r="P257" s="9">
        <v>24.279472295295434</v>
      </c>
      <c r="Q257" s="9">
        <v>24.156902297875998</v>
      </c>
      <c r="R257" s="9">
        <v>52.271838635964137</v>
      </c>
      <c r="S257" s="3">
        <v>0</v>
      </c>
      <c r="T257" s="10">
        <v>0</v>
      </c>
    </row>
    <row r="258" spans="1:20" x14ac:dyDescent="0.3">
      <c r="A258" s="14">
        <v>42746.541666666664</v>
      </c>
      <c r="B258" s="52">
        <v>269.76900000000001</v>
      </c>
      <c r="C258" s="53">
        <v>6769.0123700000004</v>
      </c>
      <c r="D258" s="52">
        <v>0</v>
      </c>
      <c r="E258" s="53">
        <v>0</v>
      </c>
      <c r="F258" s="49">
        <v>269.76900000000001</v>
      </c>
      <c r="G258" s="49">
        <v>6769.0123700000004</v>
      </c>
      <c r="H258" s="38">
        <v>0</v>
      </c>
      <c r="I258" s="50">
        <v>269.76900000000001</v>
      </c>
      <c r="J258" s="9">
        <v>25.091883685671817</v>
      </c>
      <c r="K258" s="127"/>
      <c r="L258" s="126"/>
      <c r="M258" s="9">
        <v>52.271838635964137</v>
      </c>
      <c r="N258" s="9">
        <v>26.330276928819732</v>
      </c>
      <c r="O258" s="9">
        <v>23.281777969787868</v>
      </c>
      <c r="P258" s="9">
        <v>24.279472295295434</v>
      </c>
      <c r="Q258" s="9">
        <v>24.156902297875998</v>
      </c>
      <c r="R258" s="9">
        <v>52.271838635964137</v>
      </c>
      <c r="S258" s="3">
        <v>0</v>
      </c>
      <c r="T258" s="10">
        <v>0</v>
      </c>
    </row>
    <row r="259" spans="1:20" x14ac:dyDescent="0.3">
      <c r="A259" s="14">
        <v>42746.583333333336</v>
      </c>
      <c r="B259" s="52">
        <v>221.77600000000001</v>
      </c>
      <c r="C259" s="53">
        <v>5536.1752299999998</v>
      </c>
      <c r="D259" s="52">
        <v>0</v>
      </c>
      <c r="E259" s="53">
        <v>0</v>
      </c>
      <c r="F259" s="49">
        <v>221.77600000000001</v>
      </c>
      <c r="G259" s="49">
        <v>5536.1752299999998</v>
      </c>
      <c r="H259" s="38">
        <v>0</v>
      </c>
      <c r="I259" s="50">
        <v>221.77600000000001</v>
      </c>
      <c r="J259" s="9">
        <v>24.962914066445421</v>
      </c>
      <c r="K259" s="127"/>
      <c r="L259" s="126"/>
      <c r="M259" s="9">
        <v>52.271838635964137</v>
      </c>
      <c r="N259" s="9">
        <v>26.330276928819732</v>
      </c>
      <c r="O259" s="9">
        <v>23.281777969787868</v>
      </c>
      <c r="P259" s="9">
        <v>24.279472295295434</v>
      </c>
      <c r="Q259" s="9">
        <v>24.156902297875998</v>
      </c>
      <c r="R259" s="9">
        <v>52.271838635964137</v>
      </c>
      <c r="S259" s="3">
        <v>0</v>
      </c>
      <c r="T259" s="10">
        <v>0</v>
      </c>
    </row>
    <row r="260" spans="1:20" x14ac:dyDescent="0.3">
      <c r="A260" s="14">
        <v>42746.625</v>
      </c>
      <c r="B260" s="52">
        <v>255.59399999999999</v>
      </c>
      <c r="C260" s="53">
        <v>6301.43163</v>
      </c>
      <c r="D260" s="52">
        <v>0</v>
      </c>
      <c r="E260" s="53">
        <v>0</v>
      </c>
      <c r="F260" s="49">
        <v>255.59399999999999</v>
      </c>
      <c r="G260" s="49">
        <v>6301.43163</v>
      </c>
      <c r="H260" s="38">
        <v>0</v>
      </c>
      <c r="I260" s="50">
        <v>255.59399999999999</v>
      </c>
      <c r="J260" s="9">
        <v>24.654067114251507</v>
      </c>
      <c r="K260" s="127"/>
      <c r="L260" s="126"/>
      <c r="M260" s="9">
        <v>52.271838635964137</v>
      </c>
      <c r="N260" s="9">
        <v>26.330276928819732</v>
      </c>
      <c r="O260" s="9">
        <v>23.281777969787868</v>
      </c>
      <c r="P260" s="9">
        <v>24.279472295295434</v>
      </c>
      <c r="Q260" s="9">
        <v>24.156902297875998</v>
      </c>
      <c r="R260" s="9">
        <v>52.271838635964137</v>
      </c>
      <c r="S260" s="3">
        <v>0</v>
      </c>
      <c r="T260" s="10">
        <v>0</v>
      </c>
    </row>
    <row r="261" spans="1:20" x14ac:dyDescent="0.3">
      <c r="A261" s="14">
        <v>42746.666666666664</v>
      </c>
      <c r="B261" s="52">
        <v>235.12899999999999</v>
      </c>
      <c r="C261" s="53">
        <v>5840.98153</v>
      </c>
      <c r="D261" s="52">
        <v>0</v>
      </c>
      <c r="E261" s="53">
        <v>0</v>
      </c>
      <c r="F261" s="49">
        <v>235.12899999999999</v>
      </c>
      <c r="G261" s="49">
        <v>5840.98153</v>
      </c>
      <c r="H261" s="38">
        <v>0</v>
      </c>
      <c r="I261" s="50">
        <v>235.12899999999999</v>
      </c>
      <c r="J261" s="9">
        <v>24.841604098175896</v>
      </c>
      <c r="K261" s="127"/>
      <c r="L261" s="126"/>
      <c r="M261" s="9">
        <v>52.271838635964137</v>
      </c>
      <c r="N261" s="9">
        <v>26.330276928819732</v>
      </c>
      <c r="O261" s="9">
        <v>23.281777969787868</v>
      </c>
      <c r="P261" s="9">
        <v>24.279472295295434</v>
      </c>
      <c r="Q261" s="9">
        <v>24.156902297875998</v>
      </c>
      <c r="R261" s="9">
        <v>52.271838635964137</v>
      </c>
      <c r="S261" s="3">
        <v>0</v>
      </c>
      <c r="T261" s="10">
        <v>0</v>
      </c>
    </row>
    <row r="262" spans="1:20" x14ac:dyDescent="0.3">
      <c r="A262" s="14">
        <v>42746.708333333336</v>
      </c>
      <c r="B262" s="52">
        <v>192.76400000000001</v>
      </c>
      <c r="C262" s="53">
        <v>4949.8063199999997</v>
      </c>
      <c r="D262" s="52">
        <v>0</v>
      </c>
      <c r="E262" s="53">
        <v>0</v>
      </c>
      <c r="F262" s="49">
        <v>192.76400000000001</v>
      </c>
      <c r="G262" s="49">
        <v>4949.8063199999997</v>
      </c>
      <c r="H262" s="38">
        <v>0</v>
      </c>
      <c r="I262" s="50">
        <v>192.76400000000001</v>
      </c>
      <c r="J262" s="9">
        <v>25.678063953850302</v>
      </c>
      <c r="K262" s="127"/>
      <c r="L262" s="126"/>
      <c r="M262" s="9">
        <v>52.271838635964137</v>
      </c>
      <c r="N262" s="9">
        <v>26.330276928819732</v>
      </c>
      <c r="O262" s="9">
        <v>23.281777969787868</v>
      </c>
      <c r="P262" s="9">
        <v>24.279472295295434</v>
      </c>
      <c r="Q262" s="9">
        <v>24.156902297875998</v>
      </c>
      <c r="R262" s="9">
        <v>52.271838635964137</v>
      </c>
      <c r="S262" s="3">
        <v>0</v>
      </c>
      <c r="T262" s="10">
        <v>0</v>
      </c>
    </row>
    <row r="263" spans="1:20" x14ac:dyDescent="0.3">
      <c r="A263" s="14">
        <v>42746.75</v>
      </c>
      <c r="B263" s="52">
        <v>253.869</v>
      </c>
      <c r="C263" s="53">
        <v>6628.5195899999999</v>
      </c>
      <c r="D263" s="52">
        <v>7.9670000000000005</v>
      </c>
      <c r="E263" s="53">
        <v>208.00900000000001</v>
      </c>
      <c r="F263" s="49">
        <v>245.90199999999999</v>
      </c>
      <c r="G263" s="49">
        <v>6420.5105899999999</v>
      </c>
      <c r="H263" s="38">
        <v>28.120000000000005</v>
      </c>
      <c r="I263" s="50">
        <v>217.78199999999998</v>
      </c>
      <c r="J263" s="9">
        <v>26.11003810461078</v>
      </c>
      <c r="K263" s="127"/>
      <c r="L263" s="126"/>
      <c r="M263" s="9">
        <v>52.271838635964137</v>
      </c>
      <c r="N263" s="9">
        <v>26.330276928819732</v>
      </c>
      <c r="O263" s="9">
        <v>23.281777969787868</v>
      </c>
      <c r="P263" s="9">
        <v>24.279472295295434</v>
      </c>
      <c r="Q263" s="9">
        <v>24.156902297875998</v>
      </c>
      <c r="R263" s="9">
        <v>52.271838635964137</v>
      </c>
      <c r="S263" s="3">
        <v>0</v>
      </c>
      <c r="T263" s="10">
        <v>0</v>
      </c>
    </row>
    <row r="264" spans="1:20" x14ac:dyDescent="0.3">
      <c r="A264" s="14">
        <v>42746.791666666664</v>
      </c>
      <c r="B264" s="52">
        <v>206.49</v>
      </c>
      <c r="C264" s="53">
        <v>6114.1688999999997</v>
      </c>
      <c r="D264" s="52">
        <v>13.2</v>
      </c>
      <c r="E264" s="53">
        <v>390.85200000000003</v>
      </c>
      <c r="F264" s="49">
        <v>193.29000000000002</v>
      </c>
      <c r="G264" s="49">
        <v>5723.3168999999998</v>
      </c>
      <c r="H264" s="38">
        <v>0</v>
      </c>
      <c r="I264" s="50">
        <v>193.29000000000002</v>
      </c>
      <c r="J264" s="9">
        <v>29.609999999999996</v>
      </c>
      <c r="K264" s="127"/>
      <c r="L264" s="126"/>
      <c r="M264" s="9">
        <v>52.271838635964137</v>
      </c>
      <c r="N264" s="9">
        <v>26.330276928819732</v>
      </c>
      <c r="O264" s="9">
        <v>23.281777969787868</v>
      </c>
      <c r="P264" s="9">
        <v>24.279472295295434</v>
      </c>
      <c r="Q264" s="9">
        <v>24.156902297875998</v>
      </c>
      <c r="R264" s="9">
        <v>52.271838635964137</v>
      </c>
      <c r="S264" s="3">
        <v>0</v>
      </c>
      <c r="T264" s="10">
        <v>0</v>
      </c>
    </row>
    <row r="265" spans="1:20" x14ac:dyDescent="0.3">
      <c r="A265" s="14">
        <v>42746.833333333336</v>
      </c>
      <c r="B265" s="52">
        <v>188.56700000000001</v>
      </c>
      <c r="C265" s="53">
        <v>5285.5330100000001</v>
      </c>
      <c r="D265" s="52">
        <v>9.7000000000000011</v>
      </c>
      <c r="E265" s="53">
        <v>271.89100000000002</v>
      </c>
      <c r="F265" s="49">
        <v>178.86700000000002</v>
      </c>
      <c r="G265" s="49">
        <v>5013.6420100000005</v>
      </c>
      <c r="H265" s="38">
        <v>38.747000000000071</v>
      </c>
      <c r="I265" s="50">
        <v>140.11999999999995</v>
      </c>
      <c r="J265" s="9">
        <v>28.03</v>
      </c>
      <c r="K265" s="127"/>
      <c r="L265" s="126"/>
      <c r="M265" s="9">
        <v>52.271838635964137</v>
      </c>
      <c r="N265" s="9">
        <v>26.330276928819732</v>
      </c>
      <c r="O265" s="9">
        <v>23.281777969787868</v>
      </c>
      <c r="P265" s="9">
        <v>24.279472295295434</v>
      </c>
      <c r="Q265" s="9">
        <v>24.156902297875998</v>
      </c>
      <c r="R265" s="9">
        <v>52.271838635964137</v>
      </c>
      <c r="S265" s="3">
        <v>0</v>
      </c>
      <c r="T265" s="10">
        <v>0</v>
      </c>
    </row>
    <row r="266" spans="1:20" x14ac:dyDescent="0.3">
      <c r="A266" s="14">
        <v>42746.875</v>
      </c>
      <c r="B266" s="52">
        <v>147.059</v>
      </c>
      <c r="C266" s="53">
        <v>3848.5340299999998</v>
      </c>
      <c r="D266" s="52">
        <v>0</v>
      </c>
      <c r="E266" s="53">
        <v>0</v>
      </c>
      <c r="F266" s="49">
        <v>147.059</v>
      </c>
      <c r="G266" s="49">
        <v>3848.5340299999998</v>
      </c>
      <c r="H266" s="38">
        <v>0</v>
      </c>
      <c r="I266" s="50">
        <v>147.059</v>
      </c>
      <c r="J266" s="9">
        <v>26.169999999999998</v>
      </c>
      <c r="K266" s="127"/>
      <c r="L266" s="126"/>
      <c r="M266" s="9">
        <v>52.271838635964137</v>
      </c>
      <c r="N266" s="9">
        <v>26.330276928819732</v>
      </c>
      <c r="O266" s="9">
        <v>23.281777969787868</v>
      </c>
      <c r="P266" s="9">
        <v>24.279472295295434</v>
      </c>
      <c r="Q266" s="9">
        <v>24.156902297875998</v>
      </c>
      <c r="R266" s="9">
        <v>52.271838635964137</v>
      </c>
      <c r="S266" s="3">
        <v>0</v>
      </c>
      <c r="T266" s="10">
        <v>0</v>
      </c>
    </row>
    <row r="267" spans="1:20" x14ac:dyDescent="0.3">
      <c r="A267" s="14">
        <v>42746.916666666664</v>
      </c>
      <c r="B267" s="52">
        <v>127.285</v>
      </c>
      <c r="C267" s="53">
        <v>3292.8629500000002</v>
      </c>
      <c r="D267" s="52">
        <v>0</v>
      </c>
      <c r="E267" s="53">
        <v>0</v>
      </c>
      <c r="F267" s="49">
        <v>127.285</v>
      </c>
      <c r="G267" s="49">
        <v>3292.8629500000002</v>
      </c>
      <c r="H267" s="38">
        <v>0</v>
      </c>
      <c r="I267" s="50">
        <v>127.285</v>
      </c>
      <c r="J267" s="9">
        <v>25.87</v>
      </c>
      <c r="K267" s="127"/>
      <c r="L267" s="126"/>
      <c r="M267" s="9">
        <v>52.271838635964137</v>
      </c>
      <c r="N267" s="9">
        <v>26.330276928819732</v>
      </c>
      <c r="O267" s="9">
        <v>23.281777969787868</v>
      </c>
      <c r="P267" s="9">
        <v>24.279472295295434</v>
      </c>
      <c r="Q267" s="9">
        <v>24.156902297875998</v>
      </c>
      <c r="R267" s="9">
        <v>52.271838635964137</v>
      </c>
      <c r="S267" s="3">
        <v>0</v>
      </c>
      <c r="T267" s="10">
        <v>0</v>
      </c>
    </row>
    <row r="268" spans="1:20" x14ac:dyDescent="0.3">
      <c r="A268" s="14">
        <v>42746.958333333336</v>
      </c>
      <c r="B268" s="52">
        <v>274.08499999999998</v>
      </c>
      <c r="C268" s="53">
        <v>6610.9301999999998</v>
      </c>
      <c r="D268" s="52">
        <v>0</v>
      </c>
      <c r="E268" s="53">
        <v>0</v>
      </c>
      <c r="F268" s="49">
        <v>274.08499999999998</v>
      </c>
      <c r="G268" s="49">
        <v>6610.9301999999998</v>
      </c>
      <c r="H268" s="38">
        <v>0</v>
      </c>
      <c r="I268" s="50">
        <v>274.08499999999998</v>
      </c>
      <c r="J268" s="9">
        <v>24.12</v>
      </c>
      <c r="K268" s="127"/>
      <c r="L268" s="126"/>
      <c r="M268" s="9">
        <v>52.271838635964137</v>
      </c>
      <c r="N268" s="9">
        <v>26.330276928819732</v>
      </c>
      <c r="O268" s="9">
        <v>23.281777969787868</v>
      </c>
      <c r="P268" s="9">
        <v>24.279472295295434</v>
      </c>
      <c r="Q268" s="9">
        <v>24.156902297875998</v>
      </c>
      <c r="R268" s="9">
        <v>52.271838635964137</v>
      </c>
      <c r="S268" s="3">
        <v>0</v>
      </c>
      <c r="T268" s="10">
        <v>0</v>
      </c>
    </row>
    <row r="269" spans="1:20" x14ac:dyDescent="0.3">
      <c r="A269" s="14">
        <v>42747</v>
      </c>
      <c r="B269" s="52">
        <v>338.3</v>
      </c>
      <c r="C269" s="53">
        <v>7561.0050000000001</v>
      </c>
      <c r="D269" s="52">
        <v>129.92400000000001</v>
      </c>
      <c r="E269" s="53">
        <v>2903.8009999999999</v>
      </c>
      <c r="F269" s="49">
        <v>208.376</v>
      </c>
      <c r="G269" s="49">
        <v>4657.2039999999997</v>
      </c>
      <c r="H269" s="38">
        <v>0</v>
      </c>
      <c r="I269" s="50">
        <v>208.376</v>
      </c>
      <c r="J269" s="9">
        <v>22.350001919606864</v>
      </c>
      <c r="K269" s="127"/>
      <c r="L269" s="126"/>
      <c r="M269" s="9">
        <v>52.271838635964137</v>
      </c>
      <c r="N269" s="9">
        <v>26.330276928819732</v>
      </c>
      <c r="O269" s="9">
        <v>23.281777969787868</v>
      </c>
      <c r="P269" s="9">
        <v>24.279472295295434</v>
      </c>
      <c r="Q269" s="9">
        <v>24.156902297875998</v>
      </c>
      <c r="R269" s="9">
        <v>52.271838635964137</v>
      </c>
      <c r="S269" s="3">
        <v>0</v>
      </c>
      <c r="T269" s="10">
        <v>0</v>
      </c>
    </row>
    <row r="270" spans="1:20" x14ac:dyDescent="0.3">
      <c r="A270" s="14">
        <v>42747.041666666664</v>
      </c>
      <c r="B270" s="52">
        <v>306.39999999999998</v>
      </c>
      <c r="C270" s="53">
        <v>6832.72</v>
      </c>
      <c r="D270" s="52">
        <v>106.747</v>
      </c>
      <c r="E270" s="53">
        <v>2380.4580000000001</v>
      </c>
      <c r="F270" s="49">
        <v>199.65299999999996</v>
      </c>
      <c r="G270" s="49">
        <v>4452.2620000000006</v>
      </c>
      <c r="H270" s="38">
        <v>0</v>
      </c>
      <c r="I270" s="50">
        <v>199.65299999999996</v>
      </c>
      <c r="J270" s="9">
        <v>22.300000500869015</v>
      </c>
      <c r="K270" s="127"/>
      <c r="L270" s="126"/>
      <c r="M270" s="9">
        <v>52.271838635964137</v>
      </c>
      <c r="N270" s="9">
        <v>26.330276928819732</v>
      </c>
      <c r="O270" s="9">
        <v>23.281777969787868</v>
      </c>
      <c r="P270" s="9">
        <v>24.279472295295434</v>
      </c>
      <c r="Q270" s="9">
        <v>24.156902297875998</v>
      </c>
      <c r="R270" s="9">
        <v>52.271838635964137</v>
      </c>
      <c r="S270" s="3">
        <v>0</v>
      </c>
      <c r="T270" s="10">
        <v>0</v>
      </c>
    </row>
    <row r="271" spans="1:20" x14ac:dyDescent="0.3">
      <c r="A271" s="14">
        <v>42747.083333333336</v>
      </c>
      <c r="B271" s="52">
        <v>277.8</v>
      </c>
      <c r="C271" s="53">
        <v>6125.49</v>
      </c>
      <c r="D271" s="52">
        <v>58.025000000000006</v>
      </c>
      <c r="E271" s="53">
        <v>1279.451</v>
      </c>
      <c r="F271" s="49">
        <v>219.77500000000001</v>
      </c>
      <c r="G271" s="49">
        <v>4846.0389999999998</v>
      </c>
      <c r="H271" s="38">
        <v>0</v>
      </c>
      <c r="I271" s="50">
        <v>219.77500000000001</v>
      </c>
      <c r="J271" s="9">
        <v>22.050001137527016</v>
      </c>
      <c r="K271" s="127"/>
      <c r="L271" s="126"/>
      <c r="M271" s="9">
        <v>52.271838635964137</v>
      </c>
      <c r="N271" s="9">
        <v>26.330276928819732</v>
      </c>
      <c r="O271" s="9">
        <v>23.281777969787868</v>
      </c>
      <c r="P271" s="9">
        <v>24.279472295295434</v>
      </c>
      <c r="Q271" s="9">
        <v>24.156902297875998</v>
      </c>
      <c r="R271" s="9">
        <v>52.271838635964137</v>
      </c>
      <c r="S271" s="3">
        <v>0</v>
      </c>
      <c r="T271" s="10">
        <v>0</v>
      </c>
    </row>
    <row r="272" spans="1:20" x14ac:dyDescent="0.3">
      <c r="A272" s="14">
        <v>42747.125</v>
      </c>
      <c r="B272" s="52">
        <v>259.7</v>
      </c>
      <c r="C272" s="53">
        <v>5635.49</v>
      </c>
      <c r="D272" s="52">
        <v>30.315000000000001</v>
      </c>
      <c r="E272" s="53">
        <v>657.83600000000001</v>
      </c>
      <c r="F272" s="49">
        <v>229.38499999999999</v>
      </c>
      <c r="G272" s="49">
        <v>4977.6539999999995</v>
      </c>
      <c r="H272" s="38">
        <v>0</v>
      </c>
      <c r="I272" s="50">
        <v>229.38499999999999</v>
      </c>
      <c r="J272" s="9">
        <v>21.699997820258517</v>
      </c>
      <c r="K272" s="127"/>
      <c r="L272" s="126"/>
      <c r="M272" s="9">
        <v>52.271838635964137</v>
      </c>
      <c r="N272" s="9">
        <v>26.330276928819732</v>
      </c>
      <c r="O272" s="9">
        <v>23.281777969787868</v>
      </c>
      <c r="P272" s="9">
        <v>24.279472295295434</v>
      </c>
      <c r="Q272" s="9">
        <v>24.156902297875998</v>
      </c>
      <c r="R272" s="9">
        <v>52.271838635964137</v>
      </c>
      <c r="S272" s="3">
        <v>0</v>
      </c>
      <c r="T272" s="10">
        <v>0</v>
      </c>
    </row>
    <row r="273" spans="1:20" x14ac:dyDescent="0.3">
      <c r="A273" s="14">
        <v>42747.166666666664</v>
      </c>
      <c r="B273" s="52">
        <v>255.1</v>
      </c>
      <c r="C273" s="53">
        <v>5586.69</v>
      </c>
      <c r="D273" s="52">
        <v>29.669</v>
      </c>
      <c r="E273" s="53">
        <v>649.75099999999998</v>
      </c>
      <c r="F273" s="49">
        <v>225.43099999999998</v>
      </c>
      <c r="G273" s="49">
        <v>4936.9389999999994</v>
      </c>
      <c r="H273" s="38">
        <v>0</v>
      </c>
      <c r="I273" s="50">
        <v>225.43099999999998</v>
      </c>
      <c r="J273" s="9">
        <v>21.900000443594713</v>
      </c>
      <c r="K273" s="127"/>
      <c r="L273" s="126"/>
      <c r="M273" s="9">
        <v>52.271838635964137</v>
      </c>
      <c r="N273" s="9">
        <v>26.330276928819732</v>
      </c>
      <c r="O273" s="9">
        <v>23.281777969787868</v>
      </c>
      <c r="P273" s="9">
        <v>24.279472295295434</v>
      </c>
      <c r="Q273" s="9">
        <v>24.156902297875998</v>
      </c>
      <c r="R273" s="9">
        <v>52.271838635964137</v>
      </c>
      <c r="S273" s="3">
        <v>0</v>
      </c>
      <c r="T273" s="10">
        <v>0</v>
      </c>
    </row>
    <row r="274" spans="1:20" x14ac:dyDescent="0.3">
      <c r="A274" s="14">
        <v>42747.208333333336</v>
      </c>
      <c r="B274" s="52">
        <v>256.39999999999998</v>
      </c>
      <c r="C274" s="53">
        <v>5674.1319999999996</v>
      </c>
      <c r="D274" s="52">
        <v>40.141000000000005</v>
      </c>
      <c r="E274" s="53">
        <v>888.32</v>
      </c>
      <c r="F274" s="49">
        <v>216.25899999999996</v>
      </c>
      <c r="G274" s="49">
        <v>4785.8119999999999</v>
      </c>
      <c r="H274" s="38">
        <v>0</v>
      </c>
      <c r="I274" s="50">
        <v>216.25899999999996</v>
      </c>
      <c r="J274" s="9">
        <v>22.130001525948057</v>
      </c>
      <c r="K274" s="127"/>
      <c r="L274" s="126"/>
      <c r="M274" s="9">
        <v>52.271838635964137</v>
      </c>
      <c r="N274" s="9">
        <v>26.330276928819732</v>
      </c>
      <c r="O274" s="9">
        <v>23.281777969787868</v>
      </c>
      <c r="P274" s="9">
        <v>24.279472295295434</v>
      </c>
      <c r="Q274" s="9">
        <v>24.156902297875998</v>
      </c>
      <c r="R274" s="9">
        <v>52.271838635964137</v>
      </c>
      <c r="S274" s="3">
        <v>0</v>
      </c>
      <c r="T274" s="10">
        <v>0</v>
      </c>
    </row>
    <row r="275" spans="1:20" x14ac:dyDescent="0.3">
      <c r="A275" s="14">
        <v>42747.25</v>
      </c>
      <c r="B275" s="52">
        <v>282.8</v>
      </c>
      <c r="C275" s="53">
        <v>6798.5119999999997</v>
      </c>
      <c r="D275" s="52">
        <v>41.96</v>
      </c>
      <c r="E275" s="53">
        <v>1008.7180000000001</v>
      </c>
      <c r="F275" s="49">
        <v>240.84</v>
      </c>
      <c r="G275" s="49">
        <v>5789.7939999999999</v>
      </c>
      <c r="H275" s="38">
        <v>6.8079999999999927</v>
      </c>
      <c r="I275" s="50">
        <v>234.03200000000001</v>
      </c>
      <c r="J275" s="9">
        <v>24.04000166085368</v>
      </c>
      <c r="K275" s="127"/>
      <c r="L275" s="126"/>
      <c r="M275" s="9">
        <v>52.271838635964137</v>
      </c>
      <c r="N275" s="9">
        <v>26.330276928819732</v>
      </c>
      <c r="O275" s="9">
        <v>23.281777969787868</v>
      </c>
      <c r="P275" s="9">
        <v>24.279472295295434</v>
      </c>
      <c r="Q275" s="9">
        <v>24.156902297875998</v>
      </c>
      <c r="R275" s="9">
        <v>52.271838635964137</v>
      </c>
      <c r="S275" s="3">
        <v>0</v>
      </c>
      <c r="T275" s="10">
        <v>0</v>
      </c>
    </row>
    <row r="276" spans="1:20" x14ac:dyDescent="0.3">
      <c r="A276" s="14">
        <v>42747.291666666664</v>
      </c>
      <c r="B276" s="52">
        <v>213.9</v>
      </c>
      <c r="C276" s="53">
        <v>6742.1279999999997</v>
      </c>
      <c r="D276" s="52">
        <v>108.223</v>
      </c>
      <c r="E276" s="53">
        <v>3411.1890000000003</v>
      </c>
      <c r="F276" s="49">
        <v>105.67700000000001</v>
      </c>
      <c r="G276" s="49">
        <v>3330.9389999999994</v>
      </c>
      <c r="H276" s="38">
        <v>0</v>
      </c>
      <c r="I276" s="50">
        <v>105.67700000000001</v>
      </c>
      <c r="J276" s="9">
        <v>31.519999621488111</v>
      </c>
      <c r="K276" s="127"/>
      <c r="L276" s="126"/>
      <c r="M276" s="9">
        <v>52.271838635964137</v>
      </c>
      <c r="N276" s="9">
        <v>26.330276928819732</v>
      </c>
      <c r="O276" s="9">
        <v>23.281777969787868</v>
      </c>
      <c r="P276" s="9">
        <v>24.279472295295434</v>
      </c>
      <c r="Q276" s="9">
        <v>24.156902297875998</v>
      </c>
      <c r="R276" s="9">
        <v>52.271838635964137</v>
      </c>
      <c r="S276" s="3">
        <v>0</v>
      </c>
      <c r="T276" s="10">
        <v>0</v>
      </c>
    </row>
    <row r="277" spans="1:20" x14ac:dyDescent="0.3">
      <c r="A277" s="14">
        <v>42747.333333333336</v>
      </c>
      <c r="B277" s="52">
        <v>184.04500000000002</v>
      </c>
      <c r="C277" s="53">
        <v>6046.1287999999995</v>
      </c>
      <c r="D277" s="52">
        <v>0</v>
      </c>
      <c r="E277" s="53">
        <v>0</v>
      </c>
      <c r="F277" s="49">
        <v>184.04500000000002</v>
      </c>
      <c r="G277" s="49">
        <v>6046.1287999999995</v>
      </c>
      <c r="H277" s="38">
        <v>89.430999999999926</v>
      </c>
      <c r="I277" s="50">
        <v>94.61400000000009</v>
      </c>
      <c r="J277" s="9">
        <v>32.851361351843295</v>
      </c>
      <c r="K277" s="127"/>
      <c r="L277" s="126"/>
      <c r="M277" s="9">
        <v>52.271838635964137</v>
      </c>
      <c r="N277" s="9">
        <v>26.330276928819732</v>
      </c>
      <c r="O277" s="9">
        <v>23.281777969787868</v>
      </c>
      <c r="P277" s="9">
        <v>24.279472295295434</v>
      </c>
      <c r="Q277" s="9">
        <v>24.156902297875998</v>
      </c>
      <c r="R277" s="9">
        <v>52.271838635964137</v>
      </c>
      <c r="S277" s="3">
        <v>0</v>
      </c>
      <c r="T277" s="10">
        <v>0</v>
      </c>
    </row>
    <row r="278" spans="1:20" x14ac:dyDescent="0.3">
      <c r="A278" s="14">
        <v>42747.375</v>
      </c>
      <c r="B278" s="52">
        <v>127.724</v>
      </c>
      <c r="C278" s="53">
        <v>3507.907616</v>
      </c>
      <c r="D278" s="52">
        <v>0</v>
      </c>
      <c r="E278" s="53">
        <v>0</v>
      </c>
      <c r="F278" s="49">
        <v>127.724</v>
      </c>
      <c r="G278" s="49">
        <v>3507.907616</v>
      </c>
      <c r="H278" s="38">
        <v>76.77800000000002</v>
      </c>
      <c r="I278" s="50">
        <v>50.945999999999984</v>
      </c>
      <c r="J278" s="9">
        <v>27.464749115279822</v>
      </c>
      <c r="K278" s="127"/>
      <c r="L278" s="126"/>
      <c r="M278" s="9">
        <v>52.271838635964137</v>
      </c>
      <c r="N278" s="9">
        <v>26.330276928819732</v>
      </c>
      <c r="O278" s="9">
        <v>23.281777969787868</v>
      </c>
      <c r="P278" s="9">
        <v>24.279472295295434</v>
      </c>
      <c r="Q278" s="9">
        <v>24.156902297875998</v>
      </c>
      <c r="R278" s="9">
        <v>52.271838635964137</v>
      </c>
      <c r="S278" s="3">
        <v>0</v>
      </c>
      <c r="T278" s="10">
        <v>0</v>
      </c>
    </row>
    <row r="279" spans="1:20" x14ac:dyDescent="0.3">
      <c r="A279" s="14">
        <v>42747.416666666664</v>
      </c>
      <c r="B279" s="52">
        <v>123.15</v>
      </c>
      <c r="C279" s="53">
        <v>3323.8184999999999</v>
      </c>
      <c r="D279" s="52">
        <v>0</v>
      </c>
      <c r="E279" s="53">
        <v>0</v>
      </c>
      <c r="F279" s="49">
        <v>123.15</v>
      </c>
      <c r="G279" s="49">
        <v>3323.8184999999999</v>
      </c>
      <c r="H279" s="38">
        <v>80.269000000000119</v>
      </c>
      <c r="I279" s="50">
        <v>42.880999999999887</v>
      </c>
      <c r="J279" s="9">
        <v>26.99</v>
      </c>
      <c r="K279" s="127"/>
      <c r="L279" s="126"/>
      <c r="M279" s="9">
        <v>52.271838635964137</v>
      </c>
      <c r="N279" s="9">
        <v>26.330276928819732</v>
      </c>
      <c r="O279" s="9">
        <v>23.281777969787868</v>
      </c>
      <c r="P279" s="9">
        <v>24.279472295295434</v>
      </c>
      <c r="Q279" s="9">
        <v>24.156902297875998</v>
      </c>
      <c r="R279" s="9">
        <v>52.271838635964137</v>
      </c>
      <c r="S279" s="3">
        <v>0</v>
      </c>
      <c r="T279" s="10">
        <v>0</v>
      </c>
    </row>
    <row r="280" spans="1:20" x14ac:dyDescent="0.3">
      <c r="A280" s="14">
        <v>42747.458333333336</v>
      </c>
      <c r="B280" s="52">
        <v>107.5</v>
      </c>
      <c r="C280" s="53">
        <v>2969.15</v>
      </c>
      <c r="D280" s="52">
        <v>0</v>
      </c>
      <c r="E280" s="53">
        <v>0</v>
      </c>
      <c r="F280" s="49">
        <v>107.5</v>
      </c>
      <c r="G280" s="49">
        <v>2969.15</v>
      </c>
      <c r="H280" s="38">
        <v>80.006999999999948</v>
      </c>
      <c r="I280" s="50">
        <v>27.493000000000052</v>
      </c>
      <c r="J280" s="9">
        <v>27.62</v>
      </c>
      <c r="K280" s="127"/>
      <c r="L280" s="126"/>
      <c r="M280" s="9">
        <v>52.271838635964137</v>
      </c>
      <c r="N280" s="9">
        <v>26.330276928819732</v>
      </c>
      <c r="O280" s="9">
        <v>23.281777969787868</v>
      </c>
      <c r="P280" s="9">
        <v>24.279472295295434</v>
      </c>
      <c r="Q280" s="9">
        <v>24.156902297875998</v>
      </c>
      <c r="R280" s="9">
        <v>52.271838635964137</v>
      </c>
      <c r="S280" s="3">
        <v>0</v>
      </c>
      <c r="T280" s="10">
        <v>0</v>
      </c>
    </row>
    <row r="281" spans="1:20" x14ac:dyDescent="0.3">
      <c r="A281" s="14">
        <v>42747.5</v>
      </c>
      <c r="B281" s="52">
        <v>112.45</v>
      </c>
      <c r="C281" s="53">
        <v>3033.9009999999998</v>
      </c>
      <c r="D281" s="52">
        <v>0</v>
      </c>
      <c r="E281" s="53">
        <v>0</v>
      </c>
      <c r="F281" s="49">
        <v>112.45</v>
      </c>
      <c r="G281" s="49">
        <v>3033.9009999999998</v>
      </c>
      <c r="H281" s="38">
        <v>80.008999999999901</v>
      </c>
      <c r="I281" s="50">
        <v>32.441000000000102</v>
      </c>
      <c r="J281" s="9">
        <v>26.979999999999997</v>
      </c>
      <c r="K281" s="127"/>
      <c r="L281" s="126"/>
      <c r="M281" s="9">
        <v>52.271838635964137</v>
      </c>
      <c r="N281" s="9">
        <v>26.330276928819732</v>
      </c>
      <c r="O281" s="9">
        <v>23.281777969787868</v>
      </c>
      <c r="P281" s="9">
        <v>24.279472295295434</v>
      </c>
      <c r="Q281" s="9">
        <v>24.156902297875998</v>
      </c>
      <c r="R281" s="9">
        <v>52.271838635964137</v>
      </c>
      <c r="S281" s="3">
        <v>0</v>
      </c>
      <c r="T281" s="10">
        <v>0</v>
      </c>
    </row>
    <row r="282" spans="1:20" x14ac:dyDescent="0.3">
      <c r="A282" s="14">
        <v>42747.541666666664</v>
      </c>
      <c r="B282" s="52">
        <v>132.77500000000001</v>
      </c>
      <c r="C282" s="53">
        <v>3498.6212500000001</v>
      </c>
      <c r="D282" s="52">
        <v>0</v>
      </c>
      <c r="E282" s="53">
        <v>0</v>
      </c>
      <c r="F282" s="49">
        <v>132.77500000000001</v>
      </c>
      <c r="G282" s="49">
        <v>3498.6212500000001</v>
      </c>
      <c r="H282" s="38">
        <v>74.919999999999959</v>
      </c>
      <c r="I282" s="50">
        <v>57.855000000000047</v>
      </c>
      <c r="J282" s="9">
        <v>26.35</v>
      </c>
      <c r="K282" s="127"/>
      <c r="L282" s="126"/>
      <c r="M282" s="9">
        <v>52.271838635964137</v>
      </c>
      <c r="N282" s="9">
        <v>26.330276928819732</v>
      </c>
      <c r="O282" s="9">
        <v>23.281777969787868</v>
      </c>
      <c r="P282" s="9">
        <v>24.279472295295434</v>
      </c>
      <c r="Q282" s="9">
        <v>24.156902297875998</v>
      </c>
      <c r="R282" s="9">
        <v>52.271838635964137</v>
      </c>
      <c r="S282" s="3">
        <v>0</v>
      </c>
      <c r="T282" s="10">
        <v>0</v>
      </c>
    </row>
    <row r="283" spans="1:20" x14ac:dyDescent="0.3">
      <c r="A283" s="14">
        <v>42747.583333333336</v>
      </c>
      <c r="B283" s="52">
        <v>339.66700000000003</v>
      </c>
      <c r="C283" s="53">
        <v>8891.6959000000006</v>
      </c>
      <c r="D283" s="52">
        <v>0</v>
      </c>
      <c r="E283" s="53">
        <v>0</v>
      </c>
      <c r="F283" s="49">
        <v>339.66700000000003</v>
      </c>
      <c r="G283" s="49">
        <v>8891.6959000000006</v>
      </c>
      <c r="H283" s="38">
        <v>298.1640000000001</v>
      </c>
      <c r="I283" s="50">
        <v>41.502999999999929</v>
      </c>
      <c r="J283" s="9">
        <v>26.177685497855251</v>
      </c>
      <c r="K283" s="127"/>
      <c r="L283" s="126"/>
      <c r="M283" s="9">
        <v>52.271838635964137</v>
      </c>
      <c r="N283" s="9">
        <v>26.330276928819732</v>
      </c>
      <c r="O283" s="9">
        <v>23.281777969787868</v>
      </c>
      <c r="P283" s="9">
        <v>24.279472295295434</v>
      </c>
      <c r="Q283" s="9">
        <v>24.156902297875998</v>
      </c>
      <c r="R283" s="9">
        <v>52.271838635964137</v>
      </c>
      <c r="S283" s="3">
        <v>0</v>
      </c>
      <c r="T283" s="10">
        <v>0</v>
      </c>
    </row>
    <row r="284" spans="1:20" x14ac:dyDescent="0.3">
      <c r="A284" s="14">
        <v>42747.625</v>
      </c>
      <c r="B284" s="52">
        <v>468.262</v>
      </c>
      <c r="C284" s="53">
        <v>11840.50008</v>
      </c>
      <c r="D284" s="52">
        <v>0</v>
      </c>
      <c r="E284" s="53">
        <v>0</v>
      </c>
      <c r="F284" s="49">
        <v>468.262</v>
      </c>
      <c r="G284" s="49">
        <v>11840.50008</v>
      </c>
      <c r="H284" s="38">
        <v>468.262</v>
      </c>
      <c r="I284" s="50">
        <v>0</v>
      </c>
      <c r="J284" s="9">
        <v>25.286057976090309</v>
      </c>
      <c r="K284" s="127"/>
      <c r="L284" s="126"/>
      <c r="M284" s="9">
        <v>52.271838635964137</v>
      </c>
      <c r="N284" s="9">
        <v>26.330276928819732</v>
      </c>
      <c r="O284" s="9">
        <v>23.281777969787868</v>
      </c>
      <c r="P284" s="9">
        <v>24.279472295295434</v>
      </c>
      <c r="Q284" s="9">
        <v>24.156902297875998</v>
      </c>
      <c r="R284" s="9">
        <v>52.271838635964137</v>
      </c>
      <c r="S284" s="3">
        <v>0</v>
      </c>
      <c r="T284" s="10">
        <v>0</v>
      </c>
    </row>
    <row r="285" spans="1:20" x14ac:dyDescent="0.3">
      <c r="A285" s="14">
        <v>42747.666666666664</v>
      </c>
      <c r="B285" s="52">
        <v>481.78399999999999</v>
      </c>
      <c r="C285" s="53">
        <v>12062.109920000001</v>
      </c>
      <c r="D285" s="52">
        <v>0</v>
      </c>
      <c r="E285" s="53">
        <v>0</v>
      </c>
      <c r="F285" s="49">
        <v>481.78399999999999</v>
      </c>
      <c r="G285" s="49">
        <v>12062.109920000001</v>
      </c>
      <c r="H285" s="38">
        <v>451.65999999999985</v>
      </c>
      <c r="I285" s="50">
        <v>30.124000000000137</v>
      </c>
      <c r="J285" s="9">
        <v>25.036343921757471</v>
      </c>
      <c r="K285" s="127"/>
      <c r="L285" s="126"/>
      <c r="M285" s="9">
        <v>52.271838635964137</v>
      </c>
      <c r="N285" s="9">
        <v>26.330276928819732</v>
      </c>
      <c r="O285" s="9">
        <v>23.281777969787868</v>
      </c>
      <c r="P285" s="9">
        <v>24.279472295295434</v>
      </c>
      <c r="Q285" s="9">
        <v>24.156902297875998</v>
      </c>
      <c r="R285" s="9">
        <v>52.271838635964137</v>
      </c>
      <c r="S285" s="3">
        <v>0</v>
      </c>
      <c r="T285" s="10">
        <v>0</v>
      </c>
    </row>
    <row r="286" spans="1:20" x14ac:dyDescent="0.3">
      <c r="A286" s="14">
        <v>42747.708333333336</v>
      </c>
      <c r="B286" s="52">
        <v>837.57399999999996</v>
      </c>
      <c r="C286" s="53">
        <v>21269.590209999998</v>
      </c>
      <c r="D286" s="52">
        <v>0</v>
      </c>
      <c r="E286" s="53">
        <v>0</v>
      </c>
      <c r="F286" s="49">
        <v>837.57399999999996</v>
      </c>
      <c r="G286" s="49">
        <v>21269.590209999998</v>
      </c>
      <c r="H286" s="38">
        <v>780</v>
      </c>
      <c r="I286" s="50">
        <v>57.573999999999955</v>
      </c>
      <c r="J286" s="9">
        <v>25.39428183062034</v>
      </c>
      <c r="K286" s="127"/>
      <c r="L286" s="126"/>
      <c r="M286" s="9">
        <v>52.271838635964137</v>
      </c>
      <c r="N286" s="9">
        <v>26.330276928819732</v>
      </c>
      <c r="O286" s="9">
        <v>23.281777969787868</v>
      </c>
      <c r="P286" s="9">
        <v>24.279472295295434</v>
      </c>
      <c r="Q286" s="9">
        <v>24.156902297875998</v>
      </c>
      <c r="R286" s="9">
        <v>52.271838635964137</v>
      </c>
      <c r="S286" s="3">
        <v>0</v>
      </c>
      <c r="T286" s="10">
        <v>0</v>
      </c>
    </row>
    <row r="287" spans="1:20" x14ac:dyDescent="0.3">
      <c r="A287" s="14">
        <v>42747.75</v>
      </c>
      <c r="B287" s="52">
        <v>516.76300000000003</v>
      </c>
      <c r="C287" s="53">
        <v>14263.26412</v>
      </c>
      <c r="D287" s="52">
        <v>0</v>
      </c>
      <c r="E287" s="53">
        <v>0</v>
      </c>
      <c r="F287" s="49">
        <v>516.76300000000003</v>
      </c>
      <c r="G287" s="49">
        <v>14263.26412</v>
      </c>
      <c r="H287" s="38">
        <v>482.30199999999991</v>
      </c>
      <c r="I287" s="50">
        <v>34.461000000000126</v>
      </c>
      <c r="J287" s="9">
        <v>27.601171368693191</v>
      </c>
      <c r="K287" s="127"/>
      <c r="L287" s="126"/>
      <c r="M287" s="9">
        <v>52.271838635964137</v>
      </c>
      <c r="N287" s="9">
        <v>26.330276928819732</v>
      </c>
      <c r="O287" s="9">
        <v>23.281777969787868</v>
      </c>
      <c r="P287" s="9">
        <v>24.279472295295434</v>
      </c>
      <c r="Q287" s="9">
        <v>24.156902297875998</v>
      </c>
      <c r="R287" s="9">
        <v>52.271838635964137</v>
      </c>
      <c r="S287" s="3">
        <v>0</v>
      </c>
      <c r="T287" s="10">
        <v>0</v>
      </c>
    </row>
    <row r="288" spans="1:20" x14ac:dyDescent="0.3">
      <c r="A288" s="14">
        <v>42747.791666666664</v>
      </c>
      <c r="B288" s="52">
        <v>503.34199999999998</v>
      </c>
      <c r="C288" s="53">
        <v>17000.25188</v>
      </c>
      <c r="D288" s="52">
        <v>0</v>
      </c>
      <c r="E288" s="53">
        <v>0</v>
      </c>
      <c r="F288" s="49">
        <v>503.34199999999998</v>
      </c>
      <c r="G288" s="49">
        <v>17000.25188</v>
      </c>
      <c r="H288" s="38">
        <v>503.34199999999998</v>
      </c>
      <c r="I288" s="50">
        <v>0</v>
      </c>
      <c r="J288" s="9">
        <v>33.774753308883426</v>
      </c>
      <c r="K288" s="127"/>
      <c r="L288" s="126"/>
      <c r="M288" s="9">
        <v>52.271838635964137</v>
      </c>
      <c r="N288" s="9">
        <v>26.330276928819732</v>
      </c>
      <c r="O288" s="9">
        <v>23.281777969787868</v>
      </c>
      <c r="P288" s="9">
        <v>24.279472295295434</v>
      </c>
      <c r="Q288" s="9">
        <v>24.156902297875998</v>
      </c>
      <c r="R288" s="9">
        <v>52.271838635964137</v>
      </c>
      <c r="S288" s="3">
        <v>0</v>
      </c>
      <c r="T288" s="10">
        <v>0</v>
      </c>
    </row>
    <row r="289" spans="1:20" x14ac:dyDescent="0.3">
      <c r="A289" s="14">
        <v>42747.833333333336</v>
      </c>
      <c r="B289" s="52">
        <v>493.53</v>
      </c>
      <c r="C289" s="53">
        <v>14829.457899999999</v>
      </c>
      <c r="D289" s="52">
        <v>0</v>
      </c>
      <c r="E289" s="53">
        <v>0</v>
      </c>
      <c r="F289" s="49">
        <v>493.53</v>
      </c>
      <c r="G289" s="49">
        <v>14829.457899999999</v>
      </c>
      <c r="H289" s="38">
        <v>493.53</v>
      </c>
      <c r="I289" s="50">
        <v>0</v>
      </c>
      <c r="J289" s="9">
        <v>30.047733471116246</v>
      </c>
      <c r="K289" s="127"/>
      <c r="L289" s="126"/>
      <c r="M289" s="9">
        <v>52.271838635964137</v>
      </c>
      <c r="N289" s="9">
        <v>26.330276928819732</v>
      </c>
      <c r="O289" s="9">
        <v>23.281777969787868</v>
      </c>
      <c r="P289" s="9">
        <v>24.279472295295434</v>
      </c>
      <c r="Q289" s="9">
        <v>24.156902297875998</v>
      </c>
      <c r="R289" s="9">
        <v>52.271838635964137</v>
      </c>
      <c r="S289" s="3">
        <v>0</v>
      </c>
      <c r="T289" s="10">
        <v>0</v>
      </c>
    </row>
    <row r="290" spans="1:20" x14ac:dyDescent="0.3">
      <c r="A290" s="14">
        <v>42747.875</v>
      </c>
      <c r="B290" s="52">
        <v>509.13900000000001</v>
      </c>
      <c r="C290" s="53">
        <v>14701.113170000001</v>
      </c>
      <c r="D290" s="52">
        <v>0</v>
      </c>
      <c r="E290" s="53">
        <v>0</v>
      </c>
      <c r="F290" s="49">
        <v>509.13900000000001</v>
      </c>
      <c r="G290" s="49">
        <v>14701.113170000001</v>
      </c>
      <c r="H290" s="38">
        <v>509.13900000000001</v>
      </c>
      <c r="I290" s="50">
        <v>0</v>
      </c>
      <c r="J290" s="9">
        <v>28.874458978785754</v>
      </c>
      <c r="K290" s="127"/>
      <c r="L290" s="126"/>
      <c r="M290" s="9">
        <v>52.271838635964137</v>
      </c>
      <c r="N290" s="9">
        <v>26.330276928819732</v>
      </c>
      <c r="O290" s="9">
        <v>23.281777969787868</v>
      </c>
      <c r="P290" s="9">
        <v>24.279472295295434</v>
      </c>
      <c r="Q290" s="9">
        <v>24.156902297875998</v>
      </c>
      <c r="R290" s="9">
        <v>52.271838635964137</v>
      </c>
      <c r="S290" s="3">
        <v>0</v>
      </c>
      <c r="T290" s="10">
        <v>0</v>
      </c>
    </row>
    <row r="291" spans="1:20" x14ac:dyDescent="0.3">
      <c r="A291" s="14">
        <v>42747.916666666664</v>
      </c>
      <c r="B291" s="52">
        <v>501.39800000000002</v>
      </c>
      <c r="C291" s="53">
        <v>13898.70217</v>
      </c>
      <c r="D291" s="52">
        <v>0</v>
      </c>
      <c r="E291" s="53">
        <v>0</v>
      </c>
      <c r="F291" s="49">
        <v>501.39800000000002</v>
      </c>
      <c r="G291" s="49">
        <v>13898.70217</v>
      </c>
      <c r="H291" s="38">
        <v>501.39800000000002</v>
      </c>
      <c r="I291" s="50">
        <v>0</v>
      </c>
      <c r="J291" s="9">
        <v>27.719899500995218</v>
      </c>
      <c r="K291" s="127"/>
      <c r="L291" s="126"/>
      <c r="M291" s="9">
        <v>52.271838635964137</v>
      </c>
      <c r="N291" s="9">
        <v>26.330276928819732</v>
      </c>
      <c r="O291" s="9">
        <v>23.281777969787868</v>
      </c>
      <c r="P291" s="9">
        <v>24.279472295295434</v>
      </c>
      <c r="Q291" s="9">
        <v>24.156902297875998</v>
      </c>
      <c r="R291" s="9">
        <v>52.271838635964137</v>
      </c>
      <c r="S291" s="3">
        <v>0</v>
      </c>
      <c r="T291" s="10">
        <v>0</v>
      </c>
    </row>
    <row r="292" spans="1:20" x14ac:dyDescent="0.3">
      <c r="A292" s="14">
        <v>42747.958333333336</v>
      </c>
      <c r="B292" s="52">
        <v>500.36099999999999</v>
      </c>
      <c r="C292" s="53">
        <v>11915.926159999999</v>
      </c>
      <c r="D292" s="52">
        <v>0</v>
      </c>
      <c r="E292" s="53">
        <v>0</v>
      </c>
      <c r="F292" s="49">
        <v>500.36099999999999</v>
      </c>
      <c r="G292" s="49">
        <v>11915.926159999999</v>
      </c>
      <c r="H292" s="38">
        <v>464.55100000000004</v>
      </c>
      <c r="I292" s="50">
        <v>35.809999999999945</v>
      </c>
      <c r="J292" s="9">
        <v>23.814658136825212</v>
      </c>
      <c r="K292" s="127"/>
      <c r="L292" s="126"/>
      <c r="M292" s="9">
        <v>52.271838635964137</v>
      </c>
      <c r="N292" s="9">
        <v>26.330276928819732</v>
      </c>
      <c r="O292" s="9">
        <v>23.281777969787868</v>
      </c>
      <c r="P292" s="9">
        <v>24.279472295295434</v>
      </c>
      <c r="Q292" s="9">
        <v>24.156902297875998</v>
      </c>
      <c r="R292" s="9">
        <v>52.271838635964137</v>
      </c>
      <c r="S292" s="3">
        <v>0</v>
      </c>
      <c r="T292" s="10">
        <v>0</v>
      </c>
    </row>
    <row r="293" spans="1:20" x14ac:dyDescent="0.3">
      <c r="A293" s="14">
        <v>42748</v>
      </c>
      <c r="B293" s="52">
        <v>469.48699999999997</v>
      </c>
      <c r="C293" s="53">
        <v>10713.18346</v>
      </c>
      <c r="D293" s="52">
        <v>0</v>
      </c>
      <c r="E293" s="53">
        <v>0</v>
      </c>
      <c r="F293" s="49">
        <v>469.48699999999997</v>
      </c>
      <c r="G293" s="49">
        <v>10713.18346</v>
      </c>
      <c r="H293" s="38">
        <v>400.93200000000002</v>
      </c>
      <c r="I293" s="50">
        <v>68.55499999999995</v>
      </c>
      <c r="J293" s="9">
        <v>22.818913963538929</v>
      </c>
      <c r="K293" s="127"/>
      <c r="L293" s="126"/>
      <c r="M293" s="9">
        <v>52.271838635964137</v>
      </c>
      <c r="N293" s="9">
        <v>26.330276928819732</v>
      </c>
      <c r="O293" s="9">
        <v>23.281777969787868</v>
      </c>
      <c r="P293" s="9">
        <v>24.279472295295434</v>
      </c>
      <c r="Q293" s="9">
        <v>24.156902297875998</v>
      </c>
      <c r="R293" s="9">
        <v>52.271838635964137</v>
      </c>
      <c r="S293" s="3">
        <v>0</v>
      </c>
      <c r="T293" s="10">
        <v>0</v>
      </c>
    </row>
    <row r="294" spans="1:20" x14ac:dyDescent="0.3">
      <c r="A294" s="14">
        <v>42748.041666666664</v>
      </c>
      <c r="B294" s="52">
        <v>476.77599999999995</v>
      </c>
      <c r="C294" s="53">
        <v>10969.33812</v>
      </c>
      <c r="D294" s="52">
        <v>0</v>
      </c>
      <c r="E294" s="53">
        <v>0</v>
      </c>
      <c r="F294" s="49">
        <v>476.77599999999995</v>
      </c>
      <c r="G294" s="49">
        <v>10969.33812</v>
      </c>
      <c r="H294" s="38">
        <v>379.48400000000004</v>
      </c>
      <c r="I294" s="50">
        <v>97.291999999999916</v>
      </c>
      <c r="J294" s="9">
        <v>23.007320251019351</v>
      </c>
      <c r="K294" s="127"/>
      <c r="L294" s="126"/>
      <c r="M294" s="9">
        <v>52.271838635964137</v>
      </c>
      <c r="N294" s="9">
        <v>26.330276928819732</v>
      </c>
      <c r="O294" s="9">
        <v>23.281777969787868</v>
      </c>
      <c r="P294" s="9">
        <v>24.279472295295434</v>
      </c>
      <c r="Q294" s="9">
        <v>24.156902297875998</v>
      </c>
      <c r="R294" s="9">
        <v>52.271838635964137</v>
      </c>
      <c r="S294" s="3">
        <v>0</v>
      </c>
      <c r="T294" s="10">
        <v>0</v>
      </c>
    </row>
    <row r="295" spans="1:20" x14ac:dyDescent="0.3">
      <c r="A295" s="14">
        <v>42748.083333333336</v>
      </c>
      <c r="B295" s="52">
        <v>450.89499999999998</v>
      </c>
      <c r="C295" s="53">
        <v>10274.50635</v>
      </c>
      <c r="D295" s="52">
        <v>0</v>
      </c>
      <c r="E295" s="53">
        <v>0</v>
      </c>
      <c r="F295" s="49">
        <v>450.89499999999998</v>
      </c>
      <c r="G295" s="49">
        <v>10274.50635</v>
      </c>
      <c r="H295" s="38">
        <v>347.49200000000008</v>
      </c>
      <c r="I295" s="50">
        <v>103.40299999999991</v>
      </c>
      <c r="J295" s="9">
        <v>22.786915689905634</v>
      </c>
      <c r="K295" s="127"/>
      <c r="L295" s="126"/>
      <c r="M295" s="9">
        <v>52.271838635964137</v>
      </c>
      <c r="N295" s="9">
        <v>26.330276928819732</v>
      </c>
      <c r="O295" s="9">
        <v>23.281777969787868</v>
      </c>
      <c r="P295" s="9">
        <v>24.279472295295434</v>
      </c>
      <c r="Q295" s="9">
        <v>24.156902297875998</v>
      </c>
      <c r="R295" s="9">
        <v>52.271838635964137</v>
      </c>
      <c r="S295" s="3">
        <v>0</v>
      </c>
      <c r="T295" s="10">
        <v>0</v>
      </c>
    </row>
    <row r="296" spans="1:20" x14ac:dyDescent="0.3">
      <c r="A296" s="14">
        <v>42748.125</v>
      </c>
      <c r="B296" s="47">
        <v>377.858</v>
      </c>
      <c r="C296" s="48">
        <v>8582.0300299999999</v>
      </c>
      <c r="D296" s="47">
        <v>0</v>
      </c>
      <c r="E296" s="48">
        <v>0</v>
      </c>
      <c r="F296" s="49">
        <v>377.858</v>
      </c>
      <c r="G296" s="49">
        <v>8582.0300299999999</v>
      </c>
      <c r="H296" s="38">
        <v>267.55500000000018</v>
      </c>
      <c r="I296" s="50">
        <v>110.30299999999983</v>
      </c>
      <c r="J296" s="9">
        <v>22.712315287753601</v>
      </c>
      <c r="K296" s="127"/>
      <c r="L296" s="126"/>
      <c r="M296" s="9">
        <v>52.271838635964137</v>
      </c>
      <c r="N296" s="9">
        <v>26.330276928819732</v>
      </c>
      <c r="O296" s="9">
        <v>23.281777969787868</v>
      </c>
      <c r="P296" s="9">
        <v>24.279472295295434</v>
      </c>
      <c r="Q296" s="9">
        <v>24.156902297875998</v>
      </c>
      <c r="R296" s="9">
        <v>52.271838635964137</v>
      </c>
      <c r="S296" s="3">
        <v>0</v>
      </c>
      <c r="T296" s="10">
        <v>0</v>
      </c>
    </row>
    <row r="297" spans="1:20" x14ac:dyDescent="0.3">
      <c r="A297" s="14">
        <v>42748.166666666664</v>
      </c>
      <c r="B297" s="47">
        <v>328.875</v>
      </c>
      <c r="C297" s="48">
        <v>7521.0572499999998</v>
      </c>
      <c r="D297" s="47">
        <v>0</v>
      </c>
      <c r="E297" s="48">
        <v>0</v>
      </c>
      <c r="F297" s="49">
        <v>328.875</v>
      </c>
      <c r="G297" s="49">
        <v>7521.0572499999998</v>
      </c>
      <c r="H297" s="38">
        <v>217.18600000000004</v>
      </c>
      <c r="I297" s="50">
        <v>111.68899999999996</v>
      </c>
      <c r="J297" s="9">
        <v>22.86904522995059</v>
      </c>
      <c r="K297" s="127"/>
      <c r="L297" s="126"/>
      <c r="M297" s="9">
        <v>52.271838635964137</v>
      </c>
      <c r="N297" s="9">
        <v>26.330276928819732</v>
      </c>
      <c r="O297" s="9">
        <v>23.281777969787868</v>
      </c>
      <c r="P297" s="9">
        <v>24.279472295295434</v>
      </c>
      <c r="Q297" s="9">
        <v>24.156902297875998</v>
      </c>
      <c r="R297" s="9">
        <v>52.271838635964137</v>
      </c>
      <c r="S297" s="3">
        <v>0</v>
      </c>
      <c r="T297" s="10">
        <v>0</v>
      </c>
    </row>
    <row r="298" spans="1:20" x14ac:dyDescent="0.3">
      <c r="A298" s="14">
        <v>42748.208333333336</v>
      </c>
      <c r="B298" s="47">
        <v>293.72500000000002</v>
      </c>
      <c r="C298" s="48">
        <v>6823.2317499999999</v>
      </c>
      <c r="D298" s="47">
        <v>0</v>
      </c>
      <c r="E298" s="48">
        <v>0</v>
      </c>
      <c r="F298" s="49">
        <v>293.72500000000002</v>
      </c>
      <c r="G298" s="49">
        <v>6823.2317499999999</v>
      </c>
      <c r="H298" s="38">
        <v>28.198000000000093</v>
      </c>
      <c r="I298" s="50">
        <v>265.52699999999993</v>
      </c>
      <c r="J298" s="9">
        <v>23.229999999999997</v>
      </c>
      <c r="K298" s="127"/>
      <c r="L298" s="126"/>
      <c r="M298" s="9">
        <v>52.271838635964137</v>
      </c>
      <c r="N298" s="9">
        <v>26.330276928819732</v>
      </c>
      <c r="O298" s="9">
        <v>23.281777969787868</v>
      </c>
      <c r="P298" s="9">
        <v>24.279472295295434</v>
      </c>
      <c r="Q298" s="9">
        <v>24.156902297875998</v>
      </c>
      <c r="R298" s="9">
        <v>52.271838635964137</v>
      </c>
      <c r="S298" s="3">
        <v>0</v>
      </c>
      <c r="T298" s="10">
        <v>0</v>
      </c>
    </row>
    <row r="299" spans="1:20" x14ac:dyDescent="0.3">
      <c r="A299" s="14">
        <v>42748.25</v>
      </c>
      <c r="B299" s="47">
        <v>241.03099999999998</v>
      </c>
      <c r="C299" s="48">
        <v>5920.5813600000001</v>
      </c>
      <c r="D299" s="47">
        <v>0</v>
      </c>
      <c r="E299" s="48">
        <v>0</v>
      </c>
      <c r="F299" s="49">
        <v>241.03099999999998</v>
      </c>
      <c r="G299" s="49">
        <v>5920.5813600000001</v>
      </c>
      <c r="H299" s="38">
        <v>52.422000000000025</v>
      </c>
      <c r="I299" s="50">
        <v>188.60899999999995</v>
      </c>
      <c r="J299" s="9">
        <v>24.563568005775192</v>
      </c>
      <c r="K299" s="127"/>
      <c r="L299" s="126"/>
      <c r="M299" s="9">
        <v>52.271838635964137</v>
      </c>
      <c r="N299" s="9">
        <v>26.330276928819732</v>
      </c>
      <c r="O299" s="9">
        <v>23.281777969787868</v>
      </c>
      <c r="P299" s="9">
        <v>24.279472295295434</v>
      </c>
      <c r="Q299" s="9">
        <v>24.156902297875998</v>
      </c>
      <c r="R299" s="9">
        <v>52.271838635964137</v>
      </c>
      <c r="S299" s="3">
        <v>0</v>
      </c>
      <c r="T299" s="10">
        <v>0</v>
      </c>
    </row>
    <row r="300" spans="1:20" x14ac:dyDescent="0.3">
      <c r="A300" s="14">
        <v>42748.291666666664</v>
      </c>
      <c r="B300" s="47">
        <v>280.14800000000002</v>
      </c>
      <c r="C300" s="48">
        <v>8071.9837800000005</v>
      </c>
      <c r="D300" s="47">
        <v>0</v>
      </c>
      <c r="E300" s="48">
        <v>0</v>
      </c>
      <c r="F300" s="49">
        <v>280.14800000000002</v>
      </c>
      <c r="G300" s="49">
        <v>8071.9837800000005</v>
      </c>
      <c r="H300" s="38">
        <v>118.12299999999993</v>
      </c>
      <c r="I300" s="50">
        <v>162.02500000000009</v>
      </c>
      <c r="J300" s="9">
        <v>28.813283621514341</v>
      </c>
      <c r="K300" s="127"/>
      <c r="L300" s="126"/>
      <c r="M300" s="9">
        <v>52.271838635964137</v>
      </c>
      <c r="N300" s="9">
        <v>26.330276928819732</v>
      </c>
      <c r="O300" s="9">
        <v>23.281777969787868</v>
      </c>
      <c r="P300" s="9">
        <v>24.279472295295434</v>
      </c>
      <c r="Q300" s="9">
        <v>24.156902297875998</v>
      </c>
      <c r="R300" s="9">
        <v>52.271838635964137</v>
      </c>
      <c r="S300" s="3">
        <v>0</v>
      </c>
      <c r="T300" s="10">
        <v>0</v>
      </c>
    </row>
    <row r="301" spans="1:20" x14ac:dyDescent="0.3">
      <c r="A301" s="14">
        <v>42748.333333333336</v>
      </c>
      <c r="B301" s="47">
        <v>253.899</v>
      </c>
      <c r="C301" s="48">
        <v>8522.880720000001</v>
      </c>
      <c r="D301" s="47">
        <v>0</v>
      </c>
      <c r="E301" s="48">
        <v>0</v>
      </c>
      <c r="F301" s="49">
        <v>253.899</v>
      </c>
      <c r="G301" s="49">
        <v>8522.880720000001</v>
      </c>
      <c r="H301" s="38">
        <v>165.09500000000003</v>
      </c>
      <c r="I301" s="50">
        <v>88.803999999999974</v>
      </c>
      <c r="J301" s="9">
        <v>33.56799640802052</v>
      </c>
      <c r="K301" s="127"/>
      <c r="L301" s="126"/>
      <c r="M301" s="9">
        <v>52.271838635964137</v>
      </c>
      <c r="N301" s="9">
        <v>26.330276928819732</v>
      </c>
      <c r="O301" s="9">
        <v>23.281777969787868</v>
      </c>
      <c r="P301" s="9">
        <v>24.279472295295434</v>
      </c>
      <c r="Q301" s="9">
        <v>24.156902297875998</v>
      </c>
      <c r="R301" s="9">
        <v>52.271838635964137</v>
      </c>
      <c r="S301" s="3">
        <v>0</v>
      </c>
      <c r="T301" s="10">
        <v>0</v>
      </c>
    </row>
    <row r="302" spans="1:20" x14ac:dyDescent="0.3">
      <c r="A302" s="14">
        <v>42748.375</v>
      </c>
      <c r="B302" s="47">
        <v>247.51399999999998</v>
      </c>
      <c r="C302" s="48">
        <v>8260.8024800000003</v>
      </c>
      <c r="D302" s="47">
        <v>0</v>
      </c>
      <c r="E302" s="48">
        <v>0</v>
      </c>
      <c r="F302" s="49">
        <v>247.51399999999998</v>
      </c>
      <c r="G302" s="49">
        <v>8260.8024800000003</v>
      </c>
      <c r="H302" s="38">
        <v>216.58900000000006</v>
      </c>
      <c r="I302" s="50">
        <v>30.924999999999926</v>
      </c>
      <c r="J302" s="9">
        <v>33.375091833189238</v>
      </c>
      <c r="K302" s="127"/>
      <c r="L302" s="126"/>
      <c r="M302" s="9">
        <v>52.271838635964137</v>
      </c>
      <c r="N302" s="9">
        <v>26.330276928819732</v>
      </c>
      <c r="O302" s="9">
        <v>23.281777969787868</v>
      </c>
      <c r="P302" s="9">
        <v>24.279472295295434</v>
      </c>
      <c r="Q302" s="9">
        <v>24.156902297875998</v>
      </c>
      <c r="R302" s="9">
        <v>52.271838635964137</v>
      </c>
      <c r="S302" s="3">
        <v>0</v>
      </c>
      <c r="T302" s="10">
        <v>0</v>
      </c>
    </row>
    <row r="303" spans="1:20" x14ac:dyDescent="0.3">
      <c r="A303" s="14">
        <v>42748.416666666664</v>
      </c>
      <c r="B303" s="47">
        <v>259.20800000000003</v>
      </c>
      <c r="C303" s="48">
        <v>8729.4886399999996</v>
      </c>
      <c r="D303" s="47">
        <v>0</v>
      </c>
      <c r="E303" s="48">
        <v>0</v>
      </c>
      <c r="F303" s="49">
        <v>259.20800000000003</v>
      </c>
      <c r="G303" s="49">
        <v>8729.4886399999996</v>
      </c>
      <c r="H303" s="38">
        <v>255.31100000000004</v>
      </c>
      <c r="I303" s="50">
        <v>3.8969999999999914</v>
      </c>
      <c r="J303" s="9">
        <v>33.677543285701056</v>
      </c>
      <c r="K303" s="127"/>
      <c r="L303" s="126"/>
      <c r="M303" s="9">
        <v>52.271838635964137</v>
      </c>
      <c r="N303" s="9">
        <v>26.330276928819732</v>
      </c>
      <c r="O303" s="9">
        <v>23.281777969787868</v>
      </c>
      <c r="P303" s="9">
        <v>24.279472295295434</v>
      </c>
      <c r="Q303" s="9">
        <v>24.156902297875998</v>
      </c>
      <c r="R303" s="9">
        <v>52.271838635964137</v>
      </c>
      <c r="S303" s="3">
        <v>0</v>
      </c>
      <c r="T303" s="10">
        <v>0</v>
      </c>
    </row>
    <row r="304" spans="1:20" x14ac:dyDescent="0.3">
      <c r="A304" s="14">
        <v>42748.458333333336</v>
      </c>
      <c r="B304" s="47">
        <v>268.10899999999998</v>
      </c>
      <c r="C304" s="48">
        <v>9156.1288800000002</v>
      </c>
      <c r="D304" s="47">
        <v>0</v>
      </c>
      <c r="E304" s="48">
        <v>0</v>
      </c>
      <c r="F304" s="49">
        <v>268.10899999999998</v>
      </c>
      <c r="G304" s="49">
        <v>9156.1288800000002</v>
      </c>
      <c r="H304" s="38">
        <v>264.577</v>
      </c>
      <c r="I304" s="50">
        <v>3.5319999999999823</v>
      </c>
      <c r="J304" s="9">
        <v>34.150770321026151</v>
      </c>
      <c r="K304" s="127"/>
      <c r="L304" s="126"/>
      <c r="M304" s="9">
        <v>52.271838635964137</v>
      </c>
      <c r="N304" s="9">
        <v>26.330276928819732</v>
      </c>
      <c r="O304" s="9">
        <v>23.281777969787868</v>
      </c>
      <c r="P304" s="9">
        <v>24.279472295295434</v>
      </c>
      <c r="Q304" s="9">
        <v>24.156902297875998</v>
      </c>
      <c r="R304" s="9">
        <v>52.271838635964137</v>
      </c>
      <c r="S304" s="3">
        <v>0</v>
      </c>
      <c r="T304" s="10">
        <v>0</v>
      </c>
    </row>
    <row r="305" spans="1:20" x14ac:dyDescent="0.3">
      <c r="A305" s="14">
        <v>42748.5</v>
      </c>
      <c r="B305" s="47">
        <v>274.447</v>
      </c>
      <c r="C305" s="48">
        <v>9013.7981299999992</v>
      </c>
      <c r="D305" s="47">
        <v>0</v>
      </c>
      <c r="E305" s="48">
        <v>0</v>
      </c>
      <c r="F305" s="49">
        <v>274.447</v>
      </c>
      <c r="G305" s="49">
        <v>9013.7981299999992</v>
      </c>
      <c r="H305" s="38">
        <v>271.04599999999994</v>
      </c>
      <c r="I305" s="50">
        <v>3.4010000000000673</v>
      </c>
      <c r="J305" s="9">
        <v>32.843493024154021</v>
      </c>
      <c r="K305" s="127"/>
      <c r="L305" s="126"/>
      <c r="M305" s="9">
        <v>52.271838635964137</v>
      </c>
      <c r="N305" s="9">
        <v>26.330276928819732</v>
      </c>
      <c r="O305" s="9">
        <v>23.281777969787868</v>
      </c>
      <c r="P305" s="9">
        <v>24.279472295295434</v>
      </c>
      <c r="Q305" s="9">
        <v>24.156902297875998</v>
      </c>
      <c r="R305" s="9">
        <v>52.271838635964137</v>
      </c>
      <c r="S305" s="3">
        <v>0</v>
      </c>
      <c r="T305" s="10">
        <v>0</v>
      </c>
    </row>
    <row r="306" spans="1:20" x14ac:dyDescent="0.3">
      <c r="A306" s="14">
        <v>42748.541666666664</v>
      </c>
      <c r="B306" s="47">
        <v>278.64100000000002</v>
      </c>
      <c r="C306" s="48">
        <v>8183.2514499999997</v>
      </c>
      <c r="D306" s="47">
        <v>0</v>
      </c>
      <c r="E306" s="48">
        <v>0</v>
      </c>
      <c r="F306" s="49">
        <v>278.64100000000002</v>
      </c>
      <c r="G306" s="49">
        <v>8183.2514499999997</v>
      </c>
      <c r="H306" s="38">
        <v>275.04899999999998</v>
      </c>
      <c r="I306" s="50">
        <v>3.5920000000000414</v>
      </c>
      <c r="J306" s="9">
        <v>29.368439856302551</v>
      </c>
      <c r="K306" s="127"/>
      <c r="L306" s="126"/>
      <c r="M306" s="9">
        <v>52.271838635964137</v>
      </c>
      <c r="N306" s="9">
        <v>26.330276928819732</v>
      </c>
      <c r="O306" s="9">
        <v>23.281777969787868</v>
      </c>
      <c r="P306" s="9">
        <v>24.279472295295434</v>
      </c>
      <c r="Q306" s="9">
        <v>24.156902297875998</v>
      </c>
      <c r="R306" s="9">
        <v>52.271838635964137</v>
      </c>
      <c r="S306" s="3">
        <v>0</v>
      </c>
      <c r="T306" s="10">
        <v>0</v>
      </c>
    </row>
    <row r="307" spans="1:20" x14ac:dyDescent="0.3">
      <c r="A307" s="14">
        <v>42748.583333333336</v>
      </c>
      <c r="B307" s="47">
        <v>285.27</v>
      </c>
      <c r="C307" s="48">
        <v>8147.5294000000004</v>
      </c>
      <c r="D307" s="47">
        <v>0</v>
      </c>
      <c r="E307" s="48">
        <v>0</v>
      </c>
      <c r="F307" s="49">
        <v>285.27</v>
      </c>
      <c r="G307" s="49">
        <v>8147.5294000000004</v>
      </c>
      <c r="H307" s="38">
        <v>278.60699999999986</v>
      </c>
      <c r="I307" s="50">
        <v>6.6630000000001246</v>
      </c>
      <c r="J307" s="9">
        <v>28.560764889403025</v>
      </c>
      <c r="K307" s="127"/>
      <c r="L307" s="126"/>
      <c r="M307" s="9">
        <v>52.271838635964137</v>
      </c>
      <c r="N307" s="9">
        <v>26.330276928819732</v>
      </c>
      <c r="O307" s="9">
        <v>23.281777969787868</v>
      </c>
      <c r="P307" s="9">
        <v>24.279472295295434</v>
      </c>
      <c r="Q307" s="9">
        <v>24.156902297875998</v>
      </c>
      <c r="R307" s="9">
        <v>52.271838635964137</v>
      </c>
      <c r="S307" s="3">
        <v>0</v>
      </c>
      <c r="T307" s="10">
        <v>0</v>
      </c>
    </row>
    <row r="308" spans="1:20" x14ac:dyDescent="0.3">
      <c r="A308" s="14">
        <v>42748.625</v>
      </c>
      <c r="B308" s="47">
        <v>303.50299999999999</v>
      </c>
      <c r="C308" s="48">
        <v>8018.4074600000004</v>
      </c>
      <c r="D308" s="47">
        <v>0</v>
      </c>
      <c r="E308" s="48">
        <v>0</v>
      </c>
      <c r="F308" s="49">
        <v>303.50299999999999</v>
      </c>
      <c r="G308" s="49">
        <v>8018.4074600000004</v>
      </c>
      <c r="H308" s="38">
        <v>272.93399999999997</v>
      </c>
      <c r="I308" s="50">
        <v>30.569000000000017</v>
      </c>
      <c r="J308" s="9">
        <v>26.419532788802748</v>
      </c>
      <c r="K308" s="127"/>
      <c r="L308" s="126"/>
      <c r="M308" s="9">
        <v>52.271838635964137</v>
      </c>
      <c r="N308" s="9">
        <v>26.330276928819732</v>
      </c>
      <c r="O308" s="9">
        <v>23.281777969787868</v>
      </c>
      <c r="P308" s="9">
        <v>24.279472295295434</v>
      </c>
      <c r="Q308" s="9">
        <v>24.156902297875998</v>
      </c>
      <c r="R308" s="9">
        <v>52.271838635964137</v>
      </c>
      <c r="S308" s="3">
        <v>0</v>
      </c>
      <c r="T308" s="10">
        <v>0</v>
      </c>
    </row>
    <row r="309" spans="1:20" x14ac:dyDescent="0.3">
      <c r="A309" s="14">
        <v>42748.666666666664</v>
      </c>
      <c r="B309" s="47">
        <v>329.74900000000002</v>
      </c>
      <c r="C309" s="48">
        <v>8600.2903000000006</v>
      </c>
      <c r="D309" s="47">
        <v>0</v>
      </c>
      <c r="E309" s="48">
        <v>0</v>
      </c>
      <c r="F309" s="49">
        <v>329.74900000000002</v>
      </c>
      <c r="G309" s="49">
        <v>8600.2903000000006</v>
      </c>
      <c r="H309" s="38">
        <v>281.39799999999991</v>
      </c>
      <c r="I309" s="50">
        <v>48.351000000000113</v>
      </c>
      <c r="J309" s="9">
        <v>26.081323370199758</v>
      </c>
      <c r="K309" s="127"/>
      <c r="L309" s="126"/>
      <c r="M309" s="9">
        <v>52.271838635964137</v>
      </c>
      <c r="N309" s="9">
        <v>26.330276928819732</v>
      </c>
      <c r="O309" s="9">
        <v>23.281777969787868</v>
      </c>
      <c r="P309" s="9">
        <v>24.279472295295434</v>
      </c>
      <c r="Q309" s="9">
        <v>24.156902297875998</v>
      </c>
      <c r="R309" s="9">
        <v>52.271838635964137</v>
      </c>
      <c r="S309" s="3">
        <v>0</v>
      </c>
      <c r="T309" s="10">
        <v>0</v>
      </c>
    </row>
    <row r="310" spans="1:20" x14ac:dyDescent="0.3">
      <c r="A310" s="14">
        <v>42748.708333333336</v>
      </c>
      <c r="B310" s="47">
        <v>330.053</v>
      </c>
      <c r="C310" s="48">
        <v>9067.9660599999988</v>
      </c>
      <c r="D310" s="47">
        <v>0</v>
      </c>
      <c r="E310" s="48">
        <v>0</v>
      </c>
      <c r="F310" s="49">
        <v>330.053</v>
      </c>
      <c r="G310" s="49">
        <v>9067.9660599999988</v>
      </c>
      <c r="H310" s="38">
        <v>281.98399999999992</v>
      </c>
      <c r="I310" s="50">
        <v>48.069000000000074</v>
      </c>
      <c r="J310" s="9">
        <v>27.474272495629485</v>
      </c>
      <c r="K310" s="127"/>
      <c r="L310" s="126"/>
      <c r="M310" s="9">
        <v>52.271838635964137</v>
      </c>
      <c r="N310" s="9">
        <v>26.330276928819732</v>
      </c>
      <c r="O310" s="9">
        <v>23.281777969787868</v>
      </c>
      <c r="P310" s="9">
        <v>24.279472295295434</v>
      </c>
      <c r="Q310" s="9">
        <v>24.156902297875998</v>
      </c>
      <c r="R310" s="9">
        <v>52.271838635964137</v>
      </c>
      <c r="S310" s="3">
        <v>0</v>
      </c>
      <c r="T310" s="10">
        <v>0</v>
      </c>
    </row>
    <row r="311" spans="1:20" x14ac:dyDescent="0.3">
      <c r="A311" s="14">
        <v>42748.75</v>
      </c>
      <c r="B311" s="47">
        <v>330.81200000000001</v>
      </c>
      <c r="C311" s="48">
        <v>11448.86672</v>
      </c>
      <c r="D311" s="47">
        <v>0</v>
      </c>
      <c r="E311" s="48">
        <v>0</v>
      </c>
      <c r="F311" s="49">
        <v>330.81200000000001</v>
      </c>
      <c r="G311" s="49">
        <v>11448.86672</v>
      </c>
      <c r="H311" s="38">
        <v>298.11699999999996</v>
      </c>
      <c r="I311" s="50">
        <v>32.69500000000005</v>
      </c>
      <c r="J311" s="9">
        <v>34.608377930667565</v>
      </c>
      <c r="K311" s="127"/>
      <c r="L311" s="126"/>
      <c r="M311" s="9">
        <v>52.271838635964137</v>
      </c>
      <c r="N311" s="9">
        <v>26.330276928819732</v>
      </c>
      <c r="O311" s="9">
        <v>23.281777969787868</v>
      </c>
      <c r="P311" s="9">
        <v>24.279472295295434</v>
      </c>
      <c r="Q311" s="9">
        <v>24.156902297875998</v>
      </c>
      <c r="R311" s="9">
        <v>52.271838635964137</v>
      </c>
      <c r="S311" s="3">
        <v>0</v>
      </c>
      <c r="T311" s="10">
        <v>0</v>
      </c>
    </row>
    <row r="312" spans="1:20" x14ac:dyDescent="0.3">
      <c r="A312" s="14">
        <v>42748.791666666664</v>
      </c>
      <c r="B312" s="47">
        <v>267.31900000000002</v>
      </c>
      <c r="C312" s="48">
        <v>9810.5532199999998</v>
      </c>
      <c r="D312" s="47">
        <v>0</v>
      </c>
      <c r="E312" s="48">
        <v>0</v>
      </c>
      <c r="F312" s="49">
        <v>267.31900000000002</v>
      </c>
      <c r="G312" s="49">
        <v>9810.5532199999998</v>
      </c>
      <c r="H312" s="38">
        <v>262.30499999999995</v>
      </c>
      <c r="I312" s="50">
        <v>5.0140000000000668</v>
      </c>
      <c r="J312" s="9">
        <v>36.699797694888872</v>
      </c>
      <c r="K312" s="127"/>
      <c r="L312" s="126"/>
      <c r="M312" s="9">
        <v>52.271838635964137</v>
      </c>
      <c r="N312" s="9">
        <v>26.330276928819732</v>
      </c>
      <c r="O312" s="9">
        <v>23.281777969787868</v>
      </c>
      <c r="P312" s="9">
        <v>24.279472295295434</v>
      </c>
      <c r="Q312" s="9">
        <v>24.156902297875998</v>
      </c>
      <c r="R312" s="9">
        <v>52.271838635964137</v>
      </c>
      <c r="S312" s="3">
        <v>0</v>
      </c>
      <c r="T312" s="10">
        <v>0</v>
      </c>
    </row>
    <row r="313" spans="1:20" x14ac:dyDescent="0.3">
      <c r="A313" s="14">
        <v>42748.833333333336</v>
      </c>
      <c r="B313" s="47">
        <v>233.137</v>
      </c>
      <c r="C313" s="48">
        <v>9063.7408699999996</v>
      </c>
      <c r="D313" s="47">
        <v>0</v>
      </c>
      <c r="E313" s="48">
        <v>0</v>
      </c>
      <c r="F313" s="49">
        <v>233.137</v>
      </c>
      <c r="G313" s="49">
        <v>9063.7408699999996</v>
      </c>
      <c r="H313" s="38">
        <v>229.173</v>
      </c>
      <c r="I313" s="50">
        <v>3.9639999999999986</v>
      </c>
      <c r="J313" s="9">
        <v>38.877316213213689</v>
      </c>
      <c r="K313" s="127"/>
      <c r="L313" s="126"/>
      <c r="M313" s="9">
        <v>52.271838635964137</v>
      </c>
      <c r="N313" s="9">
        <v>26.330276928819732</v>
      </c>
      <c r="O313" s="9">
        <v>23.281777969787868</v>
      </c>
      <c r="P313" s="9">
        <v>24.279472295295434</v>
      </c>
      <c r="Q313" s="9">
        <v>24.156902297875998</v>
      </c>
      <c r="R313" s="9">
        <v>52.271838635964137</v>
      </c>
      <c r="S313" s="3">
        <v>0</v>
      </c>
      <c r="T313" s="10">
        <v>0</v>
      </c>
    </row>
    <row r="314" spans="1:20" x14ac:dyDescent="0.3">
      <c r="A314" s="14">
        <v>42748.875</v>
      </c>
      <c r="B314" s="47">
        <v>204.99599999999998</v>
      </c>
      <c r="C314" s="48">
        <v>7922.86204</v>
      </c>
      <c r="D314" s="47">
        <v>0</v>
      </c>
      <c r="E314" s="48">
        <v>0</v>
      </c>
      <c r="F314" s="49">
        <v>204.99599999999998</v>
      </c>
      <c r="G314" s="49">
        <v>7922.86204</v>
      </c>
      <c r="H314" s="38">
        <v>204.99599999999998</v>
      </c>
      <c r="I314" s="50">
        <v>0</v>
      </c>
      <c r="J314" s="9">
        <v>38.648861636324618</v>
      </c>
      <c r="K314" s="127"/>
      <c r="L314" s="126"/>
      <c r="M314" s="9">
        <v>52.271838635964137</v>
      </c>
      <c r="N314" s="9">
        <v>26.330276928819732</v>
      </c>
      <c r="O314" s="9">
        <v>23.281777969787868</v>
      </c>
      <c r="P314" s="9">
        <v>24.279472295295434</v>
      </c>
      <c r="Q314" s="9">
        <v>24.156902297875998</v>
      </c>
      <c r="R314" s="9">
        <v>52.271838635964137</v>
      </c>
      <c r="S314" s="3">
        <v>0</v>
      </c>
      <c r="T314" s="10">
        <v>0</v>
      </c>
    </row>
    <row r="315" spans="1:20" x14ac:dyDescent="0.3">
      <c r="A315" s="14">
        <v>42748.916666666664</v>
      </c>
      <c r="B315" s="47">
        <v>192.501</v>
      </c>
      <c r="C315" s="48">
        <v>6911.5357590000003</v>
      </c>
      <c r="D315" s="47">
        <v>0</v>
      </c>
      <c r="E315" s="48">
        <v>0</v>
      </c>
      <c r="F315" s="49">
        <v>192.501</v>
      </c>
      <c r="G315" s="49">
        <v>6911.5357590000003</v>
      </c>
      <c r="H315" s="38">
        <v>192.501</v>
      </c>
      <c r="I315" s="50">
        <v>0</v>
      </c>
      <c r="J315" s="9">
        <v>35.903895351192979</v>
      </c>
      <c r="K315" s="127"/>
      <c r="L315" s="126"/>
      <c r="M315" s="9">
        <v>52.271838635964137</v>
      </c>
      <c r="N315" s="9">
        <v>26.330276928819732</v>
      </c>
      <c r="O315" s="9">
        <v>23.281777969787868</v>
      </c>
      <c r="P315" s="9">
        <v>24.279472295295434</v>
      </c>
      <c r="Q315" s="9">
        <v>24.156902297875998</v>
      </c>
      <c r="R315" s="9">
        <v>52.271838635964137</v>
      </c>
      <c r="S315" s="3">
        <v>0</v>
      </c>
      <c r="T315" s="10">
        <v>0</v>
      </c>
    </row>
    <row r="316" spans="1:20" x14ac:dyDescent="0.3">
      <c r="A316" s="14">
        <v>42748.958333333336</v>
      </c>
      <c r="B316" s="47">
        <v>220.36600000000001</v>
      </c>
      <c r="C316" s="48">
        <v>6059.6510800000005</v>
      </c>
      <c r="D316" s="47">
        <v>0</v>
      </c>
      <c r="E316" s="48">
        <v>0</v>
      </c>
      <c r="F316" s="49">
        <v>220.36600000000001</v>
      </c>
      <c r="G316" s="49">
        <v>6059.6510800000005</v>
      </c>
      <c r="H316" s="38">
        <v>193.16600000000005</v>
      </c>
      <c r="I316" s="50">
        <v>27.19999999999996</v>
      </c>
      <c r="J316" s="9">
        <v>27.498121670312116</v>
      </c>
      <c r="K316" s="127"/>
      <c r="L316" s="126"/>
      <c r="M316" s="9">
        <v>52.271838635964137</v>
      </c>
      <c r="N316" s="9">
        <v>26.330276928819732</v>
      </c>
      <c r="O316" s="9">
        <v>23.281777969787868</v>
      </c>
      <c r="P316" s="9">
        <v>24.279472295295434</v>
      </c>
      <c r="Q316" s="9">
        <v>24.156902297875998</v>
      </c>
      <c r="R316" s="9">
        <v>52.271838635964137</v>
      </c>
      <c r="S316" s="3">
        <v>0</v>
      </c>
      <c r="T316" s="10">
        <v>0</v>
      </c>
    </row>
    <row r="317" spans="1:20" x14ac:dyDescent="0.3">
      <c r="A317" s="14">
        <v>42749</v>
      </c>
      <c r="B317" s="47">
        <v>279.178</v>
      </c>
      <c r="C317" s="48">
        <v>7103.2506199999998</v>
      </c>
      <c r="D317" s="47">
        <v>0</v>
      </c>
      <c r="E317" s="48">
        <v>0</v>
      </c>
      <c r="F317" s="49">
        <v>279.178</v>
      </c>
      <c r="G317" s="49">
        <v>7103.2506199999998</v>
      </c>
      <c r="H317" s="38">
        <v>160.95299999999997</v>
      </c>
      <c r="I317" s="50">
        <v>118.22500000000002</v>
      </c>
      <c r="J317" s="9">
        <v>25.443446904842073</v>
      </c>
      <c r="K317" s="127"/>
      <c r="L317" s="126"/>
      <c r="M317" s="9">
        <v>52.271838635964137</v>
      </c>
      <c r="N317" s="9">
        <v>26.330276928819732</v>
      </c>
      <c r="O317" s="9">
        <v>23.281777969787868</v>
      </c>
      <c r="P317" s="9">
        <v>24.279472295295434</v>
      </c>
      <c r="Q317" s="9">
        <v>24.156902297875998</v>
      </c>
      <c r="R317" s="9">
        <v>52.271838635964137</v>
      </c>
      <c r="S317" s="3">
        <v>0</v>
      </c>
      <c r="T317" s="10">
        <v>0</v>
      </c>
    </row>
    <row r="318" spans="1:20" x14ac:dyDescent="0.3">
      <c r="A318" s="14">
        <v>42749.041666666664</v>
      </c>
      <c r="B318" s="47">
        <v>335.50099999999998</v>
      </c>
      <c r="C318" s="48">
        <v>8524.9061599999986</v>
      </c>
      <c r="D318" s="47">
        <v>0</v>
      </c>
      <c r="E318" s="48">
        <v>0</v>
      </c>
      <c r="F318" s="49">
        <v>335.50099999999998</v>
      </c>
      <c r="G318" s="49">
        <v>8524.9061599999986</v>
      </c>
      <c r="H318" s="38">
        <v>129.46699999999998</v>
      </c>
      <c r="I318" s="50">
        <v>206.03399999999999</v>
      </c>
      <c r="J318" s="9">
        <v>25.4094806274795</v>
      </c>
      <c r="K318" s="127"/>
      <c r="L318" s="126"/>
      <c r="M318" s="9">
        <v>52.271838635964137</v>
      </c>
      <c r="N318" s="9">
        <v>26.330276928819732</v>
      </c>
      <c r="O318" s="9">
        <v>23.281777969787868</v>
      </c>
      <c r="P318" s="9">
        <v>24.279472295295434</v>
      </c>
      <c r="Q318" s="9">
        <v>24.156902297875998</v>
      </c>
      <c r="R318" s="9">
        <v>52.271838635964137</v>
      </c>
      <c r="S318" s="3">
        <v>0</v>
      </c>
      <c r="T318" s="10">
        <v>0</v>
      </c>
    </row>
    <row r="319" spans="1:20" x14ac:dyDescent="0.3">
      <c r="A319" s="14">
        <v>42749.083333333336</v>
      </c>
      <c r="B319" s="47">
        <v>350.08000000000004</v>
      </c>
      <c r="C319" s="48">
        <v>8845.2178500000009</v>
      </c>
      <c r="D319" s="47">
        <v>0</v>
      </c>
      <c r="E319" s="48">
        <v>0</v>
      </c>
      <c r="F319" s="49">
        <v>350.08000000000004</v>
      </c>
      <c r="G319" s="49">
        <v>8845.2178500000009</v>
      </c>
      <c r="H319" s="38">
        <v>111.97000000000003</v>
      </c>
      <c r="I319" s="50">
        <v>238.11</v>
      </c>
      <c r="J319" s="9">
        <v>25.266275851234003</v>
      </c>
      <c r="K319" s="127"/>
      <c r="L319" s="126"/>
      <c r="M319" s="9">
        <v>52.271838635964137</v>
      </c>
      <c r="N319" s="9">
        <v>26.330276928819732</v>
      </c>
      <c r="O319" s="9">
        <v>23.281777969787868</v>
      </c>
      <c r="P319" s="9">
        <v>24.279472295295434</v>
      </c>
      <c r="Q319" s="9">
        <v>24.156902297875998</v>
      </c>
      <c r="R319" s="9">
        <v>52.271838635964137</v>
      </c>
      <c r="S319" s="3">
        <v>0</v>
      </c>
      <c r="T319" s="10">
        <v>0</v>
      </c>
    </row>
    <row r="320" spans="1:20" x14ac:dyDescent="0.3">
      <c r="A320" s="14">
        <v>42749.125</v>
      </c>
      <c r="B320" s="47">
        <v>345.34699999999998</v>
      </c>
      <c r="C320" s="48">
        <v>8676.9189299999998</v>
      </c>
      <c r="D320" s="47">
        <v>0</v>
      </c>
      <c r="E320" s="48">
        <v>0</v>
      </c>
      <c r="F320" s="49">
        <v>345.34699999999998</v>
      </c>
      <c r="G320" s="49">
        <v>8676.9189299999998</v>
      </c>
      <c r="H320" s="38">
        <v>97.024999999999977</v>
      </c>
      <c r="I320" s="50">
        <v>248.322</v>
      </c>
      <c r="J320" s="9">
        <v>25.125218779951759</v>
      </c>
      <c r="K320" s="127"/>
      <c r="L320" s="126"/>
      <c r="M320" s="9">
        <v>52.271838635964137</v>
      </c>
      <c r="N320" s="9">
        <v>26.330276928819732</v>
      </c>
      <c r="O320" s="9">
        <v>23.281777969787868</v>
      </c>
      <c r="P320" s="9">
        <v>24.279472295295434</v>
      </c>
      <c r="Q320" s="9">
        <v>24.156902297875998</v>
      </c>
      <c r="R320" s="9">
        <v>52.271838635964137</v>
      </c>
      <c r="S320" s="3">
        <v>0</v>
      </c>
      <c r="T320" s="10">
        <v>0</v>
      </c>
    </row>
    <row r="321" spans="1:20" x14ac:dyDescent="0.3">
      <c r="A321" s="14">
        <v>42749.166666666664</v>
      </c>
      <c r="B321" s="47">
        <v>362.23699999999997</v>
      </c>
      <c r="C321" s="48">
        <v>8844.0802999999996</v>
      </c>
      <c r="D321" s="47">
        <v>0</v>
      </c>
      <c r="E321" s="48">
        <v>0</v>
      </c>
      <c r="F321" s="49">
        <v>362.23699999999997</v>
      </c>
      <c r="G321" s="49">
        <v>8844.0802999999996</v>
      </c>
      <c r="H321" s="38">
        <v>97.709999999999923</v>
      </c>
      <c r="I321" s="50">
        <v>264.52700000000004</v>
      </c>
      <c r="J321" s="9">
        <v>24.415176528074163</v>
      </c>
      <c r="K321" s="127"/>
      <c r="L321" s="126"/>
      <c r="M321" s="9">
        <v>52.271838635964137</v>
      </c>
      <c r="N321" s="9">
        <v>26.330276928819732</v>
      </c>
      <c r="O321" s="9">
        <v>23.281777969787868</v>
      </c>
      <c r="P321" s="9">
        <v>24.279472295295434</v>
      </c>
      <c r="Q321" s="9">
        <v>24.156902297875998</v>
      </c>
      <c r="R321" s="9">
        <v>52.271838635964137</v>
      </c>
      <c r="S321" s="3">
        <v>0</v>
      </c>
      <c r="T321" s="10">
        <v>0</v>
      </c>
    </row>
    <row r="322" spans="1:20" x14ac:dyDescent="0.3">
      <c r="A322" s="14">
        <v>42749.208333333336</v>
      </c>
      <c r="B322" s="47">
        <v>376.17399999999998</v>
      </c>
      <c r="C322" s="48">
        <v>9206.8012999999992</v>
      </c>
      <c r="D322" s="47">
        <v>0</v>
      </c>
      <c r="E322" s="48">
        <v>0</v>
      </c>
      <c r="F322" s="49">
        <v>376.17399999999998</v>
      </c>
      <c r="G322" s="49">
        <v>9206.8012999999992</v>
      </c>
      <c r="H322" s="38">
        <v>103.91399999999999</v>
      </c>
      <c r="I322" s="50">
        <v>272.26</v>
      </c>
      <c r="J322" s="9">
        <v>24.474847543955722</v>
      </c>
      <c r="K322" s="127"/>
      <c r="L322" s="126"/>
      <c r="M322" s="9">
        <v>52.271838635964137</v>
      </c>
      <c r="N322" s="9">
        <v>26.330276928819732</v>
      </c>
      <c r="O322" s="9">
        <v>23.281777969787868</v>
      </c>
      <c r="P322" s="9">
        <v>24.279472295295434</v>
      </c>
      <c r="Q322" s="9">
        <v>24.156902297875998</v>
      </c>
      <c r="R322" s="9">
        <v>52.271838635964137</v>
      </c>
      <c r="S322" s="3">
        <v>0</v>
      </c>
      <c r="T322" s="10">
        <v>0</v>
      </c>
    </row>
    <row r="323" spans="1:20" x14ac:dyDescent="0.3">
      <c r="A323" s="14">
        <v>42749.25</v>
      </c>
      <c r="B323" s="47">
        <v>395.10500000000002</v>
      </c>
      <c r="C323" s="48">
        <v>9742.3790000000008</v>
      </c>
      <c r="D323" s="47">
        <v>0</v>
      </c>
      <c r="E323" s="48">
        <v>0</v>
      </c>
      <c r="F323" s="49">
        <v>395.10500000000002</v>
      </c>
      <c r="G323" s="49">
        <v>9742.3790000000008</v>
      </c>
      <c r="H323" s="38">
        <v>113.17499999999995</v>
      </c>
      <c r="I323" s="50">
        <v>281.93000000000006</v>
      </c>
      <c r="J323" s="9">
        <v>24.657696055478926</v>
      </c>
      <c r="K323" s="127"/>
      <c r="L323" s="126"/>
      <c r="M323" s="9">
        <v>52.271838635964137</v>
      </c>
      <c r="N323" s="9">
        <v>26.330276928819732</v>
      </c>
      <c r="O323" s="9">
        <v>23.281777969787868</v>
      </c>
      <c r="P323" s="9">
        <v>24.279472295295434</v>
      </c>
      <c r="Q323" s="9">
        <v>24.156902297875998</v>
      </c>
      <c r="R323" s="9">
        <v>52.271838635964137</v>
      </c>
      <c r="S323" s="3">
        <v>0</v>
      </c>
      <c r="T323" s="10">
        <v>0</v>
      </c>
    </row>
    <row r="324" spans="1:20" x14ac:dyDescent="0.3">
      <c r="A324" s="14">
        <v>42749.291666666664</v>
      </c>
      <c r="B324" s="47">
        <v>401.27300000000002</v>
      </c>
      <c r="C324" s="48">
        <v>10100.702659999999</v>
      </c>
      <c r="D324" s="47">
        <v>0</v>
      </c>
      <c r="E324" s="48">
        <v>0</v>
      </c>
      <c r="F324" s="49">
        <v>401.27300000000002</v>
      </c>
      <c r="G324" s="49">
        <v>10100.702659999999</v>
      </c>
      <c r="H324" s="38">
        <v>131.1579999999999</v>
      </c>
      <c r="I324" s="50">
        <v>270.11500000000012</v>
      </c>
      <c r="J324" s="9">
        <v>25.171647880619922</v>
      </c>
      <c r="K324" s="127"/>
      <c r="L324" s="126"/>
      <c r="M324" s="9">
        <v>52.271838635964137</v>
      </c>
      <c r="N324" s="9">
        <v>26.330276928819732</v>
      </c>
      <c r="O324" s="9">
        <v>23.281777969787868</v>
      </c>
      <c r="P324" s="9">
        <v>24.279472295295434</v>
      </c>
      <c r="Q324" s="9">
        <v>24.156902297875998</v>
      </c>
      <c r="R324" s="9">
        <v>52.271838635964137</v>
      </c>
      <c r="S324" s="3">
        <v>0</v>
      </c>
      <c r="T324" s="10">
        <v>0</v>
      </c>
    </row>
    <row r="325" spans="1:20" x14ac:dyDescent="0.3">
      <c r="A325" s="14">
        <v>42749.333333333336</v>
      </c>
      <c r="B325" s="47">
        <v>343.04700000000003</v>
      </c>
      <c r="C325" s="48">
        <v>9695.3450100000009</v>
      </c>
      <c r="D325" s="47">
        <v>0</v>
      </c>
      <c r="E325" s="48">
        <v>0</v>
      </c>
      <c r="F325" s="49">
        <v>343.04700000000003</v>
      </c>
      <c r="G325" s="49">
        <v>9695.3450100000009</v>
      </c>
      <c r="H325" s="38">
        <v>151.678</v>
      </c>
      <c r="I325" s="50">
        <v>191.36900000000003</v>
      </c>
      <c r="J325" s="9">
        <v>28.262439286744964</v>
      </c>
      <c r="K325" s="127"/>
      <c r="L325" s="126"/>
      <c r="M325" s="9">
        <v>52.271838635964137</v>
      </c>
      <c r="N325" s="9">
        <v>26.330276928819732</v>
      </c>
      <c r="O325" s="9">
        <v>23.281777969787868</v>
      </c>
      <c r="P325" s="9">
        <v>24.279472295295434</v>
      </c>
      <c r="Q325" s="9">
        <v>24.156902297875998</v>
      </c>
      <c r="R325" s="9">
        <v>52.271838635964137</v>
      </c>
      <c r="S325" s="3">
        <v>0</v>
      </c>
      <c r="T325" s="10">
        <v>0</v>
      </c>
    </row>
    <row r="326" spans="1:20" x14ac:dyDescent="0.3">
      <c r="A326" s="14">
        <v>42749.375</v>
      </c>
      <c r="B326" s="47">
        <v>319.899</v>
      </c>
      <c r="C326" s="48">
        <v>10565.25417</v>
      </c>
      <c r="D326" s="47">
        <v>0</v>
      </c>
      <c r="E326" s="48">
        <v>0</v>
      </c>
      <c r="F326" s="49">
        <v>319.899</v>
      </c>
      <c r="G326" s="49">
        <v>10565.25417</v>
      </c>
      <c r="H326" s="38">
        <v>222.43299999999999</v>
      </c>
      <c r="I326" s="50">
        <v>97.466000000000008</v>
      </c>
      <c r="J326" s="9">
        <v>33.026843378691403</v>
      </c>
      <c r="K326" s="127"/>
      <c r="L326" s="126"/>
      <c r="M326" s="9">
        <v>52.271838635964137</v>
      </c>
      <c r="N326" s="9">
        <v>26.330276928819732</v>
      </c>
      <c r="O326" s="9">
        <v>23.281777969787868</v>
      </c>
      <c r="P326" s="9">
        <v>24.279472295295434</v>
      </c>
      <c r="Q326" s="9">
        <v>24.156902297875998</v>
      </c>
      <c r="R326" s="9">
        <v>52.271838635964137</v>
      </c>
      <c r="S326" s="3">
        <v>0</v>
      </c>
      <c r="T326" s="10">
        <v>0</v>
      </c>
    </row>
    <row r="327" spans="1:20" x14ac:dyDescent="0.3">
      <c r="A327" s="14">
        <v>42749.416666666664</v>
      </c>
      <c r="B327" s="47">
        <v>285.39999999999998</v>
      </c>
      <c r="C327" s="48">
        <v>11090.644</v>
      </c>
      <c r="D327" s="47">
        <v>10.176</v>
      </c>
      <c r="E327" s="48">
        <v>395.43900000000002</v>
      </c>
      <c r="F327" s="49">
        <v>275.22399999999999</v>
      </c>
      <c r="G327" s="49">
        <v>10695.205</v>
      </c>
      <c r="H327" s="38">
        <v>235.82799999999997</v>
      </c>
      <c r="I327" s="50">
        <v>39.396000000000015</v>
      </c>
      <c r="J327" s="9">
        <v>38.860001308025467</v>
      </c>
      <c r="K327" s="127"/>
      <c r="L327" s="126"/>
      <c r="M327" s="9">
        <v>52.271838635964137</v>
      </c>
      <c r="N327" s="9">
        <v>26.330276928819732</v>
      </c>
      <c r="O327" s="9">
        <v>23.281777969787868</v>
      </c>
      <c r="P327" s="9">
        <v>24.279472295295434</v>
      </c>
      <c r="Q327" s="9">
        <v>24.156902297875998</v>
      </c>
      <c r="R327" s="9">
        <v>52.271838635964137</v>
      </c>
      <c r="S327" s="3">
        <v>0</v>
      </c>
      <c r="T327" s="10">
        <v>0</v>
      </c>
    </row>
    <row r="328" spans="1:20" x14ac:dyDescent="0.3">
      <c r="A328" s="14">
        <v>42749.458333333336</v>
      </c>
      <c r="B328" s="47">
        <v>278.3</v>
      </c>
      <c r="C328" s="48">
        <v>10564.268</v>
      </c>
      <c r="D328" s="47">
        <v>47.669000000000004</v>
      </c>
      <c r="E328" s="48">
        <v>1809.5150000000001</v>
      </c>
      <c r="F328" s="49">
        <v>230.631</v>
      </c>
      <c r="G328" s="49">
        <v>8754.7530000000006</v>
      </c>
      <c r="H328" s="38">
        <v>230.631</v>
      </c>
      <c r="I328" s="50">
        <v>0</v>
      </c>
      <c r="J328" s="9">
        <v>37.960001040623339</v>
      </c>
      <c r="K328" s="127"/>
      <c r="L328" s="126"/>
      <c r="M328" s="9">
        <v>52.271838635964137</v>
      </c>
      <c r="N328" s="9">
        <v>26.330276928819732</v>
      </c>
      <c r="O328" s="9">
        <v>23.281777969787868</v>
      </c>
      <c r="P328" s="9">
        <v>24.279472295295434</v>
      </c>
      <c r="Q328" s="9">
        <v>24.156902297875998</v>
      </c>
      <c r="R328" s="9">
        <v>52.271838635964137</v>
      </c>
      <c r="S328" s="3">
        <v>0</v>
      </c>
      <c r="T328" s="10">
        <v>0</v>
      </c>
    </row>
    <row r="329" spans="1:20" x14ac:dyDescent="0.3">
      <c r="A329" s="14">
        <v>42749.5</v>
      </c>
      <c r="B329" s="47">
        <v>266.3</v>
      </c>
      <c r="C329" s="48">
        <v>9775.8729999999996</v>
      </c>
      <c r="D329" s="47">
        <v>74.941000000000003</v>
      </c>
      <c r="E329" s="48">
        <v>2751.0840000000003</v>
      </c>
      <c r="F329" s="49">
        <v>191.35900000000001</v>
      </c>
      <c r="G329" s="49">
        <v>7024.7889999999989</v>
      </c>
      <c r="H329" s="38">
        <v>169.83699999999999</v>
      </c>
      <c r="I329" s="50">
        <v>21.52200000000002</v>
      </c>
      <c r="J329" s="9">
        <v>36.710000574835775</v>
      </c>
      <c r="K329" s="127"/>
      <c r="L329" s="126"/>
      <c r="M329" s="9">
        <v>52.271838635964137</v>
      </c>
      <c r="N329" s="9">
        <v>26.330276928819732</v>
      </c>
      <c r="O329" s="9">
        <v>23.281777969787868</v>
      </c>
      <c r="P329" s="9">
        <v>24.279472295295434</v>
      </c>
      <c r="Q329" s="9">
        <v>24.156902297875998</v>
      </c>
      <c r="R329" s="9">
        <v>52.271838635964137</v>
      </c>
      <c r="S329" s="3">
        <v>0</v>
      </c>
      <c r="T329" s="10">
        <v>0</v>
      </c>
    </row>
    <row r="330" spans="1:20" x14ac:dyDescent="0.3">
      <c r="A330" s="14">
        <v>42749.541666666664</v>
      </c>
      <c r="B330" s="47">
        <v>200.8</v>
      </c>
      <c r="C330" s="48">
        <v>6748.8879999999999</v>
      </c>
      <c r="D330" s="47">
        <v>57.255000000000003</v>
      </c>
      <c r="E330" s="48">
        <v>1924.3410000000001</v>
      </c>
      <c r="F330" s="49">
        <v>143.54500000000002</v>
      </c>
      <c r="G330" s="49">
        <v>4824.5469999999996</v>
      </c>
      <c r="H330" s="38">
        <v>143.54500000000002</v>
      </c>
      <c r="I330" s="50">
        <v>0</v>
      </c>
      <c r="J330" s="9">
        <v>33.609996865094566</v>
      </c>
      <c r="K330" s="127"/>
      <c r="L330" s="126"/>
      <c r="M330" s="9">
        <v>52.271838635964137</v>
      </c>
      <c r="N330" s="9">
        <v>26.330276928819732</v>
      </c>
      <c r="O330" s="9">
        <v>23.281777969787868</v>
      </c>
      <c r="P330" s="9">
        <v>24.279472295295434</v>
      </c>
      <c r="Q330" s="9">
        <v>24.156902297875998</v>
      </c>
      <c r="R330" s="9">
        <v>52.271838635964137</v>
      </c>
      <c r="S330" s="3">
        <v>0</v>
      </c>
      <c r="T330" s="10">
        <v>0</v>
      </c>
    </row>
    <row r="331" spans="1:20" x14ac:dyDescent="0.3">
      <c r="A331" s="14">
        <v>42749.583333333336</v>
      </c>
      <c r="B331" s="47">
        <v>178.7</v>
      </c>
      <c r="C331" s="48">
        <v>5466.433</v>
      </c>
      <c r="D331" s="47">
        <v>46.541000000000004</v>
      </c>
      <c r="E331" s="48">
        <v>1423.6890000000001</v>
      </c>
      <c r="F331" s="49">
        <v>132.15899999999999</v>
      </c>
      <c r="G331" s="49">
        <v>4042.7439999999997</v>
      </c>
      <c r="H331" s="38">
        <v>132.15899999999999</v>
      </c>
      <c r="I331" s="50">
        <v>0</v>
      </c>
      <c r="J331" s="9">
        <v>30.59000143766221</v>
      </c>
      <c r="K331" s="127"/>
      <c r="L331" s="126"/>
      <c r="M331" s="9">
        <v>52.271838635964137</v>
      </c>
      <c r="N331" s="9">
        <v>26.330276928819732</v>
      </c>
      <c r="O331" s="9">
        <v>23.281777969787868</v>
      </c>
      <c r="P331" s="9">
        <v>24.279472295295434</v>
      </c>
      <c r="Q331" s="9">
        <v>24.156902297875998</v>
      </c>
      <c r="R331" s="9">
        <v>52.271838635964137</v>
      </c>
      <c r="S331" s="3">
        <v>0</v>
      </c>
      <c r="T331" s="10">
        <v>0</v>
      </c>
    </row>
    <row r="332" spans="1:20" x14ac:dyDescent="0.3">
      <c r="A332" s="14">
        <v>42749.625</v>
      </c>
      <c r="B332" s="47">
        <v>169.2</v>
      </c>
      <c r="C332" s="48">
        <v>4900.0320000000002</v>
      </c>
      <c r="D332" s="47">
        <v>51.431000000000004</v>
      </c>
      <c r="E332" s="48">
        <v>1489.442</v>
      </c>
      <c r="F332" s="49">
        <v>117.76899999999998</v>
      </c>
      <c r="G332" s="49">
        <v>3410.59</v>
      </c>
      <c r="H332" s="38">
        <v>117.76899999999998</v>
      </c>
      <c r="I332" s="50">
        <v>0</v>
      </c>
      <c r="J332" s="9">
        <v>28.959997962112279</v>
      </c>
      <c r="K332" s="127"/>
      <c r="L332" s="126"/>
      <c r="M332" s="9">
        <v>52.271838635964137</v>
      </c>
      <c r="N332" s="9">
        <v>26.330276928819732</v>
      </c>
      <c r="O332" s="9">
        <v>23.281777969787868</v>
      </c>
      <c r="P332" s="9">
        <v>24.279472295295434</v>
      </c>
      <c r="Q332" s="9">
        <v>24.156902297875998</v>
      </c>
      <c r="R332" s="9">
        <v>52.271838635964137</v>
      </c>
      <c r="S332" s="3">
        <v>0</v>
      </c>
      <c r="T332" s="10">
        <v>0</v>
      </c>
    </row>
    <row r="333" spans="1:20" x14ac:dyDescent="0.3">
      <c r="A333" s="14">
        <v>42749.666666666664</v>
      </c>
      <c r="B333" s="47">
        <v>167.4</v>
      </c>
      <c r="C333" s="48">
        <v>4739.0940000000001</v>
      </c>
      <c r="D333" s="47">
        <v>27.841000000000001</v>
      </c>
      <c r="E333" s="48">
        <v>788.17</v>
      </c>
      <c r="F333" s="49">
        <v>139.559</v>
      </c>
      <c r="G333" s="49">
        <v>3950.924</v>
      </c>
      <c r="H333" s="38">
        <v>138.80600000000004</v>
      </c>
      <c r="I333" s="50">
        <v>0.75299999999995748</v>
      </c>
      <c r="J333" s="9">
        <v>28.310062410879986</v>
      </c>
      <c r="K333" s="127"/>
      <c r="L333" s="126"/>
      <c r="M333" s="9">
        <v>52.271838635964137</v>
      </c>
      <c r="N333" s="9">
        <v>26.330276928819732</v>
      </c>
      <c r="O333" s="9">
        <v>23.281777969787868</v>
      </c>
      <c r="P333" s="9">
        <v>24.279472295295434</v>
      </c>
      <c r="Q333" s="9">
        <v>24.156902297875998</v>
      </c>
      <c r="R333" s="9">
        <v>52.271838635964137</v>
      </c>
      <c r="S333" s="3">
        <v>0</v>
      </c>
      <c r="T333" s="10">
        <v>0</v>
      </c>
    </row>
    <row r="334" spans="1:20" x14ac:dyDescent="0.3">
      <c r="A334" s="14">
        <v>42749.708333333336</v>
      </c>
      <c r="B334" s="47">
        <v>171.5</v>
      </c>
      <c r="C334" s="48">
        <v>5844.72</v>
      </c>
      <c r="D334" s="47">
        <v>41.308</v>
      </c>
      <c r="E334" s="48">
        <v>1407.777</v>
      </c>
      <c r="F334" s="49">
        <v>130.19200000000001</v>
      </c>
      <c r="G334" s="49">
        <v>4436.9430000000002</v>
      </c>
      <c r="H334" s="38">
        <v>130.19200000000001</v>
      </c>
      <c r="I334" s="50">
        <v>0</v>
      </c>
      <c r="J334" s="9">
        <v>34.079997234853138</v>
      </c>
      <c r="K334" s="127"/>
      <c r="L334" s="126"/>
      <c r="M334" s="9">
        <v>52.271838635964137</v>
      </c>
      <c r="N334" s="9">
        <v>26.330276928819732</v>
      </c>
      <c r="O334" s="9">
        <v>23.281777969787868</v>
      </c>
      <c r="P334" s="9">
        <v>24.279472295295434</v>
      </c>
      <c r="Q334" s="9">
        <v>24.156902297875998</v>
      </c>
      <c r="R334" s="9">
        <v>52.271838635964137</v>
      </c>
      <c r="S334" s="3">
        <v>0</v>
      </c>
      <c r="T334" s="10">
        <v>0</v>
      </c>
    </row>
    <row r="335" spans="1:20" x14ac:dyDescent="0.3">
      <c r="A335" s="14">
        <v>42749.75</v>
      </c>
      <c r="B335" s="47">
        <v>195.2</v>
      </c>
      <c r="C335" s="48">
        <v>7819.7120000000004</v>
      </c>
      <c r="D335" s="47">
        <v>50.975999999999999</v>
      </c>
      <c r="E335" s="48">
        <v>2042.0990000000002</v>
      </c>
      <c r="F335" s="49">
        <v>144.22399999999999</v>
      </c>
      <c r="G335" s="49">
        <v>5777.6130000000003</v>
      </c>
      <c r="H335" s="38">
        <v>144.22399999999999</v>
      </c>
      <c r="I335" s="50">
        <v>0</v>
      </c>
      <c r="J335" s="9">
        <v>40.05999694919015</v>
      </c>
      <c r="K335" s="127"/>
      <c r="L335" s="126"/>
      <c r="M335" s="9">
        <v>52.271838635964137</v>
      </c>
      <c r="N335" s="9">
        <v>26.330276928819732</v>
      </c>
      <c r="O335" s="9">
        <v>23.281777969787868</v>
      </c>
      <c r="P335" s="9">
        <v>24.279472295295434</v>
      </c>
      <c r="Q335" s="9">
        <v>24.156902297875998</v>
      </c>
      <c r="R335" s="9">
        <v>52.271838635964137</v>
      </c>
      <c r="S335" s="3">
        <v>0</v>
      </c>
      <c r="T335" s="10">
        <v>0</v>
      </c>
    </row>
    <row r="336" spans="1:20" x14ac:dyDescent="0.3">
      <c r="A336" s="14">
        <v>42749.791666666664</v>
      </c>
      <c r="B336" s="47">
        <v>213.1</v>
      </c>
      <c r="C336" s="48">
        <v>8430.2360000000008</v>
      </c>
      <c r="D336" s="47">
        <v>64.689000000000007</v>
      </c>
      <c r="E336" s="48">
        <v>2559.0970000000002</v>
      </c>
      <c r="F336" s="49">
        <v>148.411</v>
      </c>
      <c r="G336" s="49">
        <v>5871.139000000001</v>
      </c>
      <c r="H336" s="38">
        <v>148.411</v>
      </c>
      <c r="I336" s="50">
        <v>0</v>
      </c>
      <c r="J336" s="9">
        <v>39.559998921912801</v>
      </c>
      <c r="K336" s="127"/>
      <c r="L336" s="126"/>
      <c r="M336" s="9">
        <v>52.271838635964137</v>
      </c>
      <c r="N336" s="9">
        <v>26.330276928819732</v>
      </c>
      <c r="O336" s="9">
        <v>23.281777969787868</v>
      </c>
      <c r="P336" s="9">
        <v>24.279472295295434</v>
      </c>
      <c r="Q336" s="9">
        <v>24.156902297875998</v>
      </c>
      <c r="R336" s="9">
        <v>52.271838635964137</v>
      </c>
      <c r="S336" s="3">
        <v>0</v>
      </c>
      <c r="T336" s="10">
        <v>0</v>
      </c>
    </row>
    <row r="337" spans="1:20" x14ac:dyDescent="0.3">
      <c r="A337" s="14">
        <v>42749.833333333336</v>
      </c>
      <c r="B337" s="47">
        <v>215.4</v>
      </c>
      <c r="C337" s="48">
        <v>8372.598</v>
      </c>
      <c r="D337" s="47">
        <v>72.457999999999998</v>
      </c>
      <c r="E337" s="48">
        <v>2816.442</v>
      </c>
      <c r="F337" s="49">
        <v>142.94200000000001</v>
      </c>
      <c r="G337" s="49">
        <v>5556.1559999999999</v>
      </c>
      <c r="H337" s="38">
        <v>142.94200000000001</v>
      </c>
      <c r="I337" s="50">
        <v>0</v>
      </c>
      <c r="J337" s="9">
        <v>38.870003218088456</v>
      </c>
      <c r="K337" s="127"/>
      <c r="L337" s="126"/>
      <c r="M337" s="9">
        <v>52.271838635964137</v>
      </c>
      <c r="N337" s="9">
        <v>26.330276928819732</v>
      </c>
      <c r="O337" s="9">
        <v>23.281777969787868</v>
      </c>
      <c r="P337" s="9">
        <v>24.279472295295434</v>
      </c>
      <c r="Q337" s="9">
        <v>24.156902297875998</v>
      </c>
      <c r="R337" s="9">
        <v>52.271838635964137</v>
      </c>
      <c r="S337" s="3">
        <v>0</v>
      </c>
      <c r="T337" s="10">
        <v>0</v>
      </c>
    </row>
    <row r="338" spans="1:20" x14ac:dyDescent="0.3">
      <c r="A338" s="14">
        <v>42749.875</v>
      </c>
      <c r="B338" s="47">
        <v>209.5</v>
      </c>
      <c r="C338" s="48">
        <v>7372.3050000000003</v>
      </c>
      <c r="D338" s="47">
        <v>83.62700000000001</v>
      </c>
      <c r="E338" s="48">
        <v>2942.8340000000003</v>
      </c>
      <c r="F338" s="49">
        <v>125.87299999999999</v>
      </c>
      <c r="G338" s="49">
        <v>4429.4709999999995</v>
      </c>
      <c r="H338" s="38">
        <v>125.87299999999999</v>
      </c>
      <c r="I338" s="50">
        <v>0</v>
      </c>
      <c r="J338" s="9">
        <v>35.190001032787016</v>
      </c>
      <c r="K338" s="127"/>
      <c r="L338" s="126"/>
      <c r="M338" s="9">
        <v>52.271838635964137</v>
      </c>
      <c r="N338" s="9">
        <v>26.330276928819732</v>
      </c>
      <c r="O338" s="9">
        <v>23.281777969787868</v>
      </c>
      <c r="P338" s="9">
        <v>24.279472295295434</v>
      </c>
      <c r="Q338" s="9">
        <v>24.156902297875998</v>
      </c>
      <c r="R338" s="9">
        <v>52.271838635964137</v>
      </c>
      <c r="S338" s="3">
        <v>0</v>
      </c>
      <c r="T338" s="10">
        <v>0</v>
      </c>
    </row>
    <row r="339" spans="1:20" x14ac:dyDescent="0.3">
      <c r="A339" s="14">
        <v>42749.916666666664</v>
      </c>
      <c r="B339" s="47">
        <v>197.4</v>
      </c>
      <c r="C339" s="48">
        <v>6156.9059999999999</v>
      </c>
      <c r="D339" s="47">
        <v>76.507000000000005</v>
      </c>
      <c r="E339" s="48">
        <v>2386.2530000000002</v>
      </c>
      <c r="F339" s="49">
        <v>120.893</v>
      </c>
      <c r="G339" s="49">
        <v>3770.6529999999998</v>
      </c>
      <c r="H339" s="38">
        <v>120.893</v>
      </c>
      <c r="I339" s="50">
        <v>0</v>
      </c>
      <c r="J339" s="9">
        <v>31.190002729686579</v>
      </c>
      <c r="K339" s="127"/>
      <c r="L339" s="126"/>
      <c r="M339" s="9">
        <v>52.271838635964137</v>
      </c>
      <c r="N339" s="9">
        <v>26.330276928819732</v>
      </c>
      <c r="O339" s="9">
        <v>23.281777969787868</v>
      </c>
      <c r="P339" s="9">
        <v>24.279472295295434</v>
      </c>
      <c r="Q339" s="9">
        <v>24.156902297875998</v>
      </c>
      <c r="R339" s="9">
        <v>52.271838635964137</v>
      </c>
      <c r="S339" s="3">
        <v>0</v>
      </c>
      <c r="T339" s="10">
        <v>0</v>
      </c>
    </row>
    <row r="340" spans="1:20" x14ac:dyDescent="0.3">
      <c r="A340" s="14">
        <v>42749.958333333336</v>
      </c>
      <c r="B340" s="47">
        <v>215.7</v>
      </c>
      <c r="C340" s="48">
        <v>6011.5590000000002</v>
      </c>
      <c r="D340" s="47">
        <v>61.037000000000006</v>
      </c>
      <c r="E340" s="48">
        <v>1701.1120000000001</v>
      </c>
      <c r="F340" s="49">
        <v>154.66299999999998</v>
      </c>
      <c r="G340" s="49">
        <v>4310.4470000000001</v>
      </c>
      <c r="H340" s="38">
        <v>115.05100000000004</v>
      </c>
      <c r="I340" s="50">
        <v>39.611999999999938</v>
      </c>
      <c r="J340" s="9">
        <v>27.869930106101656</v>
      </c>
      <c r="K340" s="127"/>
      <c r="L340" s="126"/>
      <c r="M340" s="9">
        <v>52.271838635964137</v>
      </c>
      <c r="N340" s="9">
        <v>26.330276928819732</v>
      </c>
      <c r="O340" s="9">
        <v>23.281777969787868</v>
      </c>
      <c r="P340" s="9">
        <v>24.279472295295434</v>
      </c>
      <c r="Q340" s="9">
        <v>24.156902297875998</v>
      </c>
      <c r="R340" s="9">
        <v>52.271838635964137</v>
      </c>
      <c r="S340" s="3">
        <v>0</v>
      </c>
      <c r="T340" s="10">
        <v>0</v>
      </c>
    </row>
    <row r="341" spans="1:20" x14ac:dyDescent="0.3">
      <c r="A341" s="14">
        <v>42750</v>
      </c>
      <c r="B341" s="47">
        <v>315.7</v>
      </c>
      <c r="C341" s="48">
        <v>7980.8959999999997</v>
      </c>
      <c r="D341" s="47">
        <v>0</v>
      </c>
      <c r="E341" s="48">
        <v>0</v>
      </c>
      <c r="F341" s="49">
        <v>315.7</v>
      </c>
      <c r="G341" s="49">
        <v>7980.8959999999997</v>
      </c>
      <c r="H341" s="38">
        <v>93.034000000000106</v>
      </c>
      <c r="I341" s="50">
        <v>222.66599999999988</v>
      </c>
      <c r="J341" s="9">
        <v>25.28</v>
      </c>
      <c r="K341" s="127"/>
      <c r="L341" s="126"/>
      <c r="M341" s="9">
        <v>52.271838635964137</v>
      </c>
      <c r="N341" s="9">
        <v>26.330276928819732</v>
      </c>
      <c r="O341" s="9">
        <v>23.281777969787868</v>
      </c>
      <c r="P341" s="9">
        <v>24.279472295295434</v>
      </c>
      <c r="Q341" s="9">
        <v>24.156902297875998</v>
      </c>
      <c r="R341" s="9">
        <v>52.271838635964137</v>
      </c>
      <c r="S341" s="3">
        <v>0</v>
      </c>
      <c r="T341" s="10">
        <v>0</v>
      </c>
    </row>
    <row r="342" spans="1:20" x14ac:dyDescent="0.3">
      <c r="A342" s="14">
        <v>42750.041666666664</v>
      </c>
      <c r="B342" s="47">
        <v>228.22499999999999</v>
      </c>
      <c r="C342" s="48">
        <v>5776.3747499999999</v>
      </c>
      <c r="D342" s="47">
        <v>0</v>
      </c>
      <c r="E342" s="48">
        <v>0</v>
      </c>
      <c r="F342" s="49">
        <v>228.22499999999999</v>
      </c>
      <c r="G342" s="49">
        <v>5776.3747499999999</v>
      </c>
      <c r="H342" s="38">
        <v>75.520000000000095</v>
      </c>
      <c r="I342" s="50">
        <v>152.7049999999999</v>
      </c>
      <c r="J342" s="9">
        <v>25.31</v>
      </c>
      <c r="K342" s="127"/>
      <c r="L342" s="126"/>
      <c r="M342" s="9">
        <v>52.271838635964137</v>
      </c>
      <c r="N342" s="9">
        <v>26.330276928819732</v>
      </c>
      <c r="O342" s="9">
        <v>23.281777969787868</v>
      </c>
      <c r="P342" s="9">
        <v>24.279472295295434</v>
      </c>
      <c r="Q342" s="9">
        <v>24.156902297875998</v>
      </c>
      <c r="R342" s="9">
        <v>52.271838635964137</v>
      </c>
      <c r="S342" s="3">
        <v>0</v>
      </c>
      <c r="T342" s="10">
        <v>0</v>
      </c>
    </row>
    <row r="343" spans="1:20" x14ac:dyDescent="0.3">
      <c r="A343" s="14">
        <v>42750.083333333336</v>
      </c>
      <c r="B343" s="47">
        <v>261.57400000000001</v>
      </c>
      <c r="C343" s="48">
        <v>6449.4584199999999</v>
      </c>
      <c r="D343" s="47">
        <v>0</v>
      </c>
      <c r="E343" s="48">
        <v>0</v>
      </c>
      <c r="F343" s="49">
        <v>261.57400000000001</v>
      </c>
      <c r="G343" s="49">
        <v>6449.4584199999999</v>
      </c>
      <c r="H343" s="38">
        <v>61.531000000000063</v>
      </c>
      <c r="I343" s="50">
        <v>200.04299999999995</v>
      </c>
      <c r="J343" s="9">
        <v>24.656343596840664</v>
      </c>
      <c r="K343" s="127"/>
      <c r="L343" s="126"/>
      <c r="M343" s="9">
        <v>52.271838635964137</v>
      </c>
      <c r="N343" s="9">
        <v>26.330276928819732</v>
      </c>
      <c r="O343" s="9">
        <v>23.281777969787868</v>
      </c>
      <c r="P343" s="9">
        <v>24.279472295295434</v>
      </c>
      <c r="Q343" s="9">
        <v>24.156902297875998</v>
      </c>
      <c r="R343" s="9">
        <v>52.271838635964137</v>
      </c>
      <c r="S343" s="3">
        <v>0</v>
      </c>
      <c r="T343" s="10">
        <v>0</v>
      </c>
    </row>
    <row r="344" spans="1:20" x14ac:dyDescent="0.3">
      <c r="A344" s="14">
        <v>42750.125</v>
      </c>
      <c r="B344" s="47">
        <v>296.07499999999999</v>
      </c>
      <c r="C344" s="48">
        <v>7226.4347500000003</v>
      </c>
      <c r="D344" s="47">
        <v>0</v>
      </c>
      <c r="E344" s="48">
        <v>0</v>
      </c>
      <c r="F344" s="49">
        <v>296.07499999999999</v>
      </c>
      <c r="G344" s="49">
        <v>7226.4347500000003</v>
      </c>
      <c r="H344" s="38">
        <v>63.317000000000007</v>
      </c>
      <c r="I344" s="50">
        <v>232.75799999999998</v>
      </c>
      <c r="J344" s="9">
        <v>24.407446592924092</v>
      </c>
      <c r="K344" s="127"/>
      <c r="L344" s="126"/>
      <c r="M344" s="9">
        <v>52.271838635964137</v>
      </c>
      <c r="N344" s="9">
        <v>26.330276928819732</v>
      </c>
      <c r="O344" s="9">
        <v>23.281777969787868</v>
      </c>
      <c r="P344" s="9">
        <v>24.279472295295434</v>
      </c>
      <c r="Q344" s="9">
        <v>24.156902297875998</v>
      </c>
      <c r="R344" s="9">
        <v>52.271838635964137</v>
      </c>
      <c r="S344" s="3">
        <v>0</v>
      </c>
      <c r="T344" s="10">
        <v>0</v>
      </c>
    </row>
    <row r="345" spans="1:20" x14ac:dyDescent="0.3">
      <c r="A345" s="14">
        <v>42750.166666666664</v>
      </c>
      <c r="B345" s="47">
        <v>286.61500000000001</v>
      </c>
      <c r="C345" s="48">
        <v>6974.3597</v>
      </c>
      <c r="D345" s="47">
        <v>0</v>
      </c>
      <c r="E345" s="48">
        <v>0</v>
      </c>
      <c r="F345" s="49">
        <v>286.61500000000001</v>
      </c>
      <c r="G345" s="49">
        <v>6974.3597</v>
      </c>
      <c r="H345" s="38">
        <v>62.162000000000035</v>
      </c>
      <c r="I345" s="50">
        <v>224.45299999999997</v>
      </c>
      <c r="J345" s="9">
        <v>24.333547441690072</v>
      </c>
      <c r="K345" s="127"/>
      <c r="L345" s="126"/>
      <c r="M345" s="9">
        <v>52.271838635964137</v>
      </c>
      <c r="N345" s="9">
        <v>26.330276928819732</v>
      </c>
      <c r="O345" s="9">
        <v>23.281777969787868</v>
      </c>
      <c r="P345" s="9">
        <v>24.279472295295434</v>
      </c>
      <c r="Q345" s="9">
        <v>24.156902297875998</v>
      </c>
      <c r="R345" s="9">
        <v>52.271838635964137</v>
      </c>
      <c r="S345" s="3">
        <v>0</v>
      </c>
      <c r="T345" s="10">
        <v>0</v>
      </c>
    </row>
    <row r="346" spans="1:20" x14ac:dyDescent="0.3">
      <c r="A346" s="14">
        <v>42750.208333333336</v>
      </c>
      <c r="B346" s="47">
        <v>293.00900000000001</v>
      </c>
      <c r="C346" s="48">
        <v>7128.8612399999993</v>
      </c>
      <c r="D346" s="47">
        <v>0</v>
      </c>
      <c r="E346" s="48">
        <v>0</v>
      </c>
      <c r="F346" s="49">
        <v>293.00900000000001</v>
      </c>
      <c r="G346" s="49">
        <v>7128.8612399999993</v>
      </c>
      <c r="H346" s="38">
        <v>73.127000000000066</v>
      </c>
      <c r="I346" s="50">
        <v>219.88199999999995</v>
      </c>
      <c r="J346" s="9">
        <v>24.329837103979738</v>
      </c>
      <c r="K346" s="127"/>
      <c r="L346" s="126"/>
      <c r="M346" s="9">
        <v>52.271838635964137</v>
      </c>
      <c r="N346" s="9">
        <v>26.330276928819732</v>
      </c>
      <c r="O346" s="9">
        <v>23.281777969787868</v>
      </c>
      <c r="P346" s="9">
        <v>24.279472295295434</v>
      </c>
      <c r="Q346" s="9">
        <v>24.156902297875998</v>
      </c>
      <c r="R346" s="9">
        <v>52.271838635964137</v>
      </c>
      <c r="S346" s="3">
        <v>0</v>
      </c>
      <c r="T346" s="10">
        <v>0</v>
      </c>
    </row>
    <row r="347" spans="1:20" x14ac:dyDescent="0.3">
      <c r="A347" s="14">
        <v>42750.25</v>
      </c>
      <c r="B347" s="47">
        <v>312.79300000000001</v>
      </c>
      <c r="C347" s="48">
        <v>7643.7562800000005</v>
      </c>
      <c r="D347" s="47">
        <v>0</v>
      </c>
      <c r="E347" s="48">
        <v>0</v>
      </c>
      <c r="F347" s="49">
        <v>312.79300000000001</v>
      </c>
      <c r="G347" s="49">
        <v>7643.7562800000005</v>
      </c>
      <c r="H347" s="38">
        <v>81.785000000000082</v>
      </c>
      <c r="I347" s="50">
        <v>231.00799999999992</v>
      </c>
      <c r="J347" s="9">
        <v>24.437107863667027</v>
      </c>
      <c r="K347" s="127"/>
      <c r="L347" s="126"/>
      <c r="M347" s="9">
        <v>52.271838635964137</v>
      </c>
      <c r="N347" s="9">
        <v>26.330276928819732</v>
      </c>
      <c r="O347" s="9">
        <v>23.281777969787868</v>
      </c>
      <c r="P347" s="9">
        <v>24.279472295295434</v>
      </c>
      <c r="Q347" s="9">
        <v>24.156902297875998</v>
      </c>
      <c r="R347" s="9">
        <v>52.271838635964137</v>
      </c>
      <c r="S347" s="3">
        <v>0</v>
      </c>
      <c r="T347" s="10">
        <v>0</v>
      </c>
    </row>
    <row r="348" spans="1:20" x14ac:dyDescent="0.3">
      <c r="A348" s="14">
        <v>42750.291666666664</v>
      </c>
      <c r="B348" s="47">
        <v>312.27800000000002</v>
      </c>
      <c r="C348" s="48">
        <v>7840.4272599999995</v>
      </c>
      <c r="D348" s="47">
        <v>0</v>
      </c>
      <c r="E348" s="48">
        <v>0</v>
      </c>
      <c r="F348" s="49">
        <v>312.27800000000002</v>
      </c>
      <c r="G348" s="49">
        <v>7840.4272599999995</v>
      </c>
      <c r="H348" s="38">
        <v>102.02400000000011</v>
      </c>
      <c r="I348" s="50">
        <v>210.25399999999991</v>
      </c>
      <c r="J348" s="9">
        <v>25.107203389287747</v>
      </c>
      <c r="K348" s="127"/>
      <c r="L348" s="126"/>
      <c r="M348" s="9">
        <v>52.271838635964137</v>
      </c>
      <c r="N348" s="9">
        <v>26.330276928819732</v>
      </c>
      <c r="O348" s="9">
        <v>23.281777969787868</v>
      </c>
      <c r="P348" s="9">
        <v>24.279472295295434</v>
      </c>
      <c r="Q348" s="9">
        <v>24.156902297875998</v>
      </c>
      <c r="R348" s="9">
        <v>52.271838635964137</v>
      </c>
      <c r="S348" s="3">
        <v>0</v>
      </c>
      <c r="T348" s="10">
        <v>0</v>
      </c>
    </row>
    <row r="349" spans="1:20" x14ac:dyDescent="0.3">
      <c r="A349" s="14">
        <v>42750.333333333336</v>
      </c>
      <c r="B349" s="47">
        <v>232.91000000000003</v>
      </c>
      <c r="C349" s="48">
        <v>6217.5510000000004</v>
      </c>
      <c r="D349" s="47">
        <v>0</v>
      </c>
      <c r="E349" s="48">
        <v>0</v>
      </c>
      <c r="F349" s="49">
        <v>232.91000000000003</v>
      </c>
      <c r="G349" s="49">
        <v>6217.5510000000004</v>
      </c>
      <c r="H349" s="38">
        <v>119.43500000000006</v>
      </c>
      <c r="I349" s="50">
        <v>113.47499999999997</v>
      </c>
      <c r="J349" s="9">
        <v>26.695079644497874</v>
      </c>
      <c r="K349" s="127"/>
      <c r="L349" s="126"/>
      <c r="M349" s="9">
        <v>52.271838635964137</v>
      </c>
      <c r="N349" s="9">
        <v>26.330276928819732</v>
      </c>
      <c r="O349" s="9">
        <v>23.281777969787868</v>
      </c>
      <c r="P349" s="9">
        <v>24.279472295295434</v>
      </c>
      <c r="Q349" s="9">
        <v>24.156902297875998</v>
      </c>
      <c r="R349" s="9">
        <v>52.271838635964137</v>
      </c>
      <c r="S349" s="3">
        <v>0</v>
      </c>
      <c r="T349" s="10">
        <v>0</v>
      </c>
    </row>
    <row r="350" spans="1:20" x14ac:dyDescent="0.3">
      <c r="A350" s="14">
        <v>42750.375</v>
      </c>
      <c r="B350" s="47">
        <v>204.9</v>
      </c>
      <c r="C350" s="48">
        <v>5798.67</v>
      </c>
      <c r="D350" s="47">
        <v>48.271000000000001</v>
      </c>
      <c r="E350" s="48">
        <v>1366.069</v>
      </c>
      <c r="F350" s="49">
        <v>156.62900000000002</v>
      </c>
      <c r="G350" s="49">
        <v>4432.6010000000006</v>
      </c>
      <c r="H350" s="38">
        <v>142.04100000000005</v>
      </c>
      <c r="I350" s="50">
        <v>14.587999999999965</v>
      </c>
      <c r="J350" s="9">
        <v>28.300001915354116</v>
      </c>
      <c r="K350" s="127"/>
      <c r="L350" s="126"/>
      <c r="M350" s="9">
        <v>52.271838635964137</v>
      </c>
      <c r="N350" s="9">
        <v>26.330276928819732</v>
      </c>
      <c r="O350" s="9">
        <v>23.281777969787868</v>
      </c>
      <c r="P350" s="9">
        <v>24.279472295295434</v>
      </c>
      <c r="Q350" s="9">
        <v>24.156902297875998</v>
      </c>
      <c r="R350" s="9">
        <v>52.271838635964137</v>
      </c>
      <c r="S350" s="3">
        <v>0</v>
      </c>
      <c r="T350" s="10">
        <v>0</v>
      </c>
    </row>
    <row r="351" spans="1:20" x14ac:dyDescent="0.3">
      <c r="A351" s="14">
        <v>42750.416666666664</v>
      </c>
      <c r="B351" s="47">
        <v>211.6</v>
      </c>
      <c r="C351" s="48">
        <v>6276.0559999999996</v>
      </c>
      <c r="D351" s="47">
        <v>68.492000000000004</v>
      </c>
      <c r="E351" s="48">
        <v>2031.4730000000002</v>
      </c>
      <c r="F351" s="49">
        <v>143.108</v>
      </c>
      <c r="G351" s="49">
        <v>4244.5829999999996</v>
      </c>
      <c r="H351" s="38">
        <v>143.108</v>
      </c>
      <c r="I351" s="50">
        <v>0</v>
      </c>
      <c r="J351" s="9">
        <v>29.659998043435724</v>
      </c>
      <c r="K351" s="127"/>
      <c r="L351" s="126"/>
      <c r="M351" s="9">
        <v>52.271838635964137</v>
      </c>
      <c r="N351" s="9">
        <v>26.330276928819732</v>
      </c>
      <c r="O351" s="9">
        <v>23.281777969787868</v>
      </c>
      <c r="P351" s="9">
        <v>24.279472295295434</v>
      </c>
      <c r="Q351" s="9">
        <v>24.156902297875998</v>
      </c>
      <c r="R351" s="9">
        <v>52.271838635964137</v>
      </c>
      <c r="S351" s="3">
        <v>0</v>
      </c>
      <c r="T351" s="10">
        <v>0</v>
      </c>
    </row>
    <row r="352" spans="1:20" x14ac:dyDescent="0.3">
      <c r="A352" s="14">
        <v>42750.458333333336</v>
      </c>
      <c r="B352" s="47">
        <v>193.2</v>
      </c>
      <c r="C352" s="48">
        <v>5799.8639999999996</v>
      </c>
      <c r="D352" s="47">
        <v>32.795000000000002</v>
      </c>
      <c r="E352" s="48">
        <v>984.50600000000009</v>
      </c>
      <c r="F352" s="49">
        <v>160.40499999999997</v>
      </c>
      <c r="G352" s="49">
        <v>4815.3579999999993</v>
      </c>
      <c r="H352" s="38">
        <v>150.65600000000006</v>
      </c>
      <c r="I352" s="50">
        <v>9.74899999999991</v>
      </c>
      <c r="J352" s="9">
        <v>30.019999376578038</v>
      </c>
      <c r="K352" s="127"/>
      <c r="L352" s="126"/>
      <c r="M352" s="9">
        <v>52.271838635964137</v>
      </c>
      <c r="N352" s="9">
        <v>26.330276928819732</v>
      </c>
      <c r="O352" s="9">
        <v>23.281777969787868</v>
      </c>
      <c r="P352" s="9">
        <v>24.279472295295434</v>
      </c>
      <c r="Q352" s="9">
        <v>24.156902297875998</v>
      </c>
      <c r="R352" s="9">
        <v>52.271838635964137</v>
      </c>
      <c r="S352" s="3">
        <v>0</v>
      </c>
      <c r="T352" s="10">
        <v>0</v>
      </c>
    </row>
    <row r="353" spans="1:20" x14ac:dyDescent="0.3">
      <c r="A353" s="14">
        <v>42750.5</v>
      </c>
      <c r="B353" s="47">
        <v>234.81099999999998</v>
      </c>
      <c r="C353" s="48">
        <v>6392.9688600000009</v>
      </c>
      <c r="D353" s="47">
        <v>0</v>
      </c>
      <c r="E353" s="48">
        <v>0</v>
      </c>
      <c r="F353" s="49">
        <v>234.81099999999998</v>
      </c>
      <c r="G353" s="49">
        <v>6392.9688600000009</v>
      </c>
      <c r="H353" s="38">
        <v>150.70500000000004</v>
      </c>
      <c r="I353" s="50">
        <v>84.105999999999938</v>
      </c>
      <c r="J353" s="9">
        <v>27.226019479496284</v>
      </c>
      <c r="K353" s="127"/>
      <c r="L353" s="126"/>
      <c r="M353" s="9">
        <v>52.271838635964137</v>
      </c>
      <c r="N353" s="9">
        <v>26.330276928819732</v>
      </c>
      <c r="O353" s="9">
        <v>23.281777969787868</v>
      </c>
      <c r="P353" s="9">
        <v>24.279472295295434</v>
      </c>
      <c r="Q353" s="9">
        <v>24.156902297875998</v>
      </c>
      <c r="R353" s="9">
        <v>52.271838635964137</v>
      </c>
      <c r="S353" s="3">
        <v>0</v>
      </c>
      <c r="T353" s="10">
        <v>0</v>
      </c>
    </row>
    <row r="354" spans="1:20" x14ac:dyDescent="0.3">
      <c r="A354" s="14">
        <v>42750.541666666664</v>
      </c>
      <c r="B354" s="47">
        <v>267.86400000000003</v>
      </c>
      <c r="C354" s="48">
        <v>7044.2063600000001</v>
      </c>
      <c r="D354" s="47">
        <v>0</v>
      </c>
      <c r="E354" s="48">
        <v>0</v>
      </c>
      <c r="F354" s="49">
        <v>267.86400000000003</v>
      </c>
      <c r="G354" s="49">
        <v>7044.2063600000001</v>
      </c>
      <c r="H354" s="38">
        <v>149.12200000000007</v>
      </c>
      <c r="I354" s="50">
        <v>118.74199999999996</v>
      </c>
      <c r="J354" s="9">
        <v>26.29769718961861</v>
      </c>
      <c r="K354" s="127"/>
      <c r="L354" s="126"/>
      <c r="M354" s="9">
        <v>52.271838635964137</v>
      </c>
      <c r="N354" s="9">
        <v>26.330276928819732</v>
      </c>
      <c r="O354" s="9">
        <v>23.281777969787868</v>
      </c>
      <c r="P354" s="9">
        <v>24.279472295295434</v>
      </c>
      <c r="Q354" s="9">
        <v>24.156902297875998</v>
      </c>
      <c r="R354" s="9">
        <v>52.271838635964137</v>
      </c>
      <c r="S354" s="3">
        <v>0</v>
      </c>
      <c r="T354" s="10">
        <v>0</v>
      </c>
    </row>
    <row r="355" spans="1:20" x14ac:dyDescent="0.3">
      <c r="A355" s="14">
        <v>42750.583333333336</v>
      </c>
      <c r="B355" s="47">
        <v>280.53500000000003</v>
      </c>
      <c r="C355" s="48">
        <v>7150.3105500000001</v>
      </c>
      <c r="D355" s="47">
        <v>0</v>
      </c>
      <c r="E355" s="48">
        <v>0</v>
      </c>
      <c r="F355" s="49">
        <v>280.53500000000003</v>
      </c>
      <c r="G355" s="49">
        <v>7150.3105500000001</v>
      </c>
      <c r="H355" s="38">
        <v>146.52200000000005</v>
      </c>
      <c r="I355" s="50">
        <v>134.01299999999998</v>
      </c>
      <c r="J355" s="9">
        <v>25.488122872368866</v>
      </c>
      <c r="K355" s="127"/>
      <c r="L355" s="126"/>
      <c r="M355" s="9">
        <v>52.271838635964137</v>
      </c>
      <c r="N355" s="9">
        <v>26.330276928819732</v>
      </c>
      <c r="O355" s="9">
        <v>23.281777969787868</v>
      </c>
      <c r="P355" s="9">
        <v>24.279472295295434</v>
      </c>
      <c r="Q355" s="9">
        <v>24.156902297875998</v>
      </c>
      <c r="R355" s="9">
        <v>52.271838635964137</v>
      </c>
      <c r="S355" s="3">
        <v>0</v>
      </c>
      <c r="T355" s="10">
        <v>0</v>
      </c>
    </row>
    <row r="356" spans="1:20" x14ac:dyDescent="0.3">
      <c r="A356" s="14">
        <v>42750.625</v>
      </c>
      <c r="B356" s="47">
        <v>314.08299999999997</v>
      </c>
      <c r="C356" s="48">
        <v>7893.3093599999993</v>
      </c>
      <c r="D356" s="47">
        <v>0</v>
      </c>
      <c r="E356" s="48">
        <v>0</v>
      </c>
      <c r="F356" s="49">
        <v>314.08299999999997</v>
      </c>
      <c r="G356" s="49">
        <v>7893.3093599999993</v>
      </c>
      <c r="H356" s="38">
        <v>147.73300000000006</v>
      </c>
      <c r="I356" s="50">
        <v>166.34999999999991</v>
      </c>
      <c r="J356" s="9">
        <v>25.131284915133897</v>
      </c>
      <c r="K356" s="127"/>
      <c r="L356" s="126"/>
      <c r="M356" s="9">
        <v>52.271838635964137</v>
      </c>
      <c r="N356" s="9">
        <v>26.330276928819732</v>
      </c>
      <c r="O356" s="9">
        <v>23.281777969787868</v>
      </c>
      <c r="P356" s="9">
        <v>24.279472295295434</v>
      </c>
      <c r="Q356" s="9">
        <v>24.156902297875998</v>
      </c>
      <c r="R356" s="9">
        <v>52.271838635964137</v>
      </c>
      <c r="S356" s="3">
        <v>0</v>
      </c>
      <c r="T356" s="10">
        <v>0</v>
      </c>
    </row>
    <row r="357" spans="1:20" x14ac:dyDescent="0.3">
      <c r="A357" s="14">
        <v>42750.666666666664</v>
      </c>
      <c r="B357" s="47">
        <v>293.673</v>
      </c>
      <c r="C357" s="48">
        <v>7482.0893400000004</v>
      </c>
      <c r="D357" s="47">
        <v>0</v>
      </c>
      <c r="E357" s="48">
        <v>0</v>
      </c>
      <c r="F357" s="49">
        <v>293.673</v>
      </c>
      <c r="G357" s="49">
        <v>7482.0893400000004</v>
      </c>
      <c r="H357" s="38">
        <v>147.85400000000004</v>
      </c>
      <c r="I357" s="50">
        <v>145.81899999999996</v>
      </c>
      <c r="J357" s="9">
        <v>25.477620823160457</v>
      </c>
      <c r="K357" s="127"/>
      <c r="L357" s="126"/>
      <c r="M357" s="9">
        <v>52.271838635964137</v>
      </c>
      <c r="N357" s="9">
        <v>26.330276928819732</v>
      </c>
      <c r="O357" s="9">
        <v>23.281777969787868</v>
      </c>
      <c r="P357" s="9">
        <v>24.279472295295434</v>
      </c>
      <c r="Q357" s="9">
        <v>24.156902297875998</v>
      </c>
      <c r="R357" s="9">
        <v>52.271838635964137</v>
      </c>
      <c r="S357" s="3">
        <v>0</v>
      </c>
      <c r="T357" s="10">
        <v>0</v>
      </c>
    </row>
    <row r="358" spans="1:20" x14ac:dyDescent="0.3">
      <c r="A358" s="14">
        <v>42750.708333333336</v>
      </c>
      <c r="B358" s="47">
        <v>267.41500000000002</v>
      </c>
      <c r="C358" s="48">
        <v>7039.5335999999998</v>
      </c>
      <c r="D358" s="47">
        <v>0</v>
      </c>
      <c r="E358" s="48">
        <v>0</v>
      </c>
      <c r="F358" s="49">
        <v>267.41500000000002</v>
      </c>
      <c r="G358" s="49">
        <v>7039.5335999999998</v>
      </c>
      <c r="H358" s="38">
        <v>163.25599999999997</v>
      </c>
      <c r="I358" s="50">
        <v>104.15900000000005</v>
      </c>
      <c r="J358" s="9">
        <v>26.324378213637974</v>
      </c>
      <c r="K358" s="127"/>
      <c r="L358" s="126"/>
      <c r="M358" s="9">
        <v>52.271838635964137</v>
      </c>
      <c r="N358" s="9">
        <v>26.330276928819732</v>
      </c>
      <c r="O358" s="9">
        <v>23.281777969787868</v>
      </c>
      <c r="P358" s="9">
        <v>24.279472295295434</v>
      </c>
      <c r="Q358" s="9">
        <v>24.156902297875998</v>
      </c>
      <c r="R358" s="9">
        <v>52.271838635964137</v>
      </c>
      <c r="S358" s="3">
        <v>0</v>
      </c>
      <c r="T358" s="10">
        <v>0</v>
      </c>
    </row>
    <row r="359" spans="1:20" x14ac:dyDescent="0.3">
      <c r="A359" s="14">
        <v>42750.75</v>
      </c>
      <c r="B359" s="47">
        <v>256.43299999999999</v>
      </c>
      <c r="C359" s="48">
        <v>9623.2488300000005</v>
      </c>
      <c r="D359" s="47">
        <v>0</v>
      </c>
      <c r="E359" s="48">
        <v>0</v>
      </c>
      <c r="F359" s="49">
        <v>256.43299999999999</v>
      </c>
      <c r="G359" s="49">
        <v>9623.2488300000005</v>
      </c>
      <c r="H359" s="38">
        <v>190.42900000000009</v>
      </c>
      <c r="I359" s="50">
        <v>66.003999999999905</v>
      </c>
      <c r="J359" s="9">
        <v>37.527341761785735</v>
      </c>
      <c r="K359" s="127"/>
      <c r="L359" s="126"/>
      <c r="M359" s="9">
        <v>52.271838635964137</v>
      </c>
      <c r="N359" s="9">
        <v>26.330276928819732</v>
      </c>
      <c r="O359" s="9">
        <v>23.281777969787868</v>
      </c>
      <c r="P359" s="9">
        <v>24.279472295295434</v>
      </c>
      <c r="Q359" s="9">
        <v>24.156902297875998</v>
      </c>
      <c r="R359" s="9">
        <v>52.271838635964137</v>
      </c>
      <c r="S359" s="3">
        <v>0</v>
      </c>
      <c r="T359" s="10">
        <v>0</v>
      </c>
    </row>
    <row r="360" spans="1:20" x14ac:dyDescent="0.3">
      <c r="A360" s="14">
        <v>42750.791666666664</v>
      </c>
      <c r="B360" s="47">
        <v>203.09899999999999</v>
      </c>
      <c r="C360" s="48">
        <v>7426.52394</v>
      </c>
      <c r="D360" s="47">
        <v>0</v>
      </c>
      <c r="E360" s="48">
        <v>0</v>
      </c>
      <c r="F360" s="49">
        <v>203.09899999999999</v>
      </c>
      <c r="G360" s="49">
        <v>7426.52394</v>
      </c>
      <c r="H360" s="38">
        <v>175.48100000000011</v>
      </c>
      <c r="I360" s="50">
        <v>27.617999999999881</v>
      </c>
      <c r="J360" s="9">
        <v>36.566029079414477</v>
      </c>
      <c r="K360" s="127"/>
      <c r="L360" s="126"/>
      <c r="M360" s="9">
        <v>52.271838635964137</v>
      </c>
      <c r="N360" s="9">
        <v>26.330276928819732</v>
      </c>
      <c r="O360" s="9">
        <v>23.281777969787868</v>
      </c>
      <c r="P360" s="9">
        <v>24.279472295295434</v>
      </c>
      <c r="Q360" s="9">
        <v>24.156902297875998</v>
      </c>
      <c r="R360" s="9">
        <v>52.271838635964137</v>
      </c>
      <c r="S360" s="3">
        <v>0</v>
      </c>
      <c r="T360" s="10">
        <v>0</v>
      </c>
    </row>
    <row r="361" spans="1:20" x14ac:dyDescent="0.3">
      <c r="A361" s="14">
        <v>42750.833333333336</v>
      </c>
      <c r="B361" s="47">
        <v>155.5</v>
      </c>
      <c r="C361" s="48">
        <v>5943.21</v>
      </c>
      <c r="D361" s="47">
        <v>0.47600000000000003</v>
      </c>
      <c r="E361" s="48">
        <v>18.193000000000001</v>
      </c>
      <c r="F361" s="49">
        <v>155.024</v>
      </c>
      <c r="G361" s="49">
        <v>5925.0169999999998</v>
      </c>
      <c r="H361" s="38">
        <v>155.024</v>
      </c>
      <c r="I361" s="50">
        <v>0</v>
      </c>
      <c r="J361" s="9">
        <v>38.219998193828054</v>
      </c>
      <c r="K361" s="127"/>
      <c r="L361" s="126"/>
      <c r="M361" s="9">
        <v>52.271838635964137</v>
      </c>
      <c r="N361" s="9">
        <v>26.330276928819732</v>
      </c>
      <c r="O361" s="9">
        <v>23.281777969787868</v>
      </c>
      <c r="P361" s="9">
        <v>24.279472295295434</v>
      </c>
      <c r="Q361" s="9">
        <v>24.156902297875998</v>
      </c>
      <c r="R361" s="9">
        <v>52.271838635964137</v>
      </c>
      <c r="S361" s="3">
        <v>0</v>
      </c>
      <c r="T361" s="10">
        <v>0</v>
      </c>
    </row>
    <row r="362" spans="1:20" x14ac:dyDescent="0.3">
      <c r="A362" s="14">
        <v>42750.875</v>
      </c>
      <c r="B362" s="47">
        <v>172.41200000000001</v>
      </c>
      <c r="C362" s="48">
        <v>5984.6346399999993</v>
      </c>
      <c r="D362" s="47">
        <v>0</v>
      </c>
      <c r="E362" s="48">
        <v>0</v>
      </c>
      <c r="F362" s="49">
        <v>172.41200000000001</v>
      </c>
      <c r="G362" s="49">
        <v>5984.6346399999993</v>
      </c>
      <c r="H362" s="38">
        <v>172.41200000000001</v>
      </c>
      <c r="I362" s="50">
        <v>0</v>
      </c>
      <c r="J362" s="9">
        <v>34.711241908915845</v>
      </c>
      <c r="K362" s="127"/>
      <c r="L362" s="126"/>
      <c r="M362" s="9">
        <v>52.271838635964137</v>
      </c>
      <c r="N362" s="9">
        <v>26.330276928819732</v>
      </c>
      <c r="O362" s="9">
        <v>23.281777969787868</v>
      </c>
      <c r="P362" s="9">
        <v>24.279472295295434</v>
      </c>
      <c r="Q362" s="9">
        <v>24.156902297875998</v>
      </c>
      <c r="R362" s="9">
        <v>52.271838635964137</v>
      </c>
      <c r="S362" s="3">
        <v>0</v>
      </c>
      <c r="T362" s="10">
        <v>0</v>
      </c>
    </row>
    <row r="363" spans="1:20" x14ac:dyDescent="0.3">
      <c r="A363" s="14">
        <v>42750.916666666664</v>
      </c>
      <c r="B363" s="47">
        <v>153.69999999999999</v>
      </c>
      <c r="C363" s="48">
        <v>4870.7529999999997</v>
      </c>
      <c r="D363" s="47">
        <v>0.83900000000000008</v>
      </c>
      <c r="E363" s="48">
        <v>26.588000000000001</v>
      </c>
      <c r="F363" s="49">
        <v>152.86099999999999</v>
      </c>
      <c r="G363" s="49">
        <v>4844.165</v>
      </c>
      <c r="H363" s="38">
        <v>149.21900000000005</v>
      </c>
      <c r="I363" s="50">
        <v>3.6419999999999391</v>
      </c>
      <c r="J363" s="9">
        <v>31.689999411229813</v>
      </c>
      <c r="K363" s="127"/>
      <c r="L363" s="126"/>
      <c r="M363" s="9">
        <v>52.271838635964137</v>
      </c>
      <c r="N363" s="9">
        <v>26.330276928819732</v>
      </c>
      <c r="O363" s="9">
        <v>23.281777969787868</v>
      </c>
      <c r="P363" s="9">
        <v>24.279472295295434</v>
      </c>
      <c r="Q363" s="9">
        <v>24.156902297875998</v>
      </c>
      <c r="R363" s="9">
        <v>52.271838635964137</v>
      </c>
      <c r="S363" s="3">
        <v>0</v>
      </c>
      <c r="T363" s="10">
        <v>0</v>
      </c>
    </row>
    <row r="364" spans="1:20" x14ac:dyDescent="0.3">
      <c r="A364" s="14">
        <v>42750.958333333336</v>
      </c>
      <c r="B364" s="47">
        <v>203.67</v>
      </c>
      <c r="C364" s="48">
        <v>5454.3361000000004</v>
      </c>
      <c r="D364" s="47">
        <v>0</v>
      </c>
      <c r="E364" s="48">
        <v>0</v>
      </c>
      <c r="F364" s="49">
        <v>203.67</v>
      </c>
      <c r="G364" s="49">
        <v>5454.3361000000004</v>
      </c>
      <c r="H364" s="38">
        <v>139.98599999999999</v>
      </c>
      <c r="I364" s="50">
        <v>63.683999999999997</v>
      </c>
      <c r="J364" s="9">
        <v>26.78026267982521</v>
      </c>
      <c r="K364" s="127"/>
      <c r="L364" s="126"/>
      <c r="M364" s="9">
        <v>52.271838635964137</v>
      </c>
      <c r="N364" s="9">
        <v>26.330276928819732</v>
      </c>
      <c r="O364" s="9">
        <v>23.281777969787868</v>
      </c>
      <c r="P364" s="9">
        <v>24.279472295295434</v>
      </c>
      <c r="Q364" s="9">
        <v>24.156902297875998</v>
      </c>
      <c r="R364" s="9">
        <v>52.271838635964137</v>
      </c>
      <c r="S364" s="3">
        <v>0</v>
      </c>
      <c r="T364" s="10">
        <v>0</v>
      </c>
    </row>
    <row r="365" spans="1:20" x14ac:dyDescent="0.3">
      <c r="A365" s="14">
        <v>42751</v>
      </c>
      <c r="B365" s="47">
        <v>247.05</v>
      </c>
      <c r="C365" s="48">
        <v>6284.9520000000002</v>
      </c>
      <c r="D365" s="47">
        <v>0</v>
      </c>
      <c r="E365" s="48">
        <v>0</v>
      </c>
      <c r="F365" s="49">
        <v>247.05</v>
      </c>
      <c r="G365" s="49">
        <v>6284.9520000000002</v>
      </c>
      <c r="H365" s="38">
        <v>113.46500000000003</v>
      </c>
      <c r="I365" s="50">
        <v>133.58499999999998</v>
      </c>
      <c r="J365" s="9">
        <v>25.44</v>
      </c>
      <c r="K365" s="127"/>
      <c r="L365" s="126"/>
      <c r="M365" s="9">
        <v>52.271838635964137</v>
      </c>
      <c r="N365" s="9">
        <v>26.330276928819732</v>
      </c>
      <c r="O365" s="9">
        <v>23.281777969787868</v>
      </c>
      <c r="P365" s="9">
        <v>24.279472295295434</v>
      </c>
      <c r="Q365" s="9">
        <v>24.156902297875998</v>
      </c>
      <c r="R365" s="9">
        <v>52.271838635964137</v>
      </c>
      <c r="S365" s="3">
        <v>0</v>
      </c>
      <c r="T365" s="10">
        <v>0</v>
      </c>
    </row>
    <row r="366" spans="1:20" x14ac:dyDescent="0.3">
      <c r="A366" s="14">
        <v>42751.041666666664</v>
      </c>
      <c r="B366" s="47">
        <v>256.59800000000001</v>
      </c>
      <c r="C366" s="48">
        <v>6428.1602000000003</v>
      </c>
      <c r="D366" s="47">
        <v>0</v>
      </c>
      <c r="E366" s="48">
        <v>0</v>
      </c>
      <c r="F366" s="49">
        <v>256.59800000000001</v>
      </c>
      <c r="G366" s="49">
        <v>6428.1602000000003</v>
      </c>
      <c r="H366" s="38">
        <v>95.961000000000013</v>
      </c>
      <c r="I366" s="50">
        <v>160.637</v>
      </c>
      <c r="J366" s="9">
        <v>25.051482084817497</v>
      </c>
      <c r="K366" s="127"/>
      <c r="L366" s="126"/>
      <c r="M366" s="9">
        <v>52.271838635964137</v>
      </c>
      <c r="N366" s="9">
        <v>26.330276928819732</v>
      </c>
      <c r="O366" s="9">
        <v>23.281777969787868</v>
      </c>
      <c r="P366" s="9">
        <v>24.279472295295434</v>
      </c>
      <c r="Q366" s="9">
        <v>24.156902297875998</v>
      </c>
      <c r="R366" s="9">
        <v>52.271838635964137</v>
      </c>
      <c r="S366" s="3">
        <v>0</v>
      </c>
      <c r="T366" s="10">
        <v>0</v>
      </c>
    </row>
    <row r="367" spans="1:20" x14ac:dyDescent="0.3">
      <c r="A367" s="14">
        <v>42751.083333333336</v>
      </c>
      <c r="B367" s="47">
        <v>293.37300000000005</v>
      </c>
      <c r="C367" s="48">
        <v>7162.9161119999999</v>
      </c>
      <c r="D367" s="47">
        <v>0</v>
      </c>
      <c r="E367" s="48">
        <v>0</v>
      </c>
      <c r="F367" s="49">
        <v>293.37300000000005</v>
      </c>
      <c r="G367" s="49">
        <v>7162.9161119999999</v>
      </c>
      <c r="H367" s="38">
        <v>78.95799999999997</v>
      </c>
      <c r="I367" s="50">
        <v>214.41500000000008</v>
      </c>
      <c r="J367" s="9">
        <v>24.415730527349137</v>
      </c>
      <c r="K367" s="127"/>
      <c r="L367" s="126"/>
      <c r="M367" s="9">
        <v>52.271838635964137</v>
      </c>
      <c r="N367" s="9">
        <v>26.330276928819732</v>
      </c>
      <c r="O367" s="9">
        <v>23.281777969787868</v>
      </c>
      <c r="P367" s="9">
        <v>24.279472295295434</v>
      </c>
      <c r="Q367" s="9">
        <v>24.156902297875998</v>
      </c>
      <c r="R367" s="9">
        <v>52.271838635964137</v>
      </c>
      <c r="S367" s="3">
        <v>0</v>
      </c>
      <c r="T367" s="10">
        <v>0</v>
      </c>
    </row>
    <row r="368" spans="1:20" x14ac:dyDescent="0.3">
      <c r="A368" s="14">
        <v>42751.125</v>
      </c>
      <c r="B368" s="47">
        <v>318.536</v>
      </c>
      <c r="C368" s="48">
        <v>7681.74467</v>
      </c>
      <c r="D368" s="47">
        <v>0</v>
      </c>
      <c r="E368" s="48">
        <v>0</v>
      </c>
      <c r="F368" s="49">
        <v>318.536</v>
      </c>
      <c r="G368" s="49">
        <v>7681.74467</v>
      </c>
      <c r="H368" s="38">
        <v>71.024000000000001</v>
      </c>
      <c r="I368" s="50">
        <v>247.512</v>
      </c>
      <c r="J368" s="9">
        <v>24.115781795464247</v>
      </c>
      <c r="K368" s="127"/>
      <c r="L368" s="126"/>
      <c r="M368" s="9">
        <v>52.271838635964137</v>
      </c>
      <c r="N368" s="9">
        <v>26.330276928819732</v>
      </c>
      <c r="O368" s="9">
        <v>23.281777969787868</v>
      </c>
      <c r="P368" s="9">
        <v>24.279472295295434</v>
      </c>
      <c r="Q368" s="9">
        <v>24.156902297875998</v>
      </c>
      <c r="R368" s="9">
        <v>52.271838635964137</v>
      </c>
      <c r="S368" s="3">
        <v>0</v>
      </c>
      <c r="T368" s="10">
        <v>0</v>
      </c>
    </row>
    <row r="369" spans="1:20" x14ac:dyDescent="0.3">
      <c r="A369" s="14">
        <v>42751.166666666664</v>
      </c>
      <c r="B369" s="47">
        <v>348.37099999999998</v>
      </c>
      <c r="C369" s="48">
        <v>8371.4482800000005</v>
      </c>
      <c r="D369" s="47">
        <v>0</v>
      </c>
      <c r="E369" s="48">
        <v>0</v>
      </c>
      <c r="F369" s="49">
        <v>348.37099999999998</v>
      </c>
      <c r="G369" s="49">
        <v>8371.4482800000005</v>
      </c>
      <c r="H369" s="38">
        <v>70.98599999999999</v>
      </c>
      <c r="I369" s="50">
        <v>277.38499999999999</v>
      </c>
      <c r="J369" s="9">
        <v>24.030267387354289</v>
      </c>
      <c r="K369" s="127"/>
      <c r="L369" s="126"/>
      <c r="M369" s="9">
        <v>52.271838635964137</v>
      </c>
      <c r="N369" s="9">
        <v>26.330276928819732</v>
      </c>
      <c r="O369" s="9">
        <v>23.281777969787868</v>
      </c>
      <c r="P369" s="9">
        <v>24.279472295295434</v>
      </c>
      <c r="Q369" s="9">
        <v>24.156902297875998</v>
      </c>
      <c r="R369" s="9">
        <v>52.271838635964137</v>
      </c>
      <c r="S369" s="3">
        <v>0</v>
      </c>
      <c r="T369" s="10">
        <v>0</v>
      </c>
    </row>
    <row r="370" spans="1:20" x14ac:dyDescent="0.3">
      <c r="A370" s="14">
        <v>42751.208333333336</v>
      </c>
      <c r="B370" s="47">
        <v>310.76800000000003</v>
      </c>
      <c r="C370" s="48">
        <v>7657.9383899999993</v>
      </c>
      <c r="D370" s="47">
        <v>0</v>
      </c>
      <c r="E370" s="48">
        <v>0</v>
      </c>
      <c r="F370" s="49">
        <v>310.76800000000003</v>
      </c>
      <c r="G370" s="49">
        <v>7657.9383899999993</v>
      </c>
      <c r="H370" s="38">
        <v>78.469000000000051</v>
      </c>
      <c r="I370" s="50">
        <v>232.29899999999998</v>
      </c>
      <c r="J370" s="9">
        <v>24.641978549915045</v>
      </c>
      <c r="K370" s="127"/>
      <c r="L370" s="126"/>
      <c r="M370" s="9">
        <v>52.271838635964137</v>
      </c>
      <c r="N370" s="9">
        <v>26.330276928819732</v>
      </c>
      <c r="O370" s="9">
        <v>23.281777969787868</v>
      </c>
      <c r="P370" s="9">
        <v>24.279472295295434</v>
      </c>
      <c r="Q370" s="9">
        <v>24.156902297875998</v>
      </c>
      <c r="R370" s="9">
        <v>52.271838635964137</v>
      </c>
      <c r="S370" s="3">
        <v>0</v>
      </c>
      <c r="T370" s="10">
        <v>0</v>
      </c>
    </row>
    <row r="371" spans="1:20" x14ac:dyDescent="0.3">
      <c r="A371" s="14">
        <v>42751.25</v>
      </c>
      <c r="B371" s="47">
        <v>289.892</v>
      </c>
      <c r="C371" s="48">
        <v>7508.5524500000001</v>
      </c>
      <c r="D371" s="47">
        <v>0</v>
      </c>
      <c r="E371" s="48">
        <v>0</v>
      </c>
      <c r="F371" s="49">
        <v>289.892</v>
      </c>
      <c r="G371" s="49">
        <v>7508.5524500000001</v>
      </c>
      <c r="H371" s="38">
        <v>94.992000000000075</v>
      </c>
      <c r="I371" s="50">
        <v>194.89999999999992</v>
      </c>
      <c r="J371" s="9">
        <v>25.901206138837914</v>
      </c>
      <c r="K371" s="127"/>
      <c r="L371" s="126"/>
      <c r="M371" s="9">
        <v>52.271838635964137</v>
      </c>
      <c r="N371" s="9">
        <v>26.330276928819732</v>
      </c>
      <c r="O371" s="9">
        <v>23.281777969787868</v>
      </c>
      <c r="P371" s="9">
        <v>24.279472295295434</v>
      </c>
      <c r="Q371" s="9">
        <v>24.156902297875998</v>
      </c>
      <c r="R371" s="9">
        <v>52.271838635964137</v>
      </c>
      <c r="S371" s="3">
        <v>0</v>
      </c>
      <c r="T371" s="10">
        <v>0</v>
      </c>
    </row>
    <row r="372" spans="1:20" x14ac:dyDescent="0.3">
      <c r="A372" s="14">
        <v>42751.291666666664</v>
      </c>
      <c r="B372" s="47">
        <v>236.48099999999999</v>
      </c>
      <c r="C372" s="48">
        <v>7963.6572299999998</v>
      </c>
      <c r="D372" s="47">
        <v>0</v>
      </c>
      <c r="E372" s="48">
        <v>0</v>
      </c>
      <c r="F372" s="49">
        <v>236.48099999999999</v>
      </c>
      <c r="G372" s="49">
        <v>7963.6572299999998</v>
      </c>
      <c r="H372" s="38">
        <v>118.6930000000001</v>
      </c>
      <c r="I372" s="50">
        <v>117.7879999999999</v>
      </c>
      <c r="J372" s="9">
        <v>33.675674705367449</v>
      </c>
      <c r="K372" s="127"/>
      <c r="L372" s="126"/>
      <c r="M372" s="9">
        <v>52.271838635964137</v>
      </c>
      <c r="N372" s="9">
        <v>26.330276928819732</v>
      </c>
      <c r="O372" s="9">
        <v>23.281777969787868</v>
      </c>
      <c r="P372" s="9">
        <v>24.279472295295434</v>
      </c>
      <c r="Q372" s="9">
        <v>24.156902297875998</v>
      </c>
      <c r="R372" s="9">
        <v>52.271838635964137</v>
      </c>
      <c r="S372" s="3">
        <v>0</v>
      </c>
      <c r="T372" s="10">
        <v>0</v>
      </c>
    </row>
    <row r="373" spans="1:20" x14ac:dyDescent="0.3">
      <c r="A373" s="14">
        <v>42751.333333333336</v>
      </c>
      <c r="B373" s="47">
        <v>208.4</v>
      </c>
      <c r="C373" s="48">
        <v>7581.5919999999996</v>
      </c>
      <c r="D373" s="47">
        <v>40.408999999999999</v>
      </c>
      <c r="E373" s="48">
        <v>1470.0790000000002</v>
      </c>
      <c r="F373" s="49">
        <v>167.99100000000001</v>
      </c>
      <c r="G373" s="49">
        <v>6111.512999999999</v>
      </c>
      <c r="H373" s="38">
        <v>145.12900000000013</v>
      </c>
      <c r="I373" s="50">
        <v>22.861999999999881</v>
      </c>
      <c r="J373" s="9">
        <v>36.380002500133926</v>
      </c>
      <c r="K373" s="127"/>
      <c r="L373" s="126"/>
      <c r="M373" s="9">
        <v>52.271838635964137</v>
      </c>
      <c r="N373" s="9">
        <v>26.330276928819732</v>
      </c>
      <c r="O373" s="9">
        <v>23.281777969787868</v>
      </c>
      <c r="P373" s="9">
        <v>24.279472295295434</v>
      </c>
      <c r="Q373" s="9">
        <v>24.156902297875998</v>
      </c>
      <c r="R373" s="9">
        <v>52.271838635964137</v>
      </c>
      <c r="S373" s="3">
        <v>0</v>
      </c>
      <c r="T373" s="10">
        <v>0</v>
      </c>
    </row>
    <row r="374" spans="1:20" x14ac:dyDescent="0.3">
      <c r="A374" s="14">
        <v>42751.375</v>
      </c>
      <c r="B374" s="47">
        <v>208.1</v>
      </c>
      <c r="C374" s="48">
        <v>7618.5410000000002</v>
      </c>
      <c r="D374" s="47">
        <v>63.363</v>
      </c>
      <c r="E374" s="48">
        <v>2319.7190000000001</v>
      </c>
      <c r="F374" s="49">
        <v>144.73699999999999</v>
      </c>
      <c r="G374" s="49">
        <v>5298.8220000000001</v>
      </c>
      <c r="H374" s="38">
        <v>144.73699999999999</v>
      </c>
      <c r="I374" s="50">
        <v>0</v>
      </c>
      <c r="J374" s="9">
        <v>36.610002970905853</v>
      </c>
      <c r="K374" s="127"/>
      <c r="L374" s="126"/>
      <c r="M374" s="9">
        <v>52.271838635964137</v>
      </c>
      <c r="N374" s="9">
        <v>26.330276928819732</v>
      </c>
      <c r="O374" s="9">
        <v>23.281777969787868</v>
      </c>
      <c r="P374" s="9">
        <v>24.279472295295434</v>
      </c>
      <c r="Q374" s="9">
        <v>24.156902297875998</v>
      </c>
      <c r="R374" s="9">
        <v>52.271838635964137</v>
      </c>
      <c r="S374" s="3">
        <v>0</v>
      </c>
      <c r="T374" s="10">
        <v>0</v>
      </c>
    </row>
    <row r="375" spans="1:20" x14ac:dyDescent="0.3">
      <c r="A375" s="14">
        <v>42751.416666666664</v>
      </c>
      <c r="B375" s="47">
        <v>205.6</v>
      </c>
      <c r="C375" s="48">
        <v>7469.4480000000003</v>
      </c>
      <c r="D375" s="47">
        <v>48.937000000000005</v>
      </c>
      <c r="E375" s="48">
        <v>1777.8810000000001</v>
      </c>
      <c r="F375" s="49">
        <v>156.66299999999998</v>
      </c>
      <c r="G375" s="49">
        <v>5691.567</v>
      </c>
      <c r="H375" s="38">
        <v>156.66299999999998</v>
      </c>
      <c r="I375" s="50">
        <v>0</v>
      </c>
      <c r="J375" s="9">
        <v>36.33000134045691</v>
      </c>
      <c r="K375" s="127"/>
      <c r="L375" s="126"/>
      <c r="M375" s="9">
        <v>52.271838635964137</v>
      </c>
      <c r="N375" s="9">
        <v>26.330276928819732</v>
      </c>
      <c r="O375" s="9">
        <v>23.281777969787868</v>
      </c>
      <c r="P375" s="9">
        <v>24.279472295295434</v>
      </c>
      <c r="Q375" s="9">
        <v>24.156902297875998</v>
      </c>
      <c r="R375" s="9">
        <v>52.271838635964137</v>
      </c>
      <c r="S375" s="3">
        <v>0</v>
      </c>
      <c r="T375" s="10">
        <v>0</v>
      </c>
    </row>
    <row r="376" spans="1:20" x14ac:dyDescent="0.3">
      <c r="A376" s="14">
        <v>42751.458333333336</v>
      </c>
      <c r="B376" s="47">
        <v>188.4</v>
      </c>
      <c r="C376" s="48">
        <v>7016.0159999999996</v>
      </c>
      <c r="D376" s="47">
        <v>42.352000000000004</v>
      </c>
      <c r="E376" s="48">
        <v>1577.1880000000001</v>
      </c>
      <c r="F376" s="49">
        <v>146.048</v>
      </c>
      <c r="G376" s="49">
        <v>5438.8279999999995</v>
      </c>
      <c r="H376" s="38">
        <v>146.048</v>
      </c>
      <c r="I376" s="50">
        <v>0</v>
      </c>
      <c r="J376" s="9">
        <v>37.240003286590706</v>
      </c>
      <c r="K376" s="127"/>
      <c r="L376" s="126"/>
      <c r="M376" s="9">
        <v>52.271838635964137</v>
      </c>
      <c r="N376" s="9">
        <v>26.330276928819732</v>
      </c>
      <c r="O376" s="9">
        <v>23.281777969787868</v>
      </c>
      <c r="P376" s="9">
        <v>24.279472295295434</v>
      </c>
      <c r="Q376" s="9">
        <v>24.156902297875998</v>
      </c>
      <c r="R376" s="9">
        <v>52.271838635964137</v>
      </c>
      <c r="S376" s="3">
        <v>0</v>
      </c>
      <c r="T376" s="10">
        <v>0</v>
      </c>
    </row>
    <row r="377" spans="1:20" x14ac:dyDescent="0.3">
      <c r="A377" s="14">
        <v>42751.5</v>
      </c>
      <c r="B377" s="47">
        <v>165.4</v>
      </c>
      <c r="C377" s="48">
        <v>6010.6360000000004</v>
      </c>
      <c r="D377" s="47">
        <v>38.328000000000003</v>
      </c>
      <c r="E377" s="48">
        <v>1392.84</v>
      </c>
      <c r="F377" s="49">
        <v>127.072</v>
      </c>
      <c r="G377" s="49">
        <v>4617.7960000000003</v>
      </c>
      <c r="H377" s="38">
        <v>127.072</v>
      </c>
      <c r="I377" s="50">
        <v>0</v>
      </c>
      <c r="J377" s="9">
        <v>36.339996222613955</v>
      </c>
      <c r="K377" s="127"/>
      <c r="L377" s="126"/>
      <c r="M377" s="9">
        <v>52.271838635964137</v>
      </c>
      <c r="N377" s="9">
        <v>26.330276928819732</v>
      </c>
      <c r="O377" s="9">
        <v>23.281777969787868</v>
      </c>
      <c r="P377" s="9">
        <v>24.279472295295434</v>
      </c>
      <c r="Q377" s="9">
        <v>24.156902297875998</v>
      </c>
      <c r="R377" s="9">
        <v>52.271838635964137</v>
      </c>
      <c r="S377" s="3">
        <v>0</v>
      </c>
      <c r="T377" s="10">
        <v>0</v>
      </c>
    </row>
    <row r="378" spans="1:20" x14ac:dyDescent="0.3">
      <c r="A378" s="14">
        <v>42751.541666666664</v>
      </c>
      <c r="B378" s="47">
        <v>143.30000000000001</v>
      </c>
      <c r="C378" s="48">
        <v>4824.9110000000001</v>
      </c>
      <c r="D378" s="47">
        <v>39.998000000000005</v>
      </c>
      <c r="E378" s="48">
        <v>1346.7330000000002</v>
      </c>
      <c r="F378" s="49">
        <v>103.30200000000001</v>
      </c>
      <c r="G378" s="49">
        <v>3478.1779999999999</v>
      </c>
      <c r="H378" s="38">
        <v>103.30200000000001</v>
      </c>
      <c r="I378" s="50">
        <v>0</v>
      </c>
      <c r="J378" s="9">
        <v>33.669996708679406</v>
      </c>
      <c r="K378" s="127"/>
      <c r="L378" s="126"/>
      <c r="M378" s="9">
        <v>52.271838635964137</v>
      </c>
      <c r="N378" s="9">
        <v>26.330276928819732</v>
      </c>
      <c r="O378" s="9">
        <v>23.281777969787868</v>
      </c>
      <c r="P378" s="9">
        <v>24.279472295295434</v>
      </c>
      <c r="Q378" s="9">
        <v>24.156902297875998</v>
      </c>
      <c r="R378" s="9">
        <v>52.271838635964137</v>
      </c>
      <c r="S378" s="3">
        <v>0</v>
      </c>
      <c r="T378" s="10">
        <v>0</v>
      </c>
    </row>
    <row r="379" spans="1:20" x14ac:dyDescent="0.3">
      <c r="A379" s="14">
        <v>42751.583333333336</v>
      </c>
      <c r="B379" s="47">
        <v>125.8</v>
      </c>
      <c r="C379" s="48">
        <v>3781.5479999999998</v>
      </c>
      <c r="D379" s="47">
        <v>38.328000000000003</v>
      </c>
      <c r="E379" s="48">
        <v>1152.1400000000001</v>
      </c>
      <c r="F379" s="49">
        <v>87.471999999999994</v>
      </c>
      <c r="G379" s="49">
        <v>2629.4079999999994</v>
      </c>
      <c r="H379" s="38">
        <v>87.471999999999994</v>
      </c>
      <c r="I379" s="50">
        <v>0</v>
      </c>
      <c r="J379" s="9">
        <v>30.059996341686478</v>
      </c>
      <c r="K379" s="127"/>
      <c r="L379" s="126"/>
      <c r="M379" s="9">
        <v>52.271838635964137</v>
      </c>
      <c r="N379" s="9">
        <v>26.330276928819732</v>
      </c>
      <c r="O379" s="9">
        <v>23.281777969787868</v>
      </c>
      <c r="P379" s="9">
        <v>24.279472295295434</v>
      </c>
      <c r="Q379" s="9">
        <v>24.156902297875998</v>
      </c>
      <c r="R379" s="9">
        <v>52.271838635964137</v>
      </c>
      <c r="S379" s="3">
        <v>0</v>
      </c>
      <c r="T379" s="10">
        <v>0</v>
      </c>
    </row>
    <row r="380" spans="1:20" x14ac:dyDescent="0.3">
      <c r="A380" s="14">
        <v>42751.625</v>
      </c>
      <c r="B380" s="47">
        <v>111.3</v>
      </c>
      <c r="C380" s="48">
        <v>3266.6550000000002</v>
      </c>
      <c r="D380" s="47">
        <v>42.922000000000004</v>
      </c>
      <c r="E380" s="48">
        <v>1259.761</v>
      </c>
      <c r="F380" s="49">
        <v>68.377999999999986</v>
      </c>
      <c r="G380" s="49">
        <v>2006.8940000000002</v>
      </c>
      <c r="H380" s="38">
        <v>68.377999999999986</v>
      </c>
      <c r="I380" s="50">
        <v>0</v>
      </c>
      <c r="J380" s="9">
        <v>29.349995612623953</v>
      </c>
      <c r="K380" s="127"/>
      <c r="L380" s="126"/>
      <c r="M380" s="9">
        <v>52.271838635964137</v>
      </c>
      <c r="N380" s="9">
        <v>26.330276928819732</v>
      </c>
      <c r="O380" s="9">
        <v>23.281777969787868</v>
      </c>
      <c r="P380" s="9">
        <v>24.279472295295434</v>
      </c>
      <c r="Q380" s="9">
        <v>24.156902297875998</v>
      </c>
      <c r="R380" s="9">
        <v>52.271838635964137</v>
      </c>
      <c r="S380" s="3">
        <v>0</v>
      </c>
      <c r="T380" s="10">
        <v>0</v>
      </c>
    </row>
    <row r="381" spans="1:20" s="8" customFormat="1" ht="14.25" customHeight="1" x14ac:dyDescent="0.3">
      <c r="A381" s="14">
        <v>42751.666666666664</v>
      </c>
      <c r="B381" s="52">
        <v>102.8</v>
      </c>
      <c r="C381" s="53">
        <v>2888.68</v>
      </c>
      <c r="D381" s="52">
        <v>6.02</v>
      </c>
      <c r="E381" s="53">
        <v>169.173</v>
      </c>
      <c r="F381" s="50">
        <v>96.78</v>
      </c>
      <c r="G381" s="50">
        <v>2719.5069999999996</v>
      </c>
      <c r="H381" s="38">
        <v>85.093000000000075</v>
      </c>
      <c r="I381" s="50">
        <v>11.686999999999927</v>
      </c>
      <c r="J381" s="19">
        <v>28.099886340152921</v>
      </c>
      <c r="K381" s="127"/>
      <c r="L381" s="126"/>
      <c r="M381" s="19">
        <v>52.271838635964137</v>
      </c>
      <c r="N381" s="19">
        <v>26.330276928819732</v>
      </c>
      <c r="O381" s="19">
        <v>23.281777969787868</v>
      </c>
      <c r="P381" s="19">
        <v>24.279472295295434</v>
      </c>
      <c r="Q381" s="19">
        <v>24.156902297875998</v>
      </c>
      <c r="R381" s="19">
        <v>52.271838635964137</v>
      </c>
      <c r="S381" s="13">
        <v>0</v>
      </c>
      <c r="T381" s="35">
        <v>0</v>
      </c>
    </row>
    <row r="382" spans="1:20" x14ac:dyDescent="0.3">
      <c r="A382" s="14">
        <v>42751.708333333336</v>
      </c>
      <c r="B382" s="47">
        <v>105</v>
      </c>
      <c r="C382" s="48">
        <v>3196.2</v>
      </c>
      <c r="D382" s="47">
        <v>34.712000000000003</v>
      </c>
      <c r="E382" s="48">
        <v>1056.633</v>
      </c>
      <c r="F382" s="49">
        <v>70.287999999999997</v>
      </c>
      <c r="G382" s="49">
        <v>2139.567</v>
      </c>
      <c r="H382" s="38">
        <v>70.287999999999997</v>
      </c>
      <c r="I382" s="50">
        <v>0</v>
      </c>
      <c r="J382" s="9">
        <v>30.440003983610289</v>
      </c>
      <c r="K382" s="127"/>
      <c r="L382" s="126"/>
      <c r="M382" s="9">
        <v>52.271838635964137</v>
      </c>
      <c r="N382" s="9">
        <v>26.330276928819732</v>
      </c>
      <c r="O382" s="9">
        <v>23.281777969787868</v>
      </c>
      <c r="P382" s="9">
        <v>24.279472295295434</v>
      </c>
      <c r="Q382" s="9">
        <v>24.156902297875998</v>
      </c>
      <c r="R382" s="9">
        <v>52.271838635964137</v>
      </c>
      <c r="S382" s="3">
        <v>0</v>
      </c>
      <c r="T382" s="10">
        <v>0</v>
      </c>
    </row>
    <row r="383" spans="1:20" x14ac:dyDescent="0.3">
      <c r="A383" s="14">
        <v>42751.75</v>
      </c>
      <c r="B383" s="47">
        <v>127</v>
      </c>
      <c r="C383" s="48">
        <v>5274.31</v>
      </c>
      <c r="D383" s="47">
        <v>41.271000000000001</v>
      </c>
      <c r="E383" s="48">
        <v>1713.9850000000001</v>
      </c>
      <c r="F383" s="49">
        <v>85.728999999999999</v>
      </c>
      <c r="G383" s="49">
        <v>3560.3250000000003</v>
      </c>
      <c r="H383" s="38">
        <v>85.728999999999999</v>
      </c>
      <c r="I383" s="50">
        <v>0</v>
      </c>
      <c r="J383" s="9">
        <v>41.529995684074237</v>
      </c>
      <c r="K383" s="127"/>
      <c r="L383" s="126"/>
      <c r="M383" s="9">
        <v>52.271838635964137</v>
      </c>
      <c r="N383" s="9">
        <v>26.330276928819732</v>
      </c>
      <c r="O383" s="9">
        <v>23.281777969787868</v>
      </c>
      <c r="P383" s="9">
        <v>24.279472295295434</v>
      </c>
      <c r="Q383" s="9">
        <v>24.156902297875998</v>
      </c>
      <c r="R383" s="9">
        <v>52.271838635964137</v>
      </c>
      <c r="S383" s="3">
        <v>0</v>
      </c>
      <c r="T383" s="10">
        <v>0</v>
      </c>
    </row>
    <row r="384" spans="1:20" x14ac:dyDescent="0.3">
      <c r="A384" s="14">
        <v>42751.791666666664</v>
      </c>
      <c r="B384" s="47">
        <v>156.4</v>
      </c>
      <c r="C384" s="48">
        <v>6282.5879999999997</v>
      </c>
      <c r="D384" s="47">
        <v>33</v>
      </c>
      <c r="E384" s="48">
        <v>1325.61</v>
      </c>
      <c r="F384" s="49">
        <v>123.4</v>
      </c>
      <c r="G384" s="49">
        <v>4956.9780000000001</v>
      </c>
      <c r="H384" s="38">
        <v>123.4</v>
      </c>
      <c r="I384" s="50">
        <v>0</v>
      </c>
      <c r="J384" s="9">
        <v>40.17</v>
      </c>
      <c r="K384" s="127"/>
      <c r="L384" s="126"/>
      <c r="M384" s="9">
        <v>52.271838635964137</v>
      </c>
      <c r="N384" s="9">
        <v>26.330276928819732</v>
      </c>
      <c r="O384" s="9">
        <v>23.281777969787868</v>
      </c>
      <c r="P384" s="9">
        <v>24.279472295295434</v>
      </c>
      <c r="Q384" s="9">
        <v>24.156902297875998</v>
      </c>
      <c r="R384" s="9">
        <v>52.271838635964137</v>
      </c>
      <c r="S384" s="3">
        <v>0</v>
      </c>
      <c r="T384" s="10">
        <v>0</v>
      </c>
    </row>
    <row r="385" spans="1:20" x14ac:dyDescent="0.3">
      <c r="A385" s="14">
        <v>42751.833333333336</v>
      </c>
      <c r="B385" s="47">
        <v>166.3</v>
      </c>
      <c r="C385" s="48">
        <v>6232.924</v>
      </c>
      <c r="D385" s="47">
        <v>41.244</v>
      </c>
      <c r="E385" s="48">
        <v>1545.825</v>
      </c>
      <c r="F385" s="49">
        <v>125.05600000000001</v>
      </c>
      <c r="G385" s="49">
        <v>4687.0990000000002</v>
      </c>
      <c r="H385" s="38">
        <v>125.05600000000001</v>
      </c>
      <c r="I385" s="50">
        <v>0</v>
      </c>
      <c r="J385" s="9">
        <v>37.480000959570113</v>
      </c>
      <c r="K385" s="127"/>
      <c r="L385" s="126"/>
      <c r="M385" s="9">
        <v>52.271838635964137</v>
      </c>
      <c r="N385" s="9">
        <v>26.330276928819732</v>
      </c>
      <c r="O385" s="9">
        <v>23.281777969787868</v>
      </c>
      <c r="P385" s="9">
        <v>24.279472295295434</v>
      </c>
      <c r="Q385" s="9">
        <v>24.156902297875998</v>
      </c>
      <c r="R385" s="9">
        <v>52.271838635964137</v>
      </c>
      <c r="S385" s="3">
        <v>0</v>
      </c>
      <c r="T385" s="10">
        <v>0</v>
      </c>
    </row>
    <row r="386" spans="1:20" x14ac:dyDescent="0.3">
      <c r="A386" s="14">
        <v>42751.875</v>
      </c>
      <c r="B386" s="47">
        <v>160.5</v>
      </c>
      <c r="C386" s="48">
        <v>5479.47</v>
      </c>
      <c r="D386" s="47">
        <v>52.036000000000001</v>
      </c>
      <c r="E386" s="48">
        <v>1776.509</v>
      </c>
      <c r="F386" s="49">
        <v>108.464</v>
      </c>
      <c r="G386" s="49">
        <v>3702.9610000000002</v>
      </c>
      <c r="H386" s="38">
        <v>108.464</v>
      </c>
      <c r="I386" s="50">
        <v>0</v>
      </c>
      <c r="J386" s="9">
        <v>34.140000368785962</v>
      </c>
      <c r="K386" s="127"/>
      <c r="L386" s="126"/>
      <c r="M386" s="9">
        <v>52.271838635964137</v>
      </c>
      <c r="N386" s="9">
        <v>26.330276928819732</v>
      </c>
      <c r="O386" s="9">
        <v>23.281777969787868</v>
      </c>
      <c r="P386" s="9">
        <v>24.279472295295434</v>
      </c>
      <c r="Q386" s="9">
        <v>24.156902297875998</v>
      </c>
      <c r="R386" s="9">
        <v>52.271838635964137</v>
      </c>
      <c r="S386" s="3">
        <v>0</v>
      </c>
      <c r="T386" s="10">
        <v>0</v>
      </c>
    </row>
    <row r="387" spans="1:20" x14ac:dyDescent="0.3">
      <c r="A387" s="14">
        <v>42751.916666666664</v>
      </c>
      <c r="B387" s="47">
        <v>147.1</v>
      </c>
      <c r="C387" s="48">
        <v>4540.9769999999999</v>
      </c>
      <c r="D387" s="47">
        <v>50.55</v>
      </c>
      <c r="E387" s="48">
        <v>1560.479</v>
      </c>
      <c r="F387" s="49">
        <v>96.55</v>
      </c>
      <c r="G387" s="49">
        <v>2980.4979999999996</v>
      </c>
      <c r="H387" s="38">
        <v>96.55</v>
      </c>
      <c r="I387" s="50">
        <v>0</v>
      </c>
      <c r="J387" s="9">
        <v>30.869994821336093</v>
      </c>
      <c r="K387" s="127"/>
      <c r="L387" s="126"/>
      <c r="M387" s="9">
        <v>52.271838635964137</v>
      </c>
      <c r="N387" s="9">
        <v>26.330276928819732</v>
      </c>
      <c r="O387" s="9">
        <v>23.281777969787868</v>
      </c>
      <c r="P387" s="9">
        <v>24.279472295295434</v>
      </c>
      <c r="Q387" s="9">
        <v>24.156902297875998</v>
      </c>
      <c r="R387" s="9">
        <v>52.271838635964137</v>
      </c>
      <c r="S387" s="3">
        <v>0</v>
      </c>
      <c r="T387" s="10">
        <v>0</v>
      </c>
    </row>
    <row r="388" spans="1:20" x14ac:dyDescent="0.3">
      <c r="A388" s="14">
        <v>42751.958333333336</v>
      </c>
      <c r="B388" s="47">
        <v>211.77500000000001</v>
      </c>
      <c r="C388" s="48">
        <v>5527.3275000000003</v>
      </c>
      <c r="D388" s="47">
        <v>0</v>
      </c>
      <c r="E388" s="48">
        <v>0</v>
      </c>
      <c r="F388" s="49">
        <v>211.77500000000001</v>
      </c>
      <c r="G388" s="49">
        <v>5527.3275000000003</v>
      </c>
      <c r="H388" s="38">
        <v>85.285000000000082</v>
      </c>
      <c r="I388" s="50">
        <v>126.48999999999992</v>
      </c>
      <c r="J388" s="9">
        <v>26.1</v>
      </c>
      <c r="K388" s="127"/>
      <c r="L388" s="126"/>
      <c r="M388" s="9">
        <v>52.271838635964137</v>
      </c>
      <c r="N388" s="9">
        <v>26.330276928819732</v>
      </c>
      <c r="O388" s="9">
        <v>23.281777969787868</v>
      </c>
      <c r="P388" s="9">
        <v>24.279472295295434</v>
      </c>
      <c r="Q388" s="9">
        <v>24.156902297875998</v>
      </c>
      <c r="R388" s="9">
        <v>52.271838635964137</v>
      </c>
      <c r="S388" s="3">
        <v>0</v>
      </c>
      <c r="T388" s="10">
        <v>0</v>
      </c>
    </row>
    <row r="389" spans="1:20" x14ac:dyDescent="0.3">
      <c r="A389" s="14">
        <v>42752</v>
      </c>
      <c r="B389" s="47">
        <v>292.70999999999998</v>
      </c>
      <c r="C389" s="48">
        <v>7294.3332</v>
      </c>
      <c r="D389" s="47">
        <v>0</v>
      </c>
      <c r="E389" s="48">
        <v>0</v>
      </c>
      <c r="F389" s="49">
        <v>292.70999999999998</v>
      </c>
      <c r="G389" s="49">
        <v>7294.3332</v>
      </c>
      <c r="H389" s="38">
        <v>60.108000000000061</v>
      </c>
      <c r="I389" s="50">
        <v>232.60199999999992</v>
      </c>
      <c r="J389" s="9">
        <v>24.92</v>
      </c>
      <c r="K389" s="127"/>
      <c r="L389" s="126"/>
      <c r="M389" s="9">
        <v>52.271838635964137</v>
      </c>
      <c r="N389" s="9">
        <v>26.330276928819732</v>
      </c>
      <c r="O389" s="9">
        <v>23.281777969787868</v>
      </c>
      <c r="P389" s="9">
        <v>24.279472295295434</v>
      </c>
      <c r="Q389" s="9">
        <v>24.156902297875998</v>
      </c>
      <c r="R389" s="9">
        <v>52.271838635964137</v>
      </c>
      <c r="S389" s="3">
        <v>0</v>
      </c>
      <c r="T389" s="10">
        <v>0</v>
      </c>
    </row>
    <row r="390" spans="1:20" x14ac:dyDescent="0.3">
      <c r="A390" s="14">
        <v>42752.041666666664</v>
      </c>
      <c r="B390" s="47">
        <v>292.95</v>
      </c>
      <c r="C390" s="48">
        <v>7095.2489999999998</v>
      </c>
      <c r="D390" s="47">
        <v>0</v>
      </c>
      <c r="E390" s="48">
        <v>0</v>
      </c>
      <c r="F390" s="49">
        <v>292.95</v>
      </c>
      <c r="G390" s="49">
        <v>7095.2489999999998</v>
      </c>
      <c r="H390" s="38">
        <v>28.044999999999959</v>
      </c>
      <c r="I390" s="50">
        <v>264.90500000000003</v>
      </c>
      <c r="J390" s="9">
        <v>24.22</v>
      </c>
      <c r="K390" s="127"/>
      <c r="L390" s="126"/>
      <c r="M390" s="9">
        <v>52.271838635964137</v>
      </c>
      <c r="N390" s="9">
        <v>26.330276928819732</v>
      </c>
      <c r="O390" s="9">
        <v>23.281777969787868</v>
      </c>
      <c r="P390" s="9">
        <v>24.279472295295434</v>
      </c>
      <c r="Q390" s="9">
        <v>24.156902297875998</v>
      </c>
      <c r="R390" s="9">
        <v>52.271838635964137</v>
      </c>
      <c r="S390" s="3">
        <v>0</v>
      </c>
      <c r="T390" s="10">
        <v>0</v>
      </c>
    </row>
    <row r="391" spans="1:20" x14ac:dyDescent="0.3">
      <c r="A391" s="14">
        <v>42752.083333333336</v>
      </c>
      <c r="B391" s="47">
        <v>301.29599999999999</v>
      </c>
      <c r="C391" s="48">
        <v>7083.2765319999999</v>
      </c>
      <c r="D391" s="47">
        <v>0</v>
      </c>
      <c r="E391" s="48">
        <v>0</v>
      </c>
      <c r="F391" s="49">
        <v>301.29599999999999</v>
      </c>
      <c r="G391" s="49">
        <v>7083.2765319999999</v>
      </c>
      <c r="H391" s="38">
        <v>33.389000000000124</v>
      </c>
      <c r="I391" s="50">
        <v>267.90699999999987</v>
      </c>
      <c r="J391" s="9">
        <v>23.509361332377463</v>
      </c>
      <c r="K391" s="127"/>
      <c r="L391" s="126"/>
      <c r="M391" s="9">
        <v>52.271838635964137</v>
      </c>
      <c r="N391" s="9">
        <v>26.330276928819732</v>
      </c>
      <c r="O391" s="9">
        <v>23.281777969787868</v>
      </c>
      <c r="P391" s="9">
        <v>24.279472295295434</v>
      </c>
      <c r="Q391" s="9">
        <v>24.156902297875998</v>
      </c>
      <c r="R391" s="9">
        <v>52.271838635964137</v>
      </c>
      <c r="S391" s="3">
        <v>0</v>
      </c>
      <c r="T391" s="10">
        <v>0</v>
      </c>
    </row>
    <row r="392" spans="1:20" x14ac:dyDescent="0.3">
      <c r="A392" s="14">
        <v>42752.125</v>
      </c>
      <c r="B392" s="47">
        <v>298.721</v>
      </c>
      <c r="C392" s="48">
        <v>6962.9434460000002</v>
      </c>
      <c r="D392" s="47">
        <v>0</v>
      </c>
      <c r="E392" s="48">
        <v>0</v>
      </c>
      <c r="F392" s="49">
        <v>298.721</v>
      </c>
      <c r="G392" s="49">
        <v>6962.9434460000002</v>
      </c>
      <c r="H392" s="38">
        <v>5.7299999999999045</v>
      </c>
      <c r="I392" s="50">
        <v>292.9910000000001</v>
      </c>
      <c r="J392" s="9">
        <v>23.309186317667656</v>
      </c>
      <c r="K392" s="127"/>
      <c r="L392" s="126"/>
      <c r="M392" s="9">
        <v>52.271838635964137</v>
      </c>
      <c r="N392" s="9">
        <v>26.330276928819732</v>
      </c>
      <c r="O392" s="9">
        <v>23.281777969787868</v>
      </c>
      <c r="P392" s="9">
        <v>24.279472295295434</v>
      </c>
      <c r="Q392" s="9">
        <v>24.156902297875998</v>
      </c>
      <c r="R392" s="9">
        <v>52.271838635964137</v>
      </c>
      <c r="S392" s="3">
        <v>0</v>
      </c>
      <c r="T392" s="10">
        <v>0</v>
      </c>
    </row>
    <row r="393" spans="1:20" x14ac:dyDescent="0.3">
      <c r="A393" s="14">
        <v>42752.166666666664</v>
      </c>
      <c r="B393" s="47">
        <v>294.2</v>
      </c>
      <c r="C393" s="48">
        <v>6869.57</v>
      </c>
      <c r="D393" s="47">
        <v>0</v>
      </c>
      <c r="E393" s="48">
        <v>0</v>
      </c>
      <c r="F393" s="49">
        <v>294.2</v>
      </c>
      <c r="G393" s="49">
        <v>6869.57</v>
      </c>
      <c r="H393" s="38">
        <v>4.3170000000000073</v>
      </c>
      <c r="I393" s="50">
        <v>289.88299999999998</v>
      </c>
      <c r="J393" s="9">
        <v>23.35</v>
      </c>
      <c r="K393" s="127"/>
      <c r="L393" s="126"/>
      <c r="M393" s="9">
        <v>52.271838635964137</v>
      </c>
      <c r="N393" s="9">
        <v>26.330276928819732</v>
      </c>
      <c r="O393" s="9">
        <v>23.281777969787868</v>
      </c>
      <c r="P393" s="9">
        <v>24.279472295295434</v>
      </c>
      <c r="Q393" s="9">
        <v>24.156902297875998</v>
      </c>
      <c r="R393" s="9">
        <v>52.271838635964137</v>
      </c>
      <c r="S393" s="3">
        <v>0</v>
      </c>
      <c r="T393" s="10">
        <v>0</v>
      </c>
    </row>
    <row r="394" spans="1:20" x14ac:dyDescent="0.3">
      <c r="A394" s="14">
        <v>42752.208333333336</v>
      </c>
      <c r="B394" s="47">
        <v>288.2</v>
      </c>
      <c r="C394" s="48">
        <v>6795.7560000000003</v>
      </c>
      <c r="D394" s="47">
        <v>0</v>
      </c>
      <c r="E394" s="48">
        <v>0</v>
      </c>
      <c r="F394" s="49">
        <v>288.2</v>
      </c>
      <c r="G394" s="49">
        <v>6795.7560000000003</v>
      </c>
      <c r="H394" s="38">
        <v>30.178999999999974</v>
      </c>
      <c r="I394" s="50">
        <v>258.02100000000002</v>
      </c>
      <c r="J394" s="9">
        <v>23.580000000000002</v>
      </c>
      <c r="K394" s="127"/>
      <c r="L394" s="126"/>
      <c r="M394" s="9">
        <v>52.271838635964137</v>
      </c>
      <c r="N394" s="9">
        <v>26.330276928819732</v>
      </c>
      <c r="O394" s="9">
        <v>23.281777969787868</v>
      </c>
      <c r="P394" s="9">
        <v>24.279472295295434</v>
      </c>
      <c r="Q394" s="9">
        <v>24.156902297875998</v>
      </c>
      <c r="R394" s="9">
        <v>52.271838635964137</v>
      </c>
      <c r="S394" s="3">
        <v>0</v>
      </c>
      <c r="T394" s="10">
        <v>0</v>
      </c>
    </row>
    <row r="395" spans="1:20" x14ac:dyDescent="0.3">
      <c r="A395" s="14">
        <v>42752.25</v>
      </c>
      <c r="B395" s="47">
        <v>275.11799999999999</v>
      </c>
      <c r="C395" s="48">
        <v>7001.5961400000006</v>
      </c>
      <c r="D395" s="47">
        <v>0</v>
      </c>
      <c r="E395" s="48">
        <v>0</v>
      </c>
      <c r="F395" s="49">
        <v>275.11799999999999</v>
      </c>
      <c r="G395" s="49">
        <v>7001.5961400000006</v>
      </c>
      <c r="H395" s="38">
        <v>61.113999999999919</v>
      </c>
      <c r="I395" s="50">
        <v>214.00400000000008</v>
      </c>
      <c r="J395" s="9">
        <v>25.449429481168082</v>
      </c>
      <c r="K395" s="127"/>
      <c r="L395" s="126"/>
      <c r="M395" s="9">
        <v>52.271838635964137</v>
      </c>
      <c r="N395" s="9">
        <v>26.330276928819732</v>
      </c>
      <c r="O395" s="9">
        <v>23.281777969787868</v>
      </c>
      <c r="P395" s="9">
        <v>24.279472295295434</v>
      </c>
      <c r="Q395" s="9">
        <v>24.156902297875998</v>
      </c>
      <c r="R395" s="9">
        <v>52.271838635964137</v>
      </c>
      <c r="S395" s="3">
        <v>0</v>
      </c>
      <c r="T395" s="10">
        <v>0</v>
      </c>
    </row>
    <row r="396" spans="1:20" x14ac:dyDescent="0.3">
      <c r="A396" s="14">
        <v>42752.291666666664</v>
      </c>
      <c r="B396" s="47">
        <v>236.76400000000001</v>
      </c>
      <c r="C396" s="48">
        <v>12839.928250000001</v>
      </c>
      <c r="D396" s="47">
        <v>0</v>
      </c>
      <c r="E396" s="48">
        <v>0</v>
      </c>
      <c r="F396" s="49">
        <v>236.76400000000001</v>
      </c>
      <c r="G396" s="49">
        <v>12839.928250000001</v>
      </c>
      <c r="H396" s="38">
        <v>109.58799999999997</v>
      </c>
      <c r="I396" s="50">
        <v>127.17600000000004</v>
      </c>
      <c r="J396" s="9">
        <v>54.230914539372542</v>
      </c>
      <c r="K396" s="127"/>
      <c r="L396" s="126"/>
      <c r="M396" s="9">
        <v>52.271838635964137</v>
      </c>
      <c r="N396" s="9">
        <v>26.330276928819732</v>
      </c>
      <c r="O396" s="9">
        <v>23.281777969787868</v>
      </c>
      <c r="P396" s="9">
        <v>24.279472295295434</v>
      </c>
      <c r="Q396" s="9">
        <v>24.156902297875998</v>
      </c>
      <c r="R396" s="9">
        <v>52.271838635964137</v>
      </c>
      <c r="S396" s="3">
        <v>1.9590759034084044</v>
      </c>
      <c r="T396" s="10">
        <v>249.14743709186732</v>
      </c>
    </row>
    <row r="397" spans="1:20" x14ac:dyDescent="0.3">
      <c r="A397" s="14">
        <v>42752.333333333336</v>
      </c>
      <c r="B397" s="47">
        <v>187.46600000000001</v>
      </c>
      <c r="C397" s="48">
        <v>9116.9321400000008</v>
      </c>
      <c r="D397" s="47">
        <v>0</v>
      </c>
      <c r="E397" s="48">
        <v>0</v>
      </c>
      <c r="F397" s="49">
        <v>187.46600000000001</v>
      </c>
      <c r="G397" s="49">
        <v>9116.9321400000008</v>
      </c>
      <c r="H397" s="38">
        <v>128.48899999999992</v>
      </c>
      <c r="I397" s="50">
        <v>58.977000000000089</v>
      </c>
      <c r="J397" s="9">
        <v>48.63245676549348</v>
      </c>
      <c r="K397" s="127"/>
      <c r="L397" s="126"/>
      <c r="M397" s="9">
        <v>52.271838635964137</v>
      </c>
      <c r="N397" s="9">
        <v>26.330276928819732</v>
      </c>
      <c r="O397" s="9">
        <v>23.281777969787868</v>
      </c>
      <c r="P397" s="9">
        <v>24.279472295295434</v>
      </c>
      <c r="Q397" s="9">
        <v>24.156902297875998</v>
      </c>
      <c r="R397" s="9">
        <v>52.271838635964137</v>
      </c>
      <c r="S397" s="3">
        <v>0</v>
      </c>
      <c r="T397" s="10">
        <v>0</v>
      </c>
    </row>
    <row r="398" spans="1:20" x14ac:dyDescent="0.3">
      <c r="A398" s="14">
        <v>42752.375</v>
      </c>
      <c r="B398" s="47">
        <v>118.8</v>
      </c>
      <c r="C398" s="48">
        <v>4356.3959999999997</v>
      </c>
      <c r="D398" s="47">
        <v>4.1379999999999999</v>
      </c>
      <c r="E398" s="48">
        <v>151.74</v>
      </c>
      <c r="F398" s="49">
        <v>114.66199999999999</v>
      </c>
      <c r="G398" s="49">
        <v>4204.6559999999999</v>
      </c>
      <c r="H398" s="38">
        <v>104.93100000000004</v>
      </c>
      <c r="I398" s="50">
        <v>9.7309999999999519</v>
      </c>
      <c r="J398" s="9">
        <v>36.670004011791178</v>
      </c>
      <c r="K398" s="127"/>
      <c r="L398" s="126"/>
      <c r="M398" s="9">
        <v>52.271838635964137</v>
      </c>
      <c r="N398" s="9">
        <v>26.330276928819732</v>
      </c>
      <c r="O398" s="9">
        <v>23.281777969787868</v>
      </c>
      <c r="P398" s="9">
        <v>24.279472295295434</v>
      </c>
      <c r="Q398" s="9">
        <v>24.156902297875998</v>
      </c>
      <c r="R398" s="9">
        <v>52.271838635964137</v>
      </c>
      <c r="S398" s="3">
        <v>0</v>
      </c>
      <c r="T398" s="10">
        <v>0</v>
      </c>
    </row>
    <row r="399" spans="1:20" x14ac:dyDescent="0.3">
      <c r="A399" s="14">
        <v>42752.416666666664</v>
      </c>
      <c r="B399" s="47">
        <v>114.7</v>
      </c>
      <c r="C399" s="48">
        <v>4053.498</v>
      </c>
      <c r="D399" s="47">
        <v>20.779</v>
      </c>
      <c r="E399" s="48">
        <v>734.33</v>
      </c>
      <c r="F399" s="49">
        <v>93.921000000000006</v>
      </c>
      <c r="G399" s="49">
        <v>3319.1680000000001</v>
      </c>
      <c r="H399" s="38">
        <v>93.921000000000006</v>
      </c>
      <c r="I399" s="50">
        <v>0</v>
      </c>
      <c r="J399" s="9">
        <v>35.339998509385545</v>
      </c>
      <c r="K399" s="127"/>
      <c r="L399" s="126"/>
      <c r="M399" s="9">
        <v>52.271838635964137</v>
      </c>
      <c r="N399" s="9">
        <v>26.330276928819732</v>
      </c>
      <c r="O399" s="9">
        <v>23.281777969787868</v>
      </c>
      <c r="P399" s="9">
        <v>24.279472295295434</v>
      </c>
      <c r="Q399" s="9">
        <v>24.156902297875998</v>
      </c>
      <c r="R399" s="9">
        <v>52.271838635964137</v>
      </c>
      <c r="S399" s="3">
        <v>0</v>
      </c>
      <c r="T399" s="10">
        <v>0</v>
      </c>
    </row>
    <row r="400" spans="1:20" x14ac:dyDescent="0.3">
      <c r="A400" s="14">
        <v>42752.458333333336</v>
      </c>
      <c r="B400" s="47">
        <v>105.9</v>
      </c>
      <c r="C400" s="48">
        <v>3791.22</v>
      </c>
      <c r="D400" s="47">
        <v>34.85</v>
      </c>
      <c r="E400" s="48">
        <v>1247.6300000000001</v>
      </c>
      <c r="F400" s="49">
        <v>71.050000000000011</v>
      </c>
      <c r="G400" s="49">
        <v>2543.5899999999997</v>
      </c>
      <c r="H400" s="38">
        <v>71.050000000000011</v>
      </c>
      <c r="I400" s="50">
        <v>0</v>
      </c>
      <c r="J400" s="9">
        <v>35.79999999999999</v>
      </c>
      <c r="K400" s="127"/>
      <c r="L400" s="126"/>
      <c r="M400" s="9">
        <v>52.271838635964137</v>
      </c>
      <c r="N400" s="9">
        <v>26.330276928819732</v>
      </c>
      <c r="O400" s="9">
        <v>23.281777969787868</v>
      </c>
      <c r="P400" s="9">
        <v>24.279472295295434</v>
      </c>
      <c r="Q400" s="9">
        <v>24.156902297875998</v>
      </c>
      <c r="R400" s="9">
        <v>52.271838635964137</v>
      </c>
      <c r="S400" s="3">
        <v>0</v>
      </c>
      <c r="T400" s="10">
        <v>0</v>
      </c>
    </row>
    <row r="401" spans="1:20" x14ac:dyDescent="0.3">
      <c r="A401" s="14">
        <v>42752.5</v>
      </c>
      <c r="B401" s="47">
        <v>93</v>
      </c>
      <c r="C401" s="48">
        <v>3134.1</v>
      </c>
      <c r="D401" s="47">
        <v>27.45</v>
      </c>
      <c r="E401" s="48">
        <v>925.06500000000005</v>
      </c>
      <c r="F401" s="49">
        <v>65.55</v>
      </c>
      <c r="G401" s="49">
        <v>2209.0349999999999</v>
      </c>
      <c r="H401" s="38">
        <v>65.55</v>
      </c>
      <c r="I401" s="50">
        <v>0</v>
      </c>
      <c r="J401" s="9">
        <v>33.699999999999996</v>
      </c>
      <c r="K401" s="127"/>
      <c r="L401" s="126"/>
      <c r="M401" s="9">
        <v>52.271838635964137</v>
      </c>
      <c r="N401" s="9">
        <v>26.330276928819732</v>
      </c>
      <c r="O401" s="9">
        <v>23.281777969787868</v>
      </c>
      <c r="P401" s="9">
        <v>24.279472295295434</v>
      </c>
      <c r="Q401" s="9">
        <v>24.156902297875998</v>
      </c>
      <c r="R401" s="9">
        <v>52.271838635964137</v>
      </c>
      <c r="S401" s="3">
        <v>0</v>
      </c>
      <c r="T401" s="10">
        <v>0</v>
      </c>
    </row>
    <row r="402" spans="1:20" x14ac:dyDescent="0.3">
      <c r="A402" s="14">
        <v>42752.541666666664</v>
      </c>
      <c r="B402" s="47">
        <v>78.599999999999994</v>
      </c>
      <c r="C402" s="48">
        <v>2436.6</v>
      </c>
      <c r="D402" s="47">
        <v>20.523</v>
      </c>
      <c r="E402" s="48">
        <v>636.21300000000008</v>
      </c>
      <c r="F402" s="49">
        <v>58.076999999999998</v>
      </c>
      <c r="G402" s="49">
        <v>1800.3869999999997</v>
      </c>
      <c r="H402" s="38">
        <v>58.076999999999998</v>
      </c>
      <c r="I402" s="50">
        <v>0</v>
      </c>
      <c r="J402" s="9">
        <v>30.999999999999996</v>
      </c>
      <c r="K402" s="127"/>
      <c r="L402" s="126"/>
      <c r="M402" s="9">
        <v>52.271838635964137</v>
      </c>
      <c r="N402" s="9">
        <v>26.330276928819732</v>
      </c>
      <c r="O402" s="9">
        <v>23.281777969787868</v>
      </c>
      <c r="P402" s="9">
        <v>24.279472295295434</v>
      </c>
      <c r="Q402" s="9">
        <v>24.156902297875998</v>
      </c>
      <c r="R402" s="9">
        <v>52.271838635964137</v>
      </c>
      <c r="S402" s="3">
        <v>0</v>
      </c>
      <c r="T402" s="10">
        <v>0</v>
      </c>
    </row>
    <row r="403" spans="1:20" x14ac:dyDescent="0.3">
      <c r="A403" s="14">
        <v>42752.583333333336</v>
      </c>
      <c r="B403" s="47">
        <v>70.081000000000003</v>
      </c>
      <c r="C403" s="48">
        <v>1983.17824</v>
      </c>
      <c r="D403" s="47">
        <v>0</v>
      </c>
      <c r="E403" s="48">
        <v>0</v>
      </c>
      <c r="F403" s="49">
        <v>70.081000000000003</v>
      </c>
      <c r="G403" s="49">
        <v>1983.17824</v>
      </c>
      <c r="H403" s="38">
        <v>70.081000000000003</v>
      </c>
      <c r="I403" s="50">
        <v>0</v>
      </c>
      <c r="J403" s="9">
        <v>28.298372454730952</v>
      </c>
      <c r="K403" s="127"/>
      <c r="L403" s="126"/>
      <c r="M403" s="9">
        <v>52.271838635964137</v>
      </c>
      <c r="N403" s="9">
        <v>26.330276928819732</v>
      </c>
      <c r="O403" s="9">
        <v>23.281777969787868</v>
      </c>
      <c r="P403" s="9">
        <v>24.279472295295434</v>
      </c>
      <c r="Q403" s="9">
        <v>24.156902297875998</v>
      </c>
      <c r="R403" s="9">
        <v>52.271838635964137</v>
      </c>
      <c r="S403" s="3">
        <v>0</v>
      </c>
      <c r="T403" s="10">
        <v>0</v>
      </c>
    </row>
    <row r="404" spans="1:20" x14ac:dyDescent="0.3">
      <c r="A404" s="14">
        <v>42752.625</v>
      </c>
      <c r="B404" s="47">
        <v>66.100999999999999</v>
      </c>
      <c r="C404" s="48">
        <v>1861.99811</v>
      </c>
      <c r="D404" s="47">
        <v>0</v>
      </c>
      <c r="E404" s="48">
        <v>0</v>
      </c>
      <c r="F404" s="49">
        <v>66.100999999999999</v>
      </c>
      <c r="G404" s="49">
        <v>1861.99811</v>
      </c>
      <c r="H404" s="38">
        <v>66.100999999999999</v>
      </c>
      <c r="I404" s="50">
        <v>0</v>
      </c>
      <c r="J404" s="9">
        <v>28.168985491898763</v>
      </c>
      <c r="K404" s="127"/>
      <c r="L404" s="126"/>
      <c r="M404" s="9">
        <v>52.271838635964137</v>
      </c>
      <c r="N404" s="9">
        <v>26.330276928819732</v>
      </c>
      <c r="O404" s="9">
        <v>23.281777969787868</v>
      </c>
      <c r="P404" s="9">
        <v>24.279472295295434</v>
      </c>
      <c r="Q404" s="9">
        <v>24.156902297875998</v>
      </c>
      <c r="R404" s="9">
        <v>52.271838635964137</v>
      </c>
      <c r="S404" s="3">
        <v>0</v>
      </c>
      <c r="T404" s="10">
        <v>0</v>
      </c>
    </row>
    <row r="405" spans="1:20" x14ac:dyDescent="0.3">
      <c r="A405" s="14">
        <v>42752.666666666664</v>
      </c>
      <c r="B405" s="47">
        <v>59.639000000000003</v>
      </c>
      <c r="C405" s="48">
        <v>1700.3785399999999</v>
      </c>
      <c r="D405" s="47">
        <v>0</v>
      </c>
      <c r="E405" s="48">
        <v>0</v>
      </c>
      <c r="F405" s="49">
        <v>59.639000000000003</v>
      </c>
      <c r="G405" s="49">
        <v>1700.3785399999999</v>
      </c>
      <c r="H405" s="38">
        <v>59.639000000000003</v>
      </c>
      <c r="I405" s="50">
        <v>0</v>
      </c>
      <c r="J405" s="9">
        <v>28.511184627508843</v>
      </c>
      <c r="K405" s="127"/>
      <c r="L405" s="126"/>
      <c r="M405" s="9">
        <v>52.271838635964137</v>
      </c>
      <c r="N405" s="9">
        <v>26.330276928819732</v>
      </c>
      <c r="O405" s="9">
        <v>23.281777969787868</v>
      </c>
      <c r="P405" s="9">
        <v>24.279472295295434</v>
      </c>
      <c r="Q405" s="9">
        <v>24.156902297875998</v>
      </c>
      <c r="R405" s="9">
        <v>52.271838635964137</v>
      </c>
      <c r="S405" s="3">
        <v>0</v>
      </c>
      <c r="T405" s="10">
        <v>0</v>
      </c>
    </row>
    <row r="406" spans="1:20" x14ac:dyDescent="0.3">
      <c r="A406" s="14">
        <v>42752.708333333336</v>
      </c>
      <c r="B406" s="47">
        <v>59.739000000000004</v>
      </c>
      <c r="C406" s="48">
        <v>1768.3627200000001</v>
      </c>
      <c r="D406" s="47">
        <v>0</v>
      </c>
      <c r="E406" s="48">
        <v>0</v>
      </c>
      <c r="F406" s="49">
        <v>59.739000000000004</v>
      </c>
      <c r="G406" s="49">
        <v>1768.3627200000001</v>
      </c>
      <c r="H406" s="38">
        <v>59.739000000000004</v>
      </c>
      <c r="I406" s="50">
        <v>0</v>
      </c>
      <c r="J406" s="9">
        <v>29.601478431175615</v>
      </c>
      <c r="K406" s="127"/>
      <c r="L406" s="126"/>
      <c r="M406" s="9">
        <v>52.271838635964137</v>
      </c>
      <c r="N406" s="9">
        <v>26.330276928819732</v>
      </c>
      <c r="O406" s="9">
        <v>23.281777969787868</v>
      </c>
      <c r="P406" s="9">
        <v>24.279472295295434</v>
      </c>
      <c r="Q406" s="9">
        <v>24.156902297875998</v>
      </c>
      <c r="R406" s="9">
        <v>52.271838635964137</v>
      </c>
      <c r="S406" s="3">
        <v>0</v>
      </c>
      <c r="T406" s="10">
        <v>0</v>
      </c>
    </row>
    <row r="407" spans="1:20" x14ac:dyDescent="0.3">
      <c r="A407" s="14">
        <v>42752.75</v>
      </c>
      <c r="B407" s="47">
        <v>89.822000000000003</v>
      </c>
      <c r="C407" s="48">
        <v>3272.0735399999999</v>
      </c>
      <c r="D407" s="47">
        <v>0</v>
      </c>
      <c r="E407" s="48">
        <v>0</v>
      </c>
      <c r="F407" s="49">
        <v>89.822000000000003</v>
      </c>
      <c r="G407" s="49">
        <v>3272.0735399999999</v>
      </c>
      <c r="H407" s="38">
        <v>88.794999999999959</v>
      </c>
      <c r="I407" s="50">
        <v>1.0270000000000437</v>
      </c>
      <c r="J407" s="9">
        <v>36.428419986194918</v>
      </c>
      <c r="K407" s="127"/>
      <c r="L407" s="126"/>
      <c r="M407" s="9">
        <v>52.271838635964137</v>
      </c>
      <c r="N407" s="9">
        <v>26.330276928819732</v>
      </c>
      <c r="O407" s="9">
        <v>23.281777969787868</v>
      </c>
      <c r="P407" s="9">
        <v>24.279472295295434</v>
      </c>
      <c r="Q407" s="9">
        <v>24.156902297875998</v>
      </c>
      <c r="R407" s="9">
        <v>52.271838635964137</v>
      </c>
      <c r="S407" s="3">
        <v>0</v>
      </c>
      <c r="T407" s="10">
        <v>0</v>
      </c>
    </row>
    <row r="408" spans="1:20" x14ac:dyDescent="0.3">
      <c r="A408" s="14">
        <v>42752.791666666664</v>
      </c>
      <c r="B408" s="47">
        <v>104.4</v>
      </c>
      <c r="C408" s="48">
        <v>3883.68</v>
      </c>
      <c r="D408" s="47">
        <v>12.31</v>
      </c>
      <c r="E408" s="48">
        <v>457.93200000000002</v>
      </c>
      <c r="F408" s="49">
        <v>92.09</v>
      </c>
      <c r="G408" s="49">
        <v>3425.7479999999996</v>
      </c>
      <c r="H408" s="38">
        <v>92.09</v>
      </c>
      <c r="I408" s="50">
        <v>0</v>
      </c>
      <c r="J408" s="9">
        <v>37.199999999999996</v>
      </c>
      <c r="K408" s="127"/>
      <c r="L408" s="126"/>
      <c r="M408" s="9">
        <v>52.271838635964137</v>
      </c>
      <c r="N408" s="9">
        <v>26.330276928819732</v>
      </c>
      <c r="O408" s="9">
        <v>23.281777969787868</v>
      </c>
      <c r="P408" s="9">
        <v>24.279472295295434</v>
      </c>
      <c r="Q408" s="9">
        <v>24.156902297875998</v>
      </c>
      <c r="R408" s="9">
        <v>52.271838635964137</v>
      </c>
      <c r="S408" s="3">
        <v>0</v>
      </c>
      <c r="T408" s="10">
        <v>0</v>
      </c>
    </row>
    <row r="409" spans="1:20" x14ac:dyDescent="0.3">
      <c r="A409" s="14">
        <v>42752.833333333336</v>
      </c>
      <c r="B409" s="47">
        <v>110.9</v>
      </c>
      <c r="C409" s="48">
        <v>3850.4479999999999</v>
      </c>
      <c r="D409" s="47">
        <v>26.249000000000002</v>
      </c>
      <c r="E409" s="48">
        <v>911.36500000000001</v>
      </c>
      <c r="F409" s="49">
        <v>84.65100000000001</v>
      </c>
      <c r="G409" s="49">
        <v>2939.0829999999996</v>
      </c>
      <c r="H409" s="38">
        <v>84.65100000000001</v>
      </c>
      <c r="I409" s="50">
        <v>0</v>
      </c>
      <c r="J409" s="9">
        <v>34.720003307698661</v>
      </c>
      <c r="K409" s="127"/>
      <c r="L409" s="126"/>
      <c r="M409" s="9">
        <v>52.271838635964137</v>
      </c>
      <c r="N409" s="9">
        <v>26.330276928819732</v>
      </c>
      <c r="O409" s="9">
        <v>23.281777969787868</v>
      </c>
      <c r="P409" s="9">
        <v>24.279472295295434</v>
      </c>
      <c r="Q409" s="9">
        <v>24.156902297875998</v>
      </c>
      <c r="R409" s="9">
        <v>52.271838635964137</v>
      </c>
      <c r="S409" s="3">
        <v>0</v>
      </c>
      <c r="T409" s="10">
        <v>0</v>
      </c>
    </row>
    <row r="410" spans="1:20" x14ac:dyDescent="0.3">
      <c r="A410" s="14">
        <v>42752.875</v>
      </c>
      <c r="B410" s="47">
        <v>110.6</v>
      </c>
      <c r="C410" s="48">
        <v>3348.9679999999998</v>
      </c>
      <c r="D410" s="47">
        <v>28.07</v>
      </c>
      <c r="E410" s="48">
        <v>849.96</v>
      </c>
      <c r="F410" s="49">
        <v>82.53</v>
      </c>
      <c r="G410" s="49">
        <v>2499.0079999999998</v>
      </c>
      <c r="H410" s="38">
        <v>82.53</v>
      </c>
      <c r="I410" s="50">
        <v>0</v>
      </c>
      <c r="J410" s="9">
        <v>30.279995153277593</v>
      </c>
      <c r="K410" s="127"/>
      <c r="L410" s="126"/>
      <c r="M410" s="9">
        <v>52.271838635964137</v>
      </c>
      <c r="N410" s="9">
        <v>26.330276928819732</v>
      </c>
      <c r="O410" s="9">
        <v>23.281777969787868</v>
      </c>
      <c r="P410" s="9">
        <v>24.279472295295434</v>
      </c>
      <c r="Q410" s="9">
        <v>24.156902297875998</v>
      </c>
      <c r="R410" s="9">
        <v>52.271838635964137</v>
      </c>
      <c r="S410" s="3">
        <v>0</v>
      </c>
      <c r="T410" s="10">
        <v>0</v>
      </c>
    </row>
    <row r="411" spans="1:20" x14ac:dyDescent="0.3">
      <c r="A411" s="14">
        <v>42752.916666666664</v>
      </c>
      <c r="B411" s="47">
        <v>101.1</v>
      </c>
      <c r="C411" s="48">
        <v>2763.0630000000001</v>
      </c>
      <c r="D411" s="47">
        <v>0</v>
      </c>
      <c r="E411" s="48">
        <v>0</v>
      </c>
      <c r="F411" s="49">
        <v>101.1</v>
      </c>
      <c r="G411" s="49">
        <v>2763.0630000000001</v>
      </c>
      <c r="H411" s="38">
        <v>83.713999999999942</v>
      </c>
      <c r="I411" s="50">
        <v>17.386000000000053</v>
      </c>
      <c r="J411" s="9">
        <v>27.330000000000002</v>
      </c>
      <c r="K411" s="127"/>
      <c r="L411" s="126"/>
      <c r="M411" s="9">
        <v>52.271838635964137</v>
      </c>
      <c r="N411" s="9">
        <v>26.330276928819732</v>
      </c>
      <c r="O411" s="9">
        <v>23.281777969787868</v>
      </c>
      <c r="P411" s="9">
        <v>24.279472295295434</v>
      </c>
      <c r="Q411" s="9">
        <v>24.156902297875998</v>
      </c>
      <c r="R411" s="9">
        <v>52.271838635964137</v>
      </c>
      <c r="S411" s="3">
        <v>0</v>
      </c>
      <c r="T411" s="10">
        <v>0</v>
      </c>
    </row>
    <row r="412" spans="1:20" x14ac:dyDescent="0.3">
      <c r="A412" s="14">
        <v>42752.958333333336</v>
      </c>
      <c r="B412" s="47">
        <v>200.1</v>
      </c>
      <c r="C412" s="48">
        <v>4990.4939999999997</v>
      </c>
      <c r="D412" s="47">
        <v>0</v>
      </c>
      <c r="E412" s="48">
        <v>0</v>
      </c>
      <c r="F412" s="49">
        <v>200.1</v>
      </c>
      <c r="G412" s="49">
        <v>4990.4939999999997</v>
      </c>
      <c r="H412" s="38">
        <v>57.922000000000025</v>
      </c>
      <c r="I412" s="50">
        <v>142.17799999999997</v>
      </c>
      <c r="J412" s="9">
        <v>24.939999999999998</v>
      </c>
      <c r="K412" s="127"/>
      <c r="L412" s="126"/>
      <c r="M412" s="9">
        <v>52.271838635964137</v>
      </c>
      <c r="N412" s="9">
        <v>26.330276928819732</v>
      </c>
      <c r="O412" s="9">
        <v>23.281777969787868</v>
      </c>
      <c r="P412" s="9">
        <v>24.279472295295434</v>
      </c>
      <c r="Q412" s="9">
        <v>24.156902297875998</v>
      </c>
      <c r="R412" s="9">
        <v>52.271838635964137</v>
      </c>
      <c r="S412" s="3">
        <v>0</v>
      </c>
      <c r="T412" s="10">
        <v>0</v>
      </c>
    </row>
    <row r="413" spans="1:20" x14ac:dyDescent="0.3">
      <c r="A413" s="14">
        <v>42753</v>
      </c>
      <c r="B413" s="47">
        <v>289.39999999999998</v>
      </c>
      <c r="C413" s="48">
        <v>6702.5039999999999</v>
      </c>
      <c r="D413" s="47">
        <v>0</v>
      </c>
      <c r="E413" s="48">
        <v>0</v>
      </c>
      <c r="F413" s="49">
        <v>289.39999999999998</v>
      </c>
      <c r="G413" s="49">
        <v>6702.5039999999999</v>
      </c>
      <c r="H413" s="38">
        <v>26.567000000000007</v>
      </c>
      <c r="I413" s="50">
        <v>262.83299999999997</v>
      </c>
      <c r="J413" s="9">
        <v>23.16</v>
      </c>
      <c r="K413" s="127"/>
      <c r="L413" s="126"/>
      <c r="M413" s="9">
        <v>52.271838635964137</v>
      </c>
      <c r="N413" s="9">
        <v>26.330276928819732</v>
      </c>
      <c r="O413" s="9">
        <v>23.281777969787868</v>
      </c>
      <c r="P413" s="9">
        <v>24.279472295295434</v>
      </c>
      <c r="Q413" s="9">
        <v>24.156902297875998</v>
      </c>
      <c r="R413" s="9">
        <v>52.271838635964137</v>
      </c>
      <c r="S413" s="3">
        <v>0</v>
      </c>
      <c r="T413" s="10">
        <v>0</v>
      </c>
    </row>
    <row r="414" spans="1:20" x14ac:dyDescent="0.3">
      <c r="A414" s="14">
        <v>42753.041666666664</v>
      </c>
      <c r="B414" s="47">
        <v>297.14999999999998</v>
      </c>
      <c r="C414" s="48">
        <v>6861.1935000000003</v>
      </c>
      <c r="D414" s="47">
        <v>0</v>
      </c>
      <c r="E414" s="48">
        <v>0</v>
      </c>
      <c r="F414" s="49">
        <v>297.14999999999998</v>
      </c>
      <c r="G414" s="49">
        <v>6861.1935000000003</v>
      </c>
      <c r="H414" s="38">
        <v>1.9259999999999309</v>
      </c>
      <c r="I414" s="50">
        <v>295.22400000000005</v>
      </c>
      <c r="J414" s="9">
        <v>23.090000000000003</v>
      </c>
      <c r="K414" s="127"/>
      <c r="L414" s="126"/>
      <c r="M414" s="9">
        <v>52.271838635964137</v>
      </c>
      <c r="N414" s="9">
        <v>26.330276928819732</v>
      </c>
      <c r="O414" s="9">
        <v>23.281777969787868</v>
      </c>
      <c r="P414" s="9">
        <v>24.279472295295434</v>
      </c>
      <c r="Q414" s="9">
        <v>24.156902297875998</v>
      </c>
      <c r="R414" s="9">
        <v>52.271838635964137</v>
      </c>
      <c r="S414" s="3">
        <v>0</v>
      </c>
      <c r="T414" s="10">
        <v>0</v>
      </c>
    </row>
    <row r="415" spans="1:20" x14ac:dyDescent="0.3">
      <c r="A415" s="14">
        <v>42753.083333333336</v>
      </c>
      <c r="B415" s="47">
        <v>305.89999999999998</v>
      </c>
      <c r="C415" s="48">
        <v>6876.6319999999996</v>
      </c>
      <c r="D415" s="47">
        <v>12.224</v>
      </c>
      <c r="E415" s="48">
        <v>274.79599999999999</v>
      </c>
      <c r="F415" s="49">
        <v>293.67599999999999</v>
      </c>
      <c r="G415" s="49">
        <v>6601.8359999999993</v>
      </c>
      <c r="H415" s="38">
        <v>141.21299999999997</v>
      </c>
      <c r="I415" s="50">
        <v>152.46300000000002</v>
      </c>
      <c r="J415" s="9">
        <v>22.479998365545701</v>
      </c>
      <c r="K415" s="127"/>
      <c r="L415" s="126"/>
      <c r="M415" s="9">
        <v>52.271838635964137</v>
      </c>
      <c r="N415" s="9">
        <v>26.330276928819732</v>
      </c>
      <c r="O415" s="9">
        <v>23.281777969787868</v>
      </c>
      <c r="P415" s="9">
        <v>24.279472295295434</v>
      </c>
      <c r="Q415" s="9">
        <v>24.156902297875998</v>
      </c>
      <c r="R415" s="9">
        <v>52.271838635964137</v>
      </c>
      <c r="S415" s="3">
        <v>0</v>
      </c>
      <c r="T415" s="10">
        <v>0</v>
      </c>
    </row>
    <row r="416" spans="1:20" x14ac:dyDescent="0.3">
      <c r="A416" s="14">
        <v>42753.125</v>
      </c>
      <c r="B416" s="47">
        <v>312.5</v>
      </c>
      <c r="C416" s="48">
        <v>6853.125</v>
      </c>
      <c r="D416" s="47">
        <v>22.907</v>
      </c>
      <c r="E416" s="48">
        <v>502.351</v>
      </c>
      <c r="F416" s="49">
        <v>289.59300000000002</v>
      </c>
      <c r="G416" s="49">
        <v>6350.7740000000003</v>
      </c>
      <c r="H416" s="38">
        <v>155.02099999999996</v>
      </c>
      <c r="I416" s="50">
        <v>134.57200000000006</v>
      </c>
      <c r="J416" s="9">
        <v>21.929998307970152</v>
      </c>
      <c r="K416" s="127"/>
      <c r="L416" s="126"/>
      <c r="M416" s="9">
        <v>52.271838635964137</v>
      </c>
      <c r="N416" s="9">
        <v>26.330276928819732</v>
      </c>
      <c r="O416" s="9">
        <v>23.281777969787868</v>
      </c>
      <c r="P416" s="9">
        <v>24.279472295295434</v>
      </c>
      <c r="Q416" s="9">
        <v>24.156902297875998</v>
      </c>
      <c r="R416" s="9">
        <v>52.271838635964137</v>
      </c>
      <c r="S416" s="3">
        <v>0</v>
      </c>
      <c r="T416" s="10">
        <v>0</v>
      </c>
    </row>
    <row r="417" spans="1:20" x14ac:dyDescent="0.3">
      <c r="A417" s="14">
        <v>42753.166666666664</v>
      </c>
      <c r="B417" s="47">
        <v>316</v>
      </c>
      <c r="C417" s="48">
        <v>6901.44</v>
      </c>
      <c r="D417" s="47">
        <v>17.637</v>
      </c>
      <c r="E417" s="48">
        <v>385.19200000000001</v>
      </c>
      <c r="F417" s="49">
        <v>298.363</v>
      </c>
      <c r="G417" s="49">
        <v>6516.2479999999996</v>
      </c>
      <c r="H417" s="38">
        <v>184.80000000000007</v>
      </c>
      <c r="I417" s="50">
        <v>113.56299999999993</v>
      </c>
      <c r="J417" s="9">
        <v>21.84000026812976</v>
      </c>
      <c r="K417" s="127"/>
      <c r="L417" s="126"/>
      <c r="M417" s="9">
        <v>52.271838635964137</v>
      </c>
      <c r="N417" s="9">
        <v>26.330276928819732</v>
      </c>
      <c r="O417" s="9">
        <v>23.281777969787868</v>
      </c>
      <c r="P417" s="9">
        <v>24.279472295295434</v>
      </c>
      <c r="Q417" s="9">
        <v>24.156902297875998</v>
      </c>
      <c r="R417" s="9">
        <v>52.271838635964137</v>
      </c>
      <c r="S417" s="3">
        <v>0</v>
      </c>
      <c r="T417" s="10">
        <v>0</v>
      </c>
    </row>
    <row r="418" spans="1:20" x14ac:dyDescent="0.3">
      <c r="A418" s="14">
        <v>42753.208333333336</v>
      </c>
      <c r="B418" s="47">
        <v>320.5</v>
      </c>
      <c r="C418" s="48">
        <v>7127.92</v>
      </c>
      <c r="D418" s="47">
        <v>11.41</v>
      </c>
      <c r="E418" s="48">
        <v>253.75800000000001</v>
      </c>
      <c r="F418" s="49">
        <v>309.08999999999997</v>
      </c>
      <c r="G418" s="49">
        <v>6874.1620000000003</v>
      </c>
      <c r="H418" s="38">
        <v>182.46000000000009</v>
      </c>
      <c r="I418" s="50">
        <v>126.62999999999988</v>
      </c>
      <c r="J418" s="9">
        <v>22.240001294121456</v>
      </c>
      <c r="K418" s="127"/>
      <c r="L418" s="126"/>
      <c r="M418" s="9">
        <v>52.271838635964137</v>
      </c>
      <c r="N418" s="9">
        <v>26.330276928819732</v>
      </c>
      <c r="O418" s="9">
        <v>23.281777969787868</v>
      </c>
      <c r="P418" s="9">
        <v>24.279472295295434</v>
      </c>
      <c r="Q418" s="9">
        <v>24.156902297875998</v>
      </c>
      <c r="R418" s="9">
        <v>52.271838635964137</v>
      </c>
      <c r="S418" s="3">
        <v>0</v>
      </c>
      <c r="T418" s="10">
        <v>0</v>
      </c>
    </row>
    <row r="419" spans="1:20" x14ac:dyDescent="0.3">
      <c r="A419" s="14">
        <v>42753.25</v>
      </c>
      <c r="B419" s="47">
        <v>337.37400000000002</v>
      </c>
      <c r="C419" s="48">
        <v>7992.2296999999999</v>
      </c>
      <c r="D419" s="47">
        <v>0</v>
      </c>
      <c r="E419" s="48">
        <v>0</v>
      </c>
      <c r="F419" s="49">
        <v>337.37400000000002</v>
      </c>
      <c r="G419" s="49">
        <v>7992.2296999999999</v>
      </c>
      <c r="H419" s="38">
        <v>140.86599999999999</v>
      </c>
      <c r="I419" s="50">
        <v>196.50800000000004</v>
      </c>
      <c r="J419" s="9">
        <v>23.689524681807132</v>
      </c>
      <c r="K419" s="127"/>
      <c r="L419" s="126"/>
      <c r="M419" s="9">
        <v>52.271838635964137</v>
      </c>
      <c r="N419" s="9">
        <v>26.330276928819732</v>
      </c>
      <c r="O419" s="9">
        <v>23.281777969787868</v>
      </c>
      <c r="P419" s="9">
        <v>24.279472295295434</v>
      </c>
      <c r="Q419" s="9">
        <v>24.156902297875998</v>
      </c>
      <c r="R419" s="9">
        <v>52.271838635964137</v>
      </c>
      <c r="S419" s="3">
        <v>0</v>
      </c>
      <c r="T419" s="10">
        <v>0</v>
      </c>
    </row>
    <row r="420" spans="1:20" x14ac:dyDescent="0.3">
      <c r="A420" s="14">
        <v>42753.291666666664</v>
      </c>
      <c r="B420" s="47">
        <v>352.58299999999997</v>
      </c>
      <c r="C420" s="48">
        <v>11277.088400000001</v>
      </c>
      <c r="D420" s="47">
        <v>0</v>
      </c>
      <c r="E420" s="48">
        <v>0</v>
      </c>
      <c r="F420" s="49">
        <v>352.58299999999997</v>
      </c>
      <c r="G420" s="49">
        <v>11277.088400000001</v>
      </c>
      <c r="H420" s="38">
        <v>120.74999999999989</v>
      </c>
      <c r="I420" s="50">
        <v>231.83300000000008</v>
      </c>
      <c r="J420" s="9">
        <v>31.984209108209985</v>
      </c>
      <c r="K420" s="127"/>
      <c r="L420" s="126"/>
      <c r="M420" s="9">
        <v>52.271838635964137</v>
      </c>
      <c r="N420" s="9">
        <v>26.330276928819732</v>
      </c>
      <c r="O420" s="9">
        <v>23.281777969787868</v>
      </c>
      <c r="P420" s="9">
        <v>24.279472295295434</v>
      </c>
      <c r="Q420" s="9">
        <v>24.156902297875998</v>
      </c>
      <c r="R420" s="9">
        <v>52.271838635964137</v>
      </c>
      <c r="S420" s="3">
        <v>0</v>
      </c>
      <c r="T420" s="10">
        <v>0</v>
      </c>
    </row>
    <row r="421" spans="1:20" x14ac:dyDescent="0.3">
      <c r="A421" s="14">
        <v>42753.333333333336</v>
      </c>
      <c r="B421" s="47">
        <v>288.399</v>
      </c>
      <c r="C421" s="48">
        <v>10463.941220000001</v>
      </c>
      <c r="D421" s="47">
        <v>0</v>
      </c>
      <c r="E421" s="48">
        <v>0</v>
      </c>
      <c r="F421" s="49">
        <v>288.399</v>
      </c>
      <c r="G421" s="49">
        <v>10463.941220000001</v>
      </c>
      <c r="H421" s="38">
        <v>160.18799999999999</v>
      </c>
      <c r="I421" s="50">
        <v>128.21100000000001</v>
      </c>
      <c r="J421" s="9">
        <v>36.282862353891659</v>
      </c>
      <c r="K421" s="127"/>
      <c r="L421" s="126"/>
      <c r="M421" s="9">
        <v>52.271838635964137</v>
      </c>
      <c r="N421" s="9">
        <v>26.330276928819732</v>
      </c>
      <c r="O421" s="9">
        <v>23.281777969787868</v>
      </c>
      <c r="P421" s="9">
        <v>24.279472295295434</v>
      </c>
      <c r="Q421" s="9">
        <v>24.156902297875998</v>
      </c>
      <c r="R421" s="9">
        <v>52.271838635964137</v>
      </c>
      <c r="S421" s="3">
        <v>0</v>
      </c>
      <c r="T421" s="10">
        <v>0</v>
      </c>
    </row>
    <row r="422" spans="1:20" x14ac:dyDescent="0.3">
      <c r="A422" s="14">
        <v>42753.375</v>
      </c>
      <c r="B422" s="47">
        <v>167.06399999999999</v>
      </c>
      <c r="C422" s="48">
        <v>5943.7244799999999</v>
      </c>
      <c r="D422" s="47">
        <v>0</v>
      </c>
      <c r="E422" s="48">
        <v>0</v>
      </c>
      <c r="F422" s="49">
        <v>167.06399999999999</v>
      </c>
      <c r="G422" s="49">
        <v>5943.7244799999999</v>
      </c>
      <c r="H422" s="38">
        <v>161.101</v>
      </c>
      <c r="I422" s="50">
        <v>5.9629999999999939</v>
      </c>
      <c r="J422" s="9">
        <v>35.5775300483647</v>
      </c>
      <c r="K422" s="127"/>
      <c r="L422" s="126"/>
      <c r="M422" s="9">
        <v>52.271838635964137</v>
      </c>
      <c r="N422" s="9">
        <v>26.330276928819732</v>
      </c>
      <c r="O422" s="9">
        <v>23.281777969787868</v>
      </c>
      <c r="P422" s="9">
        <v>24.279472295295434</v>
      </c>
      <c r="Q422" s="9">
        <v>24.156902297875998</v>
      </c>
      <c r="R422" s="9">
        <v>52.271838635964137</v>
      </c>
      <c r="S422" s="3">
        <v>0</v>
      </c>
      <c r="T422" s="10">
        <v>0</v>
      </c>
    </row>
    <row r="423" spans="1:20" x14ac:dyDescent="0.3">
      <c r="A423" s="14">
        <v>42753.416666666664</v>
      </c>
      <c r="B423" s="47">
        <v>174.2</v>
      </c>
      <c r="C423" s="48">
        <v>5886.2179999999998</v>
      </c>
      <c r="D423" s="47">
        <v>17.188000000000002</v>
      </c>
      <c r="E423" s="48">
        <v>580.78300000000002</v>
      </c>
      <c r="F423" s="49">
        <v>157.012</v>
      </c>
      <c r="G423" s="49">
        <v>5305.4349999999995</v>
      </c>
      <c r="H423" s="38">
        <v>157.012</v>
      </c>
      <c r="I423" s="50">
        <v>0</v>
      </c>
      <c r="J423" s="9">
        <v>33.789996942908822</v>
      </c>
      <c r="K423" s="127"/>
      <c r="L423" s="126"/>
      <c r="M423" s="9">
        <v>52.271838635964137</v>
      </c>
      <c r="N423" s="9">
        <v>26.330276928819732</v>
      </c>
      <c r="O423" s="9">
        <v>23.281777969787868</v>
      </c>
      <c r="P423" s="9">
        <v>24.279472295295434</v>
      </c>
      <c r="Q423" s="9">
        <v>24.156902297875998</v>
      </c>
      <c r="R423" s="9">
        <v>52.271838635964137</v>
      </c>
      <c r="S423" s="3">
        <v>0</v>
      </c>
      <c r="T423" s="10">
        <v>0</v>
      </c>
    </row>
    <row r="424" spans="1:20" x14ac:dyDescent="0.3">
      <c r="A424" s="14">
        <v>42753.458333333336</v>
      </c>
      <c r="B424" s="47">
        <v>177.1</v>
      </c>
      <c r="C424" s="48">
        <v>6368.5159999999996</v>
      </c>
      <c r="D424" s="47">
        <v>39.853999999999999</v>
      </c>
      <c r="E424" s="48">
        <v>1433.15</v>
      </c>
      <c r="F424" s="49">
        <v>137.24599999999998</v>
      </c>
      <c r="G424" s="49">
        <v>4935.366</v>
      </c>
      <c r="H424" s="38">
        <v>137.24599999999998</v>
      </c>
      <c r="I424" s="50">
        <v>0</v>
      </c>
      <c r="J424" s="9">
        <v>35.959998834210111</v>
      </c>
      <c r="K424" s="127"/>
      <c r="L424" s="126"/>
      <c r="M424" s="9">
        <v>52.271838635964137</v>
      </c>
      <c r="N424" s="9">
        <v>26.330276928819732</v>
      </c>
      <c r="O424" s="9">
        <v>23.281777969787868</v>
      </c>
      <c r="P424" s="9">
        <v>24.279472295295434</v>
      </c>
      <c r="Q424" s="9">
        <v>24.156902297875998</v>
      </c>
      <c r="R424" s="9">
        <v>52.271838635964137</v>
      </c>
      <c r="S424" s="3">
        <v>0</v>
      </c>
      <c r="T424" s="10">
        <v>0</v>
      </c>
    </row>
    <row r="425" spans="1:20" x14ac:dyDescent="0.3">
      <c r="A425" s="14">
        <v>42753.5</v>
      </c>
      <c r="B425" s="47">
        <v>174.6</v>
      </c>
      <c r="C425" s="48">
        <v>6067.35</v>
      </c>
      <c r="D425" s="47">
        <v>37.308</v>
      </c>
      <c r="E425" s="48">
        <v>1296.453</v>
      </c>
      <c r="F425" s="49">
        <v>137.292</v>
      </c>
      <c r="G425" s="49">
        <v>4770.8970000000008</v>
      </c>
      <c r="H425" s="38">
        <v>137.292</v>
      </c>
      <c r="I425" s="50">
        <v>0</v>
      </c>
      <c r="J425" s="9">
        <v>34.750000000000007</v>
      </c>
      <c r="K425" s="127"/>
      <c r="L425" s="126"/>
      <c r="M425" s="9">
        <v>52.271838635964137</v>
      </c>
      <c r="N425" s="9">
        <v>26.330276928819732</v>
      </c>
      <c r="O425" s="9">
        <v>23.281777969787868</v>
      </c>
      <c r="P425" s="9">
        <v>24.279472295295434</v>
      </c>
      <c r="Q425" s="9">
        <v>24.156902297875998</v>
      </c>
      <c r="R425" s="9">
        <v>52.271838635964137</v>
      </c>
      <c r="S425" s="3">
        <v>0</v>
      </c>
      <c r="T425" s="10">
        <v>0</v>
      </c>
    </row>
    <row r="426" spans="1:20" x14ac:dyDescent="0.3">
      <c r="A426" s="14">
        <v>42753.541666666664</v>
      </c>
      <c r="B426" s="47">
        <v>170.2</v>
      </c>
      <c r="C426" s="48">
        <v>5449.8040000000001</v>
      </c>
      <c r="D426" s="47">
        <v>24.327999999999999</v>
      </c>
      <c r="E426" s="48">
        <v>778.98300000000006</v>
      </c>
      <c r="F426" s="49">
        <v>145.87199999999999</v>
      </c>
      <c r="G426" s="49">
        <v>4670.8209999999999</v>
      </c>
      <c r="H426" s="38">
        <v>145.87199999999999</v>
      </c>
      <c r="I426" s="50">
        <v>0</v>
      </c>
      <c r="J426" s="9">
        <v>32.01999698365691</v>
      </c>
      <c r="K426" s="127"/>
      <c r="L426" s="126"/>
      <c r="M426" s="9">
        <v>52.271838635964137</v>
      </c>
      <c r="N426" s="9">
        <v>26.330276928819732</v>
      </c>
      <c r="O426" s="9">
        <v>23.281777969787868</v>
      </c>
      <c r="P426" s="9">
        <v>24.279472295295434</v>
      </c>
      <c r="Q426" s="9">
        <v>24.156902297875998</v>
      </c>
      <c r="R426" s="9">
        <v>52.271838635964137</v>
      </c>
      <c r="S426" s="3">
        <v>0</v>
      </c>
      <c r="T426" s="10">
        <v>0</v>
      </c>
    </row>
    <row r="427" spans="1:20" x14ac:dyDescent="0.3">
      <c r="A427" s="14">
        <v>42753.583333333336</v>
      </c>
      <c r="B427" s="47">
        <v>165.2</v>
      </c>
      <c r="C427" s="48">
        <v>4782.54</v>
      </c>
      <c r="D427" s="47">
        <v>21.154</v>
      </c>
      <c r="E427" s="48">
        <v>612.40800000000002</v>
      </c>
      <c r="F427" s="49">
        <v>144.04599999999999</v>
      </c>
      <c r="G427" s="49">
        <v>4170.1319999999996</v>
      </c>
      <c r="H427" s="38">
        <v>144.04599999999999</v>
      </c>
      <c r="I427" s="50">
        <v>0</v>
      </c>
      <c r="J427" s="9">
        <v>28.950002082668036</v>
      </c>
      <c r="K427" s="127"/>
      <c r="L427" s="126"/>
      <c r="M427" s="9">
        <v>52.271838635964137</v>
      </c>
      <c r="N427" s="9">
        <v>26.330276928819732</v>
      </c>
      <c r="O427" s="9">
        <v>23.281777969787868</v>
      </c>
      <c r="P427" s="9">
        <v>24.279472295295434</v>
      </c>
      <c r="Q427" s="9">
        <v>24.156902297875998</v>
      </c>
      <c r="R427" s="9">
        <v>52.271838635964137</v>
      </c>
      <c r="S427" s="3">
        <v>0</v>
      </c>
      <c r="T427" s="10">
        <v>0</v>
      </c>
    </row>
    <row r="428" spans="1:20" x14ac:dyDescent="0.3">
      <c r="A428" s="14">
        <v>42753.625</v>
      </c>
      <c r="B428" s="47">
        <v>158.5</v>
      </c>
      <c r="C428" s="48">
        <v>4453.8500000000004</v>
      </c>
      <c r="D428" s="47">
        <v>7.41</v>
      </c>
      <c r="E428" s="48">
        <v>208.221</v>
      </c>
      <c r="F428" s="49">
        <v>151.09</v>
      </c>
      <c r="G428" s="49">
        <v>4245.6290000000008</v>
      </c>
      <c r="H428" s="38">
        <v>151.09</v>
      </c>
      <c r="I428" s="50">
        <v>0</v>
      </c>
      <c r="J428" s="9">
        <v>28.100000000000005</v>
      </c>
      <c r="K428" s="127"/>
      <c r="L428" s="126"/>
      <c r="M428" s="9">
        <v>52.271838635964137</v>
      </c>
      <c r="N428" s="9">
        <v>26.330276928819732</v>
      </c>
      <c r="O428" s="9">
        <v>23.281777969787868</v>
      </c>
      <c r="P428" s="9">
        <v>24.279472295295434</v>
      </c>
      <c r="Q428" s="9">
        <v>24.156902297875998</v>
      </c>
      <c r="R428" s="9">
        <v>52.271838635964137</v>
      </c>
      <c r="S428" s="3">
        <v>0</v>
      </c>
      <c r="T428" s="10">
        <v>0</v>
      </c>
    </row>
    <row r="429" spans="1:20" x14ac:dyDescent="0.3">
      <c r="A429" s="14">
        <v>42753.666666666664</v>
      </c>
      <c r="B429" s="47">
        <v>155.19999999999999</v>
      </c>
      <c r="C429" s="48">
        <v>4313.0079999999998</v>
      </c>
      <c r="D429" s="47">
        <v>0</v>
      </c>
      <c r="E429" s="48">
        <v>0</v>
      </c>
      <c r="F429" s="49">
        <v>155.19999999999999</v>
      </c>
      <c r="G429" s="49">
        <v>4313.0079999999998</v>
      </c>
      <c r="H429" s="38">
        <v>146.75599999999997</v>
      </c>
      <c r="I429" s="50">
        <v>8.4440000000000168</v>
      </c>
      <c r="J429" s="9">
        <v>27.79</v>
      </c>
      <c r="K429" s="127"/>
      <c r="L429" s="126"/>
      <c r="M429" s="9">
        <v>52.271838635964137</v>
      </c>
      <c r="N429" s="9">
        <v>26.330276928819732</v>
      </c>
      <c r="O429" s="9">
        <v>23.281777969787868</v>
      </c>
      <c r="P429" s="9">
        <v>24.279472295295434</v>
      </c>
      <c r="Q429" s="9">
        <v>24.156902297875998</v>
      </c>
      <c r="R429" s="9">
        <v>52.271838635964137</v>
      </c>
      <c r="S429" s="3">
        <v>0</v>
      </c>
      <c r="T429" s="10">
        <v>0</v>
      </c>
    </row>
    <row r="430" spans="1:20" x14ac:dyDescent="0.3">
      <c r="A430" s="14">
        <v>42753.708333333336</v>
      </c>
      <c r="B430" s="47">
        <v>161.5</v>
      </c>
      <c r="C430" s="48">
        <v>4916.0600000000004</v>
      </c>
      <c r="D430" s="47">
        <v>25.106000000000002</v>
      </c>
      <c r="E430" s="48">
        <v>764.22700000000009</v>
      </c>
      <c r="F430" s="49">
        <v>136.39400000000001</v>
      </c>
      <c r="G430" s="49">
        <v>4151.8330000000005</v>
      </c>
      <c r="H430" s="38">
        <v>136.39400000000001</v>
      </c>
      <c r="I430" s="50">
        <v>0</v>
      </c>
      <c r="J430" s="9">
        <v>30.439997360587711</v>
      </c>
      <c r="K430" s="127"/>
      <c r="L430" s="126"/>
      <c r="M430" s="9">
        <v>52.271838635964137</v>
      </c>
      <c r="N430" s="9">
        <v>26.330276928819732</v>
      </c>
      <c r="O430" s="9">
        <v>23.281777969787868</v>
      </c>
      <c r="P430" s="9">
        <v>24.279472295295434</v>
      </c>
      <c r="Q430" s="9">
        <v>24.156902297875998</v>
      </c>
      <c r="R430" s="9">
        <v>52.271838635964137</v>
      </c>
      <c r="S430" s="3">
        <v>0</v>
      </c>
      <c r="T430" s="10">
        <v>0</v>
      </c>
    </row>
    <row r="431" spans="1:20" x14ac:dyDescent="0.3">
      <c r="A431" s="14">
        <v>42753.75</v>
      </c>
      <c r="B431" s="47">
        <v>185.9</v>
      </c>
      <c r="C431" s="48">
        <v>7456.4489999999996</v>
      </c>
      <c r="D431" s="47">
        <v>21.725000000000001</v>
      </c>
      <c r="E431" s="48">
        <v>871.39</v>
      </c>
      <c r="F431" s="49">
        <v>164.17500000000001</v>
      </c>
      <c r="G431" s="49">
        <v>6585.0589999999993</v>
      </c>
      <c r="H431" s="38">
        <v>164.17500000000001</v>
      </c>
      <c r="I431" s="50">
        <v>0</v>
      </c>
      <c r="J431" s="9">
        <v>40.109998477234655</v>
      </c>
      <c r="K431" s="127"/>
      <c r="L431" s="126"/>
      <c r="M431" s="9">
        <v>52.271838635964137</v>
      </c>
      <c r="N431" s="9">
        <v>26.330276928819732</v>
      </c>
      <c r="O431" s="9">
        <v>23.281777969787868</v>
      </c>
      <c r="P431" s="9">
        <v>24.279472295295434</v>
      </c>
      <c r="Q431" s="9">
        <v>24.156902297875998</v>
      </c>
      <c r="R431" s="9">
        <v>52.271838635964137</v>
      </c>
      <c r="S431" s="3">
        <v>0</v>
      </c>
      <c r="T431" s="10">
        <v>0</v>
      </c>
    </row>
    <row r="432" spans="1:20" x14ac:dyDescent="0.3">
      <c r="A432" s="14">
        <v>42753.791666666664</v>
      </c>
      <c r="B432" s="47">
        <v>213.4</v>
      </c>
      <c r="C432" s="48">
        <v>8200.9619999999995</v>
      </c>
      <c r="D432" s="47">
        <v>27.704000000000001</v>
      </c>
      <c r="E432" s="48">
        <v>1064.665</v>
      </c>
      <c r="F432" s="49">
        <v>185.696</v>
      </c>
      <c r="G432" s="49">
        <v>7136.2969999999996</v>
      </c>
      <c r="H432" s="38">
        <v>185.696</v>
      </c>
      <c r="I432" s="50">
        <v>0</v>
      </c>
      <c r="J432" s="9">
        <v>38.429998492159228</v>
      </c>
      <c r="K432" s="127"/>
      <c r="L432" s="126"/>
      <c r="M432" s="9">
        <v>52.271838635964137</v>
      </c>
      <c r="N432" s="9">
        <v>26.330276928819732</v>
      </c>
      <c r="O432" s="9">
        <v>23.281777969787868</v>
      </c>
      <c r="P432" s="9">
        <v>24.279472295295434</v>
      </c>
      <c r="Q432" s="9">
        <v>24.156902297875998</v>
      </c>
      <c r="R432" s="9">
        <v>52.271838635964137</v>
      </c>
      <c r="S432" s="3">
        <v>0</v>
      </c>
      <c r="T432" s="10">
        <v>0</v>
      </c>
    </row>
    <row r="433" spans="1:20" x14ac:dyDescent="0.3">
      <c r="A433" s="14">
        <v>42753.833333333336</v>
      </c>
      <c r="B433" s="47">
        <v>215.1</v>
      </c>
      <c r="C433" s="48">
        <v>8104.9679999999998</v>
      </c>
      <c r="D433" s="47">
        <v>26.101000000000003</v>
      </c>
      <c r="E433" s="48">
        <v>983.4860000000001</v>
      </c>
      <c r="F433" s="49">
        <v>188.999</v>
      </c>
      <c r="G433" s="49">
        <v>7121.482</v>
      </c>
      <c r="H433" s="38">
        <v>188.999</v>
      </c>
      <c r="I433" s="50">
        <v>0</v>
      </c>
      <c r="J433" s="9">
        <v>37.679998306869351</v>
      </c>
      <c r="K433" s="127"/>
      <c r="L433" s="126"/>
      <c r="M433" s="9">
        <v>52.271838635964137</v>
      </c>
      <c r="N433" s="9">
        <v>26.330276928819732</v>
      </c>
      <c r="O433" s="9">
        <v>23.281777969787868</v>
      </c>
      <c r="P433" s="9">
        <v>24.279472295295434</v>
      </c>
      <c r="Q433" s="9">
        <v>24.156902297875998</v>
      </c>
      <c r="R433" s="9">
        <v>52.271838635964137</v>
      </c>
      <c r="S433" s="3">
        <v>0</v>
      </c>
      <c r="T433" s="10">
        <v>0</v>
      </c>
    </row>
    <row r="434" spans="1:20" x14ac:dyDescent="0.3">
      <c r="A434" s="14">
        <v>42753.875</v>
      </c>
      <c r="B434" s="47">
        <v>212.4</v>
      </c>
      <c r="C434" s="48">
        <v>7907.652</v>
      </c>
      <c r="D434" s="47">
        <v>17.785</v>
      </c>
      <c r="E434" s="48">
        <v>662.13600000000008</v>
      </c>
      <c r="F434" s="49">
        <v>194.61500000000001</v>
      </c>
      <c r="G434" s="49">
        <v>7245.5159999999996</v>
      </c>
      <c r="H434" s="38">
        <v>194.61500000000001</v>
      </c>
      <c r="I434" s="50">
        <v>0</v>
      </c>
      <c r="J434" s="9">
        <v>37.229997687742461</v>
      </c>
      <c r="K434" s="127"/>
      <c r="L434" s="126"/>
      <c r="M434" s="9">
        <v>52.271838635964137</v>
      </c>
      <c r="N434" s="9">
        <v>26.330276928819732</v>
      </c>
      <c r="O434" s="9">
        <v>23.281777969787868</v>
      </c>
      <c r="P434" s="9">
        <v>24.279472295295434</v>
      </c>
      <c r="Q434" s="9">
        <v>24.156902297875998</v>
      </c>
      <c r="R434" s="9">
        <v>52.271838635964137</v>
      </c>
      <c r="S434" s="3">
        <v>0</v>
      </c>
      <c r="T434" s="10">
        <v>0</v>
      </c>
    </row>
    <row r="435" spans="1:20" x14ac:dyDescent="0.3">
      <c r="A435" s="14">
        <v>42753.916666666664</v>
      </c>
      <c r="B435" s="47">
        <v>200.6</v>
      </c>
      <c r="C435" s="48">
        <v>6226.6239999999998</v>
      </c>
      <c r="D435" s="47">
        <v>16.539000000000001</v>
      </c>
      <c r="E435" s="48">
        <v>513.37099999999998</v>
      </c>
      <c r="F435" s="49">
        <v>184.06099999999998</v>
      </c>
      <c r="G435" s="49">
        <v>5713.2529999999997</v>
      </c>
      <c r="H435" s="38">
        <v>184.06099999999998</v>
      </c>
      <c r="I435" s="50">
        <v>0</v>
      </c>
      <c r="J435" s="9">
        <v>31.039997609488161</v>
      </c>
      <c r="K435" s="127"/>
      <c r="L435" s="126"/>
      <c r="M435" s="9">
        <v>52.271838635964137</v>
      </c>
      <c r="N435" s="9">
        <v>26.330276928819732</v>
      </c>
      <c r="O435" s="9">
        <v>23.281777969787868</v>
      </c>
      <c r="P435" s="9">
        <v>24.279472295295434</v>
      </c>
      <c r="Q435" s="9">
        <v>24.156902297875998</v>
      </c>
      <c r="R435" s="9">
        <v>52.271838635964137</v>
      </c>
      <c r="S435" s="3">
        <v>0</v>
      </c>
      <c r="T435" s="10">
        <v>0</v>
      </c>
    </row>
    <row r="436" spans="1:20" x14ac:dyDescent="0.3">
      <c r="A436" s="14">
        <v>42753.958333333336</v>
      </c>
      <c r="B436" s="47">
        <v>190.20100000000002</v>
      </c>
      <c r="C436" s="48">
        <v>5050.8143840000002</v>
      </c>
      <c r="D436" s="47">
        <v>0</v>
      </c>
      <c r="E436" s="48">
        <v>0</v>
      </c>
      <c r="F436" s="49">
        <v>190.20100000000002</v>
      </c>
      <c r="G436" s="49">
        <v>5050.8143840000002</v>
      </c>
      <c r="H436" s="38">
        <v>182.87099999999998</v>
      </c>
      <c r="I436" s="50">
        <v>7.3300000000000409</v>
      </c>
      <c r="J436" s="9">
        <v>26.555141056040714</v>
      </c>
      <c r="K436" s="127"/>
      <c r="L436" s="126"/>
      <c r="M436" s="9">
        <v>52.271838635964137</v>
      </c>
      <c r="N436" s="9">
        <v>26.330276928819732</v>
      </c>
      <c r="O436" s="9">
        <v>23.281777969787868</v>
      </c>
      <c r="P436" s="9">
        <v>24.279472295295434</v>
      </c>
      <c r="Q436" s="9">
        <v>24.156902297875998</v>
      </c>
      <c r="R436" s="9">
        <v>52.271838635964137</v>
      </c>
      <c r="S436" s="3">
        <v>0</v>
      </c>
      <c r="T436" s="10">
        <v>0</v>
      </c>
    </row>
    <row r="437" spans="1:20" x14ac:dyDescent="0.3">
      <c r="A437" s="14">
        <v>42754</v>
      </c>
      <c r="B437" s="47">
        <v>278.375</v>
      </c>
      <c r="C437" s="48">
        <v>6867.5112499999996</v>
      </c>
      <c r="D437" s="47">
        <v>0</v>
      </c>
      <c r="E437" s="48">
        <v>0</v>
      </c>
      <c r="F437" s="49">
        <v>278.375</v>
      </c>
      <c r="G437" s="49">
        <v>6867.5112499999996</v>
      </c>
      <c r="H437" s="38">
        <v>156.52200000000005</v>
      </c>
      <c r="I437" s="50">
        <v>121.85299999999995</v>
      </c>
      <c r="J437" s="9">
        <v>24.669999999999998</v>
      </c>
      <c r="K437" s="127"/>
      <c r="L437" s="126"/>
      <c r="M437" s="9">
        <v>52.271838635964137</v>
      </c>
      <c r="N437" s="9">
        <v>26.330276928819732</v>
      </c>
      <c r="O437" s="9">
        <v>23.281777969787868</v>
      </c>
      <c r="P437" s="9">
        <v>24.279472295295434</v>
      </c>
      <c r="Q437" s="9">
        <v>24.156902297875998</v>
      </c>
      <c r="R437" s="9">
        <v>52.271838635964137</v>
      </c>
      <c r="S437" s="3">
        <v>0</v>
      </c>
      <c r="T437" s="10">
        <v>0</v>
      </c>
    </row>
    <row r="438" spans="1:20" x14ac:dyDescent="0.3">
      <c r="A438" s="14">
        <v>42754.041666666664</v>
      </c>
      <c r="B438" s="47">
        <v>318.28800000000001</v>
      </c>
      <c r="C438" s="48">
        <v>7869.4788200000003</v>
      </c>
      <c r="D438" s="47">
        <v>0</v>
      </c>
      <c r="E438" s="48">
        <v>0</v>
      </c>
      <c r="F438" s="49">
        <v>318.28800000000001</v>
      </c>
      <c r="G438" s="49">
        <v>7869.4788200000003</v>
      </c>
      <c r="H438" s="38">
        <v>131.02500000000009</v>
      </c>
      <c r="I438" s="50">
        <v>187.26299999999992</v>
      </c>
      <c r="J438" s="9">
        <v>24.7243968355703</v>
      </c>
      <c r="K438" s="127"/>
      <c r="L438" s="126"/>
      <c r="M438" s="9">
        <v>52.271838635964137</v>
      </c>
      <c r="N438" s="9">
        <v>26.330276928819732</v>
      </c>
      <c r="O438" s="9">
        <v>23.281777969787868</v>
      </c>
      <c r="P438" s="9">
        <v>24.279472295295434</v>
      </c>
      <c r="Q438" s="9">
        <v>24.156902297875998</v>
      </c>
      <c r="R438" s="9">
        <v>52.271838635964137</v>
      </c>
      <c r="S438" s="3">
        <v>0</v>
      </c>
      <c r="T438" s="10">
        <v>0</v>
      </c>
    </row>
    <row r="439" spans="1:20" x14ac:dyDescent="0.3">
      <c r="A439" s="14">
        <v>42754.083333333336</v>
      </c>
      <c r="B439" s="47">
        <v>360.97499999999997</v>
      </c>
      <c r="C439" s="48">
        <v>8637.1642499999998</v>
      </c>
      <c r="D439" s="47">
        <v>0</v>
      </c>
      <c r="E439" s="48">
        <v>0</v>
      </c>
      <c r="F439" s="49">
        <v>360.97499999999997</v>
      </c>
      <c r="G439" s="49">
        <v>8637.1642499999998</v>
      </c>
      <c r="H439" s="38">
        <v>122.92999999999995</v>
      </c>
      <c r="I439" s="50">
        <v>238.04500000000002</v>
      </c>
      <c r="J439" s="9">
        <v>23.92731975898608</v>
      </c>
      <c r="K439" s="127"/>
      <c r="L439" s="126"/>
      <c r="M439" s="9">
        <v>52.271838635964137</v>
      </c>
      <c r="N439" s="9">
        <v>26.330276928819732</v>
      </c>
      <c r="O439" s="9">
        <v>23.281777969787868</v>
      </c>
      <c r="P439" s="9">
        <v>24.279472295295434</v>
      </c>
      <c r="Q439" s="9">
        <v>24.156902297875998</v>
      </c>
      <c r="R439" s="9">
        <v>52.271838635964137</v>
      </c>
      <c r="S439" s="3">
        <v>0</v>
      </c>
      <c r="T439" s="10">
        <v>0</v>
      </c>
    </row>
    <row r="440" spans="1:20" x14ac:dyDescent="0.3">
      <c r="A440" s="14">
        <v>42754.125</v>
      </c>
      <c r="B440" s="47">
        <v>381.62</v>
      </c>
      <c r="C440" s="48">
        <v>9065.7348000000002</v>
      </c>
      <c r="D440" s="47">
        <v>0</v>
      </c>
      <c r="E440" s="48">
        <v>0</v>
      </c>
      <c r="F440" s="49">
        <v>381.62</v>
      </c>
      <c r="G440" s="49">
        <v>9065.7348000000002</v>
      </c>
      <c r="H440" s="38">
        <v>174.65199999999993</v>
      </c>
      <c r="I440" s="50">
        <v>206.96800000000007</v>
      </c>
      <c r="J440" s="9">
        <v>23.755921597400555</v>
      </c>
      <c r="K440" s="127"/>
      <c r="L440" s="126"/>
      <c r="M440" s="9">
        <v>52.271838635964137</v>
      </c>
      <c r="N440" s="9">
        <v>26.330276928819732</v>
      </c>
      <c r="O440" s="9">
        <v>23.281777969787868</v>
      </c>
      <c r="P440" s="9">
        <v>24.279472295295434</v>
      </c>
      <c r="Q440" s="9">
        <v>24.156902297875998</v>
      </c>
      <c r="R440" s="9">
        <v>52.271838635964137</v>
      </c>
      <c r="S440" s="3">
        <v>0</v>
      </c>
      <c r="T440" s="10">
        <v>0</v>
      </c>
    </row>
    <row r="441" spans="1:20" x14ac:dyDescent="0.3">
      <c r="A441" s="14">
        <v>42754.166666666664</v>
      </c>
      <c r="B441" s="47">
        <v>396.09300000000002</v>
      </c>
      <c r="C441" s="48">
        <v>9500.8781999999992</v>
      </c>
      <c r="D441" s="47">
        <v>0</v>
      </c>
      <c r="E441" s="48">
        <v>0</v>
      </c>
      <c r="F441" s="49">
        <v>396.09300000000002</v>
      </c>
      <c r="G441" s="49">
        <v>9500.8781999999992</v>
      </c>
      <c r="H441" s="38">
        <v>168.37799999999993</v>
      </c>
      <c r="I441" s="50">
        <v>227.71500000000009</v>
      </c>
      <c r="J441" s="9">
        <v>23.986483477365162</v>
      </c>
      <c r="K441" s="127"/>
      <c r="L441" s="126"/>
      <c r="M441" s="9">
        <v>52.271838635964137</v>
      </c>
      <c r="N441" s="9">
        <v>26.330276928819732</v>
      </c>
      <c r="O441" s="9">
        <v>23.281777969787868</v>
      </c>
      <c r="P441" s="9">
        <v>24.279472295295434</v>
      </c>
      <c r="Q441" s="9">
        <v>24.156902297875998</v>
      </c>
      <c r="R441" s="9">
        <v>52.271838635964137</v>
      </c>
      <c r="S441" s="3">
        <v>0</v>
      </c>
      <c r="T441" s="10">
        <v>0</v>
      </c>
    </row>
    <row r="442" spans="1:20" x14ac:dyDescent="0.3">
      <c r="A442" s="14">
        <v>42754.208333333336</v>
      </c>
      <c r="B442" s="47">
        <v>381.59399999999999</v>
      </c>
      <c r="C442" s="48">
        <v>9424.2595900000015</v>
      </c>
      <c r="D442" s="47">
        <v>0</v>
      </c>
      <c r="E442" s="48">
        <v>0</v>
      </c>
      <c r="F442" s="49">
        <v>381.59399999999999</v>
      </c>
      <c r="G442" s="49">
        <v>9424.2595900000015</v>
      </c>
      <c r="H442" s="38">
        <v>139.44200000000001</v>
      </c>
      <c r="I442" s="50">
        <v>242.15199999999999</v>
      </c>
      <c r="J442" s="9">
        <v>24.697085357736238</v>
      </c>
      <c r="K442" s="127"/>
      <c r="L442" s="126"/>
      <c r="M442" s="9">
        <v>52.271838635964137</v>
      </c>
      <c r="N442" s="9">
        <v>26.330276928819732</v>
      </c>
      <c r="O442" s="9">
        <v>23.281777969787868</v>
      </c>
      <c r="P442" s="9">
        <v>24.279472295295434</v>
      </c>
      <c r="Q442" s="9">
        <v>24.156902297875998</v>
      </c>
      <c r="R442" s="9">
        <v>52.271838635964137</v>
      </c>
      <c r="S442" s="3">
        <v>0</v>
      </c>
      <c r="T442" s="10">
        <v>0</v>
      </c>
    </row>
    <row r="443" spans="1:20" x14ac:dyDescent="0.3">
      <c r="A443" s="14">
        <v>42754.25</v>
      </c>
      <c r="B443" s="47">
        <v>425.238</v>
      </c>
      <c r="C443" s="48">
        <v>10875.586500000001</v>
      </c>
      <c r="D443" s="47">
        <v>0</v>
      </c>
      <c r="E443" s="48">
        <v>0</v>
      </c>
      <c r="F443" s="49">
        <v>425.238</v>
      </c>
      <c r="G443" s="49">
        <v>10875.586500000001</v>
      </c>
      <c r="H443" s="38">
        <v>171.85199999999998</v>
      </c>
      <c r="I443" s="50">
        <v>253.38600000000002</v>
      </c>
      <c r="J443" s="9">
        <v>25.575293129964869</v>
      </c>
      <c r="K443" s="127"/>
      <c r="L443" s="126"/>
      <c r="M443" s="9">
        <v>52.271838635964137</v>
      </c>
      <c r="N443" s="9">
        <v>26.330276928819732</v>
      </c>
      <c r="O443" s="9">
        <v>23.281777969787868</v>
      </c>
      <c r="P443" s="9">
        <v>24.279472295295434</v>
      </c>
      <c r="Q443" s="9">
        <v>24.156902297875998</v>
      </c>
      <c r="R443" s="9">
        <v>52.271838635964137</v>
      </c>
      <c r="S443" s="3">
        <v>0</v>
      </c>
      <c r="T443" s="10">
        <v>0</v>
      </c>
    </row>
    <row r="444" spans="1:20" x14ac:dyDescent="0.3">
      <c r="A444" s="14">
        <v>42754.291666666664</v>
      </c>
      <c r="B444" s="47">
        <v>417.47799999999995</v>
      </c>
      <c r="C444" s="48">
        <v>14545.77594</v>
      </c>
      <c r="D444" s="47">
        <v>0</v>
      </c>
      <c r="E444" s="48">
        <v>0</v>
      </c>
      <c r="F444" s="49">
        <v>417.47799999999995</v>
      </c>
      <c r="G444" s="49">
        <v>14545.77594</v>
      </c>
      <c r="H444" s="38">
        <v>182.46699999999998</v>
      </c>
      <c r="I444" s="50">
        <v>235.01099999999997</v>
      </c>
      <c r="J444" s="9">
        <v>34.842017878786429</v>
      </c>
      <c r="K444" s="127"/>
      <c r="L444" s="126"/>
      <c r="M444" s="9">
        <v>52.271838635964137</v>
      </c>
      <c r="N444" s="9">
        <v>26.330276928819732</v>
      </c>
      <c r="O444" s="9">
        <v>23.281777969787868</v>
      </c>
      <c r="P444" s="9">
        <v>24.279472295295434</v>
      </c>
      <c r="Q444" s="9">
        <v>24.156902297875998</v>
      </c>
      <c r="R444" s="9">
        <v>52.271838635964137</v>
      </c>
      <c r="S444" s="3">
        <v>0</v>
      </c>
      <c r="T444" s="10">
        <v>0</v>
      </c>
    </row>
    <row r="445" spans="1:20" x14ac:dyDescent="0.3">
      <c r="A445" s="14">
        <v>42754.333333333336</v>
      </c>
      <c r="B445" s="47">
        <v>424.96600000000001</v>
      </c>
      <c r="C445" s="48">
        <v>16711.866000000002</v>
      </c>
      <c r="D445" s="47">
        <v>0</v>
      </c>
      <c r="E445" s="48">
        <v>0</v>
      </c>
      <c r="F445" s="49">
        <v>424.96600000000001</v>
      </c>
      <c r="G445" s="49">
        <v>16711.866000000002</v>
      </c>
      <c r="H445" s="38">
        <v>267.13800000000003</v>
      </c>
      <c r="I445" s="50">
        <v>157.82799999999997</v>
      </c>
      <c r="J445" s="9">
        <v>39.325183661751765</v>
      </c>
      <c r="K445" s="127"/>
      <c r="L445" s="126"/>
      <c r="M445" s="9">
        <v>52.271838635964137</v>
      </c>
      <c r="N445" s="9">
        <v>26.330276928819732</v>
      </c>
      <c r="O445" s="9">
        <v>23.281777969787868</v>
      </c>
      <c r="P445" s="9">
        <v>24.279472295295434</v>
      </c>
      <c r="Q445" s="9">
        <v>24.156902297875998</v>
      </c>
      <c r="R445" s="9">
        <v>52.271838635964137</v>
      </c>
      <c r="S445" s="3">
        <v>0</v>
      </c>
      <c r="T445" s="10">
        <v>0</v>
      </c>
    </row>
    <row r="446" spans="1:20" x14ac:dyDescent="0.3">
      <c r="A446" s="14">
        <v>42754.375</v>
      </c>
      <c r="B446" s="47">
        <v>365.488</v>
      </c>
      <c r="C446" s="48">
        <v>12818.433440000001</v>
      </c>
      <c r="D446" s="47">
        <v>0</v>
      </c>
      <c r="E446" s="48">
        <v>0</v>
      </c>
      <c r="F446" s="49">
        <v>365.488</v>
      </c>
      <c r="G446" s="49">
        <v>12818.433440000001</v>
      </c>
      <c r="H446" s="38">
        <v>260.51</v>
      </c>
      <c r="I446" s="50">
        <v>104.97800000000001</v>
      </c>
      <c r="J446" s="9">
        <v>35.072104802346452</v>
      </c>
      <c r="K446" s="127"/>
      <c r="L446" s="126"/>
      <c r="M446" s="9">
        <v>52.271838635964137</v>
      </c>
      <c r="N446" s="9">
        <v>26.330276928819732</v>
      </c>
      <c r="O446" s="9">
        <v>23.281777969787868</v>
      </c>
      <c r="P446" s="9">
        <v>24.279472295295434</v>
      </c>
      <c r="Q446" s="9">
        <v>24.156902297875998</v>
      </c>
      <c r="R446" s="9">
        <v>52.271838635964137</v>
      </c>
      <c r="S446" s="3">
        <v>0</v>
      </c>
      <c r="T446" s="10">
        <v>0</v>
      </c>
    </row>
    <row r="447" spans="1:20" x14ac:dyDescent="0.3">
      <c r="A447" s="14">
        <v>42754.416666666664</v>
      </c>
      <c r="B447" s="47">
        <v>291.68400000000003</v>
      </c>
      <c r="C447" s="48">
        <v>10470.243</v>
      </c>
      <c r="D447" s="47">
        <v>0</v>
      </c>
      <c r="E447" s="48">
        <v>0</v>
      </c>
      <c r="F447" s="49">
        <v>291.68400000000003</v>
      </c>
      <c r="G447" s="49">
        <v>10470.243</v>
      </c>
      <c r="H447" s="38">
        <v>248.03399999999999</v>
      </c>
      <c r="I447" s="50">
        <v>43.650000000000034</v>
      </c>
      <c r="J447" s="9">
        <v>35.895842761344468</v>
      </c>
      <c r="K447" s="127"/>
      <c r="L447" s="126"/>
      <c r="M447" s="9">
        <v>52.271838635964137</v>
      </c>
      <c r="N447" s="9">
        <v>26.330276928819732</v>
      </c>
      <c r="O447" s="9">
        <v>23.281777969787868</v>
      </c>
      <c r="P447" s="9">
        <v>24.279472295295434</v>
      </c>
      <c r="Q447" s="9">
        <v>24.156902297875998</v>
      </c>
      <c r="R447" s="9">
        <v>52.271838635964137</v>
      </c>
      <c r="S447" s="3">
        <v>0</v>
      </c>
      <c r="T447" s="10">
        <v>0</v>
      </c>
    </row>
    <row r="448" spans="1:20" x14ac:dyDescent="0.3">
      <c r="A448" s="14">
        <v>42754.458333333336</v>
      </c>
      <c r="B448" s="47">
        <v>232.583</v>
      </c>
      <c r="C448" s="48">
        <v>8136.2843599999997</v>
      </c>
      <c r="D448" s="47">
        <v>0</v>
      </c>
      <c r="E448" s="48">
        <v>0</v>
      </c>
      <c r="F448" s="49">
        <v>232.583</v>
      </c>
      <c r="G448" s="49">
        <v>8136.2843599999997</v>
      </c>
      <c r="H448" s="38">
        <v>213.81700000000001</v>
      </c>
      <c r="I448" s="50">
        <v>18.765999999999991</v>
      </c>
      <c r="J448" s="9">
        <v>34.982283141932129</v>
      </c>
      <c r="K448" s="127"/>
      <c r="L448" s="126"/>
      <c r="M448" s="9">
        <v>52.271838635964137</v>
      </c>
      <c r="N448" s="9">
        <v>26.330276928819732</v>
      </c>
      <c r="O448" s="9">
        <v>23.281777969787868</v>
      </c>
      <c r="P448" s="9">
        <v>24.279472295295434</v>
      </c>
      <c r="Q448" s="9">
        <v>24.156902297875998</v>
      </c>
      <c r="R448" s="9">
        <v>52.271838635964137</v>
      </c>
      <c r="S448" s="3">
        <v>0</v>
      </c>
      <c r="T448" s="10">
        <v>0</v>
      </c>
    </row>
    <row r="449" spans="1:20" x14ac:dyDescent="0.3">
      <c r="A449" s="14">
        <v>42754.5</v>
      </c>
      <c r="B449" s="47">
        <v>193.53300000000002</v>
      </c>
      <c r="C449" s="48">
        <v>6578.6435099999999</v>
      </c>
      <c r="D449" s="47">
        <v>0</v>
      </c>
      <c r="E449" s="48">
        <v>0</v>
      </c>
      <c r="F449" s="49">
        <v>193.53300000000002</v>
      </c>
      <c r="G449" s="49">
        <v>6578.6435099999999</v>
      </c>
      <c r="H449" s="38">
        <v>177.23500000000013</v>
      </c>
      <c r="I449" s="50">
        <v>16.297999999999888</v>
      </c>
      <c r="J449" s="9">
        <v>33.992360527661944</v>
      </c>
      <c r="K449" s="127"/>
      <c r="L449" s="126"/>
      <c r="M449" s="9">
        <v>52.271838635964137</v>
      </c>
      <c r="N449" s="9">
        <v>26.330276928819732</v>
      </c>
      <c r="O449" s="9">
        <v>23.281777969787868</v>
      </c>
      <c r="P449" s="9">
        <v>24.279472295295434</v>
      </c>
      <c r="Q449" s="9">
        <v>24.156902297875998</v>
      </c>
      <c r="R449" s="9">
        <v>52.271838635964137</v>
      </c>
      <c r="S449" s="3">
        <v>0</v>
      </c>
      <c r="T449" s="10">
        <v>0</v>
      </c>
    </row>
    <row r="450" spans="1:20" x14ac:dyDescent="0.3">
      <c r="A450" s="14">
        <v>42754.541666666664</v>
      </c>
      <c r="B450" s="47">
        <v>179.79700000000003</v>
      </c>
      <c r="C450" s="48">
        <v>5458.3299400000005</v>
      </c>
      <c r="D450" s="47">
        <v>0</v>
      </c>
      <c r="E450" s="48">
        <v>0</v>
      </c>
      <c r="F450" s="49">
        <v>179.79700000000003</v>
      </c>
      <c r="G450" s="49">
        <v>5458.3299400000005</v>
      </c>
      <c r="H450" s="38">
        <v>149.12599999999998</v>
      </c>
      <c r="I450" s="50">
        <v>30.671000000000049</v>
      </c>
      <c r="J450" s="9">
        <v>30.358292630021634</v>
      </c>
      <c r="K450" s="127"/>
      <c r="L450" s="126"/>
      <c r="M450" s="9">
        <v>52.271838635964137</v>
      </c>
      <c r="N450" s="9">
        <v>26.330276928819732</v>
      </c>
      <c r="O450" s="9">
        <v>23.281777969787868</v>
      </c>
      <c r="P450" s="9">
        <v>24.279472295295434</v>
      </c>
      <c r="Q450" s="9">
        <v>24.156902297875998</v>
      </c>
      <c r="R450" s="9">
        <v>52.271838635964137</v>
      </c>
      <c r="S450" s="3">
        <v>0</v>
      </c>
      <c r="T450" s="10">
        <v>0</v>
      </c>
    </row>
    <row r="451" spans="1:20" x14ac:dyDescent="0.3">
      <c r="A451" s="14">
        <v>42754.583333333336</v>
      </c>
      <c r="B451" s="47">
        <v>177.22300000000001</v>
      </c>
      <c r="C451" s="48">
        <v>4805.3855800000001</v>
      </c>
      <c r="D451" s="47">
        <v>0</v>
      </c>
      <c r="E451" s="48">
        <v>0</v>
      </c>
      <c r="F451" s="49">
        <v>177.22300000000001</v>
      </c>
      <c r="G451" s="49">
        <v>4805.3855800000001</v>
      </c>
      <c r="H451" s="38">
        <v>126.22199999999998</v>
      </c>
      <c r="I451" s="50">
        <v>51.001000000000033</v>
      </c>
      <c r="J451" s="9">
        <v>27.114909351495008</v>
      </c>
      <c r="K451" s="127"/>
      <c r="L451" s="126"/>
      <c r="M451" s="9">
        <v>52.271838635964137</v>
      </c>
      <c r="N451" s="9">
        <v>26.330276928819732</v>
      </c>
      <c r="O451" s="9">
        <v>23.281777969787868</v>
      </c>
      <c r="P451" s="9">
        <v>24.279472295295434</v>
      </c>
      <c r="Q451" s="9">
        <v>24.156902297875998</v>
      </c>
      <c r="R451" s="9">
        <v>52.271838635964137</v>
      </c>
      <c r="S451" s="3">
        <v>0</v>
      </c>
      <c r="T451" s="10">
        <v>0</v>
      </c>
    </row>
    <row r="452" spans="1:20" x14ac:dyDescent="0.3">
      <c r="A452" s="14">
        <v>42754.625</v>
      </c>
      <c r="B452" s="47">
        <v>195.87899999999999</v>
      </c>
      <c r="C452" s="48">
        <v>5186.3843999999999</v>
      </c>
      <c r="D452" s="47">
        <v>0</v>
      </c>
      <c r="E452" s="48">
        <v>0</v>
      </c>
      <c r="F452" s="49">
        <v>195.87899999999999</v>
      </c>
      <c r="G452" s="49">
        <v>5186.3843999999999</v>
      </c>
      <c r="H452" s="38">
        <v>117.255</v>
      </c>
      <c r="I452" s="50">
        <v>78.623999999999995</v>
      </c>
      <c r="J452" s="9">
        <v>26.477490695786685</v>
      </c>
      <c r="K452" s="127"/>
      <c r="L452" s="126"/>
      <c r="M452" s="9">
        <v>52.271838635964137</v>
      </c>
      <c r="N452" s="9">
        <v>26.330276928819732</v>
      </c>
      <c r="O452" s="9">
        <v>23.281777969787868</v>
      </c>
      <c r="P452" s="9">
        <v>24.279472295295434</v>
      </c>
      <c r="Q452" s="9">
        <v>24.156902297875998</v>
      </c>
      <c r="R452" s="9">
        <v>52.271838635964137</v>
      </c>
      <c r="S452" s="3">
        <v>0</v>
      </c>
      <c r="T452" s="10">
        <v>0</v>
      </c>
    </row>
    <row r="453" spans="1:20" x14ac:dyDescent="0.3">
      <c r="A453" s="14">
        <v>42754.666666666664</v>
      </c>
      <c r="B453" s="47">
        <v>200.45400000000001</v>
      </c>
      <c r="C453" s="48">
        <v>5365.6439399999999</v>
      </c>
      <c r="D453" s="47">
        <v>0</v>
      </c>
      <c r="E453" s="48">
        <v>0</v>
      </c>
      <c r="F453" s="49">
        <v>200.45400000000001</v>
      </c>
      <c r="G453" s="49">
        <v>5365.6439399999999</v>
      </c>
      <c r="H453" s="38">
        <v>119.79999999999995</v>
      </c>
      <c r="I453" s="50">
        <v>80.654000000000053</v>
      </c>
      <c r="J453" s="9">
        <v>26.767457571313116</v>
      </c>
      <c r="K453" s="127"/>
      <c r="L453" s="126"/>
      <c r="M453" s="9">
        <v>52.271838635964137</v>
      </c>
      <c r="N453" s="9">
        <v>26.330276928819732</v>
      </c>
      <c r="O453" s="9">
        <v>23.281777969787868</v>
      </c>
      <c r="P453" s="9">
        <v>24.279472295295434</v>
      </c>
      <c r="Q453" s="9">
        <v>24.156902297875998</v>
      </c>
      <c r="R453" s="9">
        <v>52.271838635964137</v>
      </c>
      <c r="S453" s="3">
        <v>0</v>
      </c>
      <c r="T453" s="10">
        <v>0</v>
      </c>
    </row>
    <row r="454" spans="1:20" x14ac:dyDescent="0.3">
      <c r="A454" s="14">
        <v>42754.708333333336</v>
      </c>
      <c r="B454" s="47">
        <v>175.42599999999999</v>
      </c>
      <c r="C454" s="48">
        <v>4837.8472999999994</v>
      </c>
      <c r="D454" s="47">
        <v>0</v>
      </c>
      <c r="E454" s="48">
        <v>0</v>
      </c>
      <c r="F454" s="49">
        <v>175.42599999999999</v>
      </c>
      <c r="G454" s="49">
        <v>4837.8472999999994</v>
      </c>
      <c r="H454" s="38">
        <v>113.255</v>
      </c>
      <c r="I454" s="50">
        <v>62.170999999999992</v>
      </c>
      <c r="J454" s="9">
        <v>27.577709689555707</v>
      </c>
      <c r="K454" s="127"/>
      <c r="L454" s="126"/>
      <c r="M454" s="9">
        <v>52.271838635964137</v>
      </c>
      <c r="N454" s="9">
        <v>26.330276928819732</v>
      </c>
      <c r="O454" s="9">
        <v>23.281777969787868</v>
      </c>
      <c r="P454" s="9">
        <v>24.279472295295434</v>
      </c>
      <c r="Q454" s="9">
        <v>24.156902297875998</v>
      </c>
      <c r="R454" s="9">
        <v>52.271838635964137</v>
      </c>
      <c r="S454" s="3">
        <v>0</v>
      </c>
      <c r="T454" s="10">
        <v>0</v>
      </c>
    </row>
    <row r="455" spans="1:20" x14ac:dyDescent="0.3">
      <c r="A455" s="14">
        <v>42754.75</v>
      </c>
      <c r="B455" s="47">
        <v>157.852</v>
      </c>
      <c r="C455" s="48">
        <v>7096.3835200000003</v>
      </c>
      <c r="D455" s="47">
        <v>0</v>
      </c>
      <c r="E455" s="48">
        <v>0</v>
      </c>
      <c r="F455" s="49">
        <v>157.852</v>
      </c>
      <c r="G455" s="49">
        <v>7096.3835200000003</v>
      </c>
      <c r="H455" s="38">
        <v>108.13200000000006</v>
      </c>
      <c r="I455" s="50">
        <v>49.719999999999942</v>
      </c>
      <c r="J455" s="9">
        <v>44.95593036515217</v>
      </c>
      <c r="K455" s="127"/>
      <c r="L455" s="126"/>
      <c r="M455" s="9">
        <v>52.271838635964137</v>
      </c>
      <c r="N455" s="9">
        <v>26.330276928819732</v>
      </c>
      <c r="O455" s="9">
        <v>23.281777969787868</v>
      </c>
      <c r="P455" s="9">
        <v>24.279472295295434</v>
      </c>
      <c r="Q455" s="9">
        <v>24.156902297875998</v>
      </c>
      <c r="R455" s="9">
        <v>52.271838635964137</v>
      </c>
      <c r="S455" s="3">
        <v>0</v>
      </c>
      <c r="T455" s="10">
        <v>0</v>
      </c>
    </row>
    <row r="456" spans="1:20" x14ac:dyDescent="0.3">
      <c r="A456" s="14">
        <v>42754.791666666664</v>
      </c>
      <c r="B456" s="47">
        <v>156</v>
      </c>
      <c r="C456" s="48">
        <v>6360.12</v>
      </c>
      <c r="D456" s="47">
        <v>26.888000000000002</v>
      </c>
      <c r="E456" s="48">
        <v>1096.2240000000002</v>
      </c>
      <c r="F456" s="49">
        <v>129.11199999999999</v>
      </c>
      <c r="G456" s="49">
        <v>5263.8959999999997</v>
      </c>
      <c r="H456" s="38">
        <v>129.11199999999999</v>
      </c>
      <c r="I456" s="50">
        <v>0</v>
      </c>
      <c r="J456" s="9">
        <v>40.769998141148768</v>
      </c>
      <c r="K456" s="127"/>
      <c r="L456" s="126"/>
      <c r="M456" s="9">
        <v>52.271838635964137</v>
      </c>
      <c r="N456" s="9">
        <v>26.330276928819732</v>
      </c>
      <c r="O456" s="9">
        <v>23.281777969787868</v>
      </c>
      <c r="P456" s="9">
        <v>24.279472295295434</v>
      </c>
      <c r="Q456" s="9">
        <v>24.156902297875998</v>
      </c>
      <c r="R456" s="9">
        <v>52.271838635964137</v>
      </c>
      <c r="S456" s="3">
        <v>0</v>
      </c>
      <c r="T456" s="10">
        <v>0</v>
      </c>
    </row>
    <row r="457" spans="1:20" x14ac:dyDescent="0.3">
      <c r="A457" s="14">
        <v>42754.833333333336</v>
      </c>
      <c r="B457" s="47">
        <v>161.5</v>
      </c>
      <c r="C457" s="48">
        <v>6017.49</v>
      </c>
      <c r="D457" s="47">
        <v>40.743000000000002</v>
      </c>
      <c r="E457" s="48">
        <v>1518.0840000000001</v>
      </c>
      <c r="F457" s="49">
        <v>120.75700000000001</v>
      </c>
      <c r="G457" s="49">
        <v>4499.4059999999999</v>
      </c>
      <c r="H457" s="38">
        <v>120.75700000000001</v>
      </c>
      <c r="I457" s="50">
        <v>0</v>
      </c>
      <c r="J457" s="9">
        <v>37.260001490596814</v>
      </c>
      <c r="K457" s="127"/>
      <c r="L457" s="126"/>
      <c r="M457" s="9">
        <v>52.271838635964137</v>
      </c>
      <c r="N457" s="9">
        <v>26.330276928819732</v>
      </c>
      <c r="O457" s="9">
        <v>23.281777969787868</v>
      </c>
      <c r="P457" s="9">
        <v>24.279472295295434</v>
      </c>
      <c r="Q457" s="9">
        <v>24.156902297875998</v>
      </c>
      <c r="R457" s="9">
        <v>52.271838635964137</v>
      </c>
      <c r="S457" s="3">
        <v>0</v>
      </c>
      <c r="T457" s="10">
        <v>0</v>
      </c>
    </row>
    <row r="458" spans="1:20" x14ac:dyDescent="0.3">
      <c r="A458" s="14">
        <v>42754.875</v>
      </c>
      <c r="B458" s="47">
        <v>166</v>
      </c>
      <c r="C458" s="48">
        <v>6000.9</v>
      </c>
      <c r="D458" s="47">
        <v>47.55</v>
      </c>
      <c r="E458" s="48">
        <v>1718.932</v>
      </c>
      <c r="F458" s="49">
        <v>118.45</v>
      </c>
      <c r="G458" s="49">
        <v>4281.9679999999998</v>
      </c>
      <c r="H458" s="38">
        <v>118.45</v>
      </c>
      <c r="I458" s="50">
        <v>0</v>
      </c>
      <c r="J458" s="9">
        <v>36.150004221190372</v>
      </c>
      <c r="K458" s="127"/>
      <c r="L458" s="126"/>
      <c r="M458" s="9">
        <v>52.271838635964137</v>
      </c>
      <c r="N458" s="9">
        <v>26.330276928819732</v>
      </c>
      <c r="O458" s="9">
        <v>23.281777969787868</v>
      </c>
      <c r="P458" s="9">
        <v>24.279472295295434</v>
      </c>
      <c r="Q458" s="9">
        <v>24.156902297875998</v>
      </c>
      <c r="R458" s="9">
        <v>52.271838635964137</v>
      </c>
      <c r="S458" s="3">
        <v>0</v>
      </c>
      <c r="T458" s="10">
        <v>0</v>
      </c>
    </row>
    <row r="459" spans="1:20" x14ac:dyDescent="0.3">
      <c r="A459" s="14">
        <v>42754.916666666664</v>
      </c>
      <c r="B459" s="47">
        <v>155.5</v>
      </c>
      <c r="C459" s="48">
        <v>4581.03</v>
      </c>
      <c r="D459" s="47">
        <v>50.802</v>
      </c>
      <c r="E459" s="48">
        <v>1496.6270000000002</v>
      </c>
      <c r="F459" s="49">
        <v>104.69800000000001</v>
      </c>
      <c r="G459" s="49">
        <v>3084.4029999999993</v>
      </c>
      <c r="H459" s="38">
        <v>104.69800000000001</v>
      </c>
      <c r="I459" s="50">
        <v>0</v>
      </c>
      <c r="J459" s="9">
        <v>29.459999235897527</v>
      </c>
      <c r="K459" s="127"/>
      <c r="L459" s="126"/>
      <c r="M459" s="9">
        <v>52.271838635964137</v>
      </c>
      <c r="N459" s="9">
        <v>26.330276928819732</v>
      </c>
      <c r="O459" s="9">
        <v>23.281777969787868</v>
      </c>
      <c r="P459" s="9">
        <v>24.279472295295434</v>
      </c>
      <c r="Q459" s="9">
        <v>24.156902297875998</v>
      </c>
      <c r="R459" s="9">
        <v>52.271838635964137</v>
      </c>
      <c r="S459" s="3">
        <v>0</v>
      </c>
      <c r="T459" s="10">
        <v>0</v>
      </c>
    </row>
    <row r="460" spans="1:20" x14ac:dyDescent="0.3">
      <c r="A460" s="14">
        <v>42754.958333333336</v>
      </c>
      <c r="B460" s="47">
        <v>184.32499999999999</v>
      </c>
      <c r="C460" s="48">
        <v>4774.0174999999999</v>
      </c>
      <c r="D460" s="47">
        <v>0</v>
      </c>
      <c r="E460" s="48">
        <v>0</v>
      </c>
      <c r="F460" s="49">
        <v>184.32499999999999</v>
      </c>
      <c r="G460" s="49">
        <v>4774.0174999999999</v>
      </c>
      <c r="H460" s="38">
        <v>90.823999999999955</v>
      </c>
      <c r="I460" s="50">
        <v>93.501000000000033</v>
      </c>
      <c r="J460" s="9">
        <v>25.900000000000002</v>
      </c>
      <c r="K460" s="127"/>
      <c r="L460" s="126"/>
      <c r="M460" s="9">
        <v>52.271838635964137</v>
      </c>
      <c r="N460" s="9">
        <v>26.330276928819732</v>
      </c>
      <c r="O460" s="9">
        <v>23.281777969787868</v>
      </c>
      <c r="P460" s="9">
        <v>24.279472295295434</v>
      </c>
      <c r="Q460" s="9">
        <v>24.156902297875998</v>
      </c>
      <c r="R460" s="9">
        <v>52.271838635964137</v>
      </c>
      <c r="S460" s="3">
        <v>0</v>
      </c>
      <c r="T460" s="10">
        <v>0</v>
      </c>
    </row>
    <row r="461" spans="1:20" x14ac:dyDescent="0.3">
      <c r="A461" s="14">
        <v>42755</v>
      </c>
      <c r="B461" s="47">
        <v>235.42500000000001</v>
      </c>
      <c r="C461" s="48">
        <v>5928.0015000000003</v>
      </c>
      <c r="D461" s="47">
        <v>0</v>
      </c>
      <c r="E461" s="48">
        <v>0</v>
      </c>
      <c r="F461" s="49">
        <v>235.42500000000001</v>
      </c>
      <c r="G461" s="49">
        <v>5928.0015000000003</v>
      </c>
      <c r="H461" s="38">
        <v>79.47199999999998</v>
      </c>
      <c r="I461" s="50">
        <v>155.95300000000003</v>
      </c>
      <c r="J461" s="9">
        <v>25.18</v>
      </c>
      <c r="K461" s="127"/>
      <c r="L461" s="126"/>
      <c r="M461" s="9">
        <v>52.271838635964137</v>
      </c>
      <c r="N461" s="9">
        <v>26.330276928819732</v>
      </c>
      <c r="O461" s="9">
        <v>23.281777969787868</v>
      </c>
      <c r="P461" s="9">
        <v>24.279472295295434</v>
      </c>
      <c r="Q461" s="9">
        <v>24.156902297875998</v>
      </c>
      <c r="R461" s="9">
        <v>52.271838635964137</v>
      </c>
      <c r="S461" s="3">
        <v>0</v>
      </c>
      <c r="T461" s="10">
        <v>0</v>
      </c>
    </row>
    <row r="462" spans="1:20" x14ac:dyDescent="0.3">
      <c r="A462" s="14">
        <v>42755.041666666664</v>
      </c>
      <c r="B462" s="47">
        <v>297.17500000000001</v>
      </c>
      <c r="C462" s="48">
        <v>7087.6237499999997</v>
      </c>
      <c r="D462" s="47">
        <v>0</v>
      </c>
      <c r="E462" s="48">
        <v>0</v>
      </c>
      <c r="F462" s="49">
        <v>297.17500000000001</v>
      </c>
      <c r="G462" s="49">
        <v>7087.6237499999997</v>
      </c>
      <c r="H462" s="38">
        <v>51.66599999999994</v>
      </c>
      <c r="I462" s="50">
        <v>245.50900000000007</v>
      </c>
      <c r="J462" s="9">
        <v>23.849999999999998</v>
      </c>
      <c r="K462" s="127"/>
      <c r="L462" s="126"/>
      <c r="M462" s="9">
        <v>52.271838635964137</v>
      </c>
      <c r="N462" s="9">
        <v>26.330276928819732</v>
      </c>
      <c r="O462" s="9">
        <v>23.281777969787868</v>
      </c>
      <c r="P462" s="9">
        <v>24.279472295295434</v>
      </c>
      <c r="Q462" s="9">
        <v>24.156902297875998</v>
      </c>
      <c r="R462" s="9">
        <v>52.271838635964137</v>
      </c>
      <c r="S462" s="3">
        <v>0</v>
      </c>
      <c r="T462" s="10">
        <v>0</v>
      </c>
    </row>
    <row r="463" spans="1:20" x14ac:dyDescent="0.3">
      <c r="A463" s="14">
        <v>42755.083333333336</v>
      </c>
      <c r="B463" s="47">
        <v>324.8</v>
      </c>
      <c r="C463" s="48">
        <v>7450.9120000000003</v>
      </c>
      <c r="D463" s="47">
        <v>0</v>
      </c>
      <c r="E463" s="48">
        <v>0</v>
      </c>
      <c r="F463" s="49">
        <v>324.8</v>
      </c>
      <c r="G463" s="49">
        <v>7450.9120000000003</v>
      </c>
      <c r="H463" s="38">
        <v>33.770999999999958</v>
      </c>
      <c r="I463" s="50">
        <v>291.02900000000005</v>
      </c>
      <c r="J463" s="9">
        <v>22.94</v>
      </c>
      <c r="K463" s="127"/>
      <c r="L463" s="126"/>
      <c r="M463" s="9">
        <v>52.271838635964137</v>
      </c>
      <c r="N463" s="9">
        <v>26.330276928819732</v>
      </c>
      <c r="O463" s="9">
        <v>23.281777969787868</v>
      </c>
      <c r="P463" s="9">
        <v>24.279472295295434</v>
      </c>
      <c r="Q463" s="9">
        <v>24.156902297875998</v>
      </c>
      <c r="R463" s="9">
        <v>52.271838635964137</v>
      </c>
      <c r="S463" s="3">
        <v>0</v>
      </c>
      <c r="T463" s="10">
        <v>0</v>
      </c>
    </row>
    <row r="464" spans="1:20" x14ac:dyDescent="0.3">
      <c r="A464" s="14">
        <v>42755.125</v>
      </c>
      <c r="B464" s="47">
        <v>316.8</v>
      </c>
      <c r="C464" s="48">
        <v>7280.0640000000003</v>
      </c>
      <c r="D464" s="47">
        <v>0</v>
      </c>
      <c r="E464" s="48">
        <v>0</v>
      </c>
      <c r="F464" s="49">
        <v>316.8</v>
      </c>
      <c r="G464" s="49">
        <v>7280.0640000000003</v>
      </c>
      <c r="H464" s="38">
        <v>27.796000000000049</v>
      </c>
      <c r="I464" s="50">
        <v>289.00399999999996</v>
      </c>
      <c r="J464" s="9">
        <v>22.98</v>
      </c>
      <c r="K464" s="127"/>
      <c r="L464" s="126"/>
      <c r="M464" s="9">
        <v>52.271838635964137</v>
      </c>
      <c r="N464" s="9">
        <v>26.330276928819732</v>
      </c>
      <c r="O464" s="9">
        <v>23.281777969787868</v>
      </c>
      <c r="P464" s="9">
        <v>24.279472295295434</v>
      </c>
      <c r="Q464" s="9">
        <v>24.156902297875998</v>
      </c>
      <c r="R464" s="9">
        <v>52.271838635964137</v>
      </c>
      <c r="S464" s="3">
        <v>0</v>
      </c>
      <c r="T464" s="10">
        <v>0</v>
      </c>
    </row>
    <row r="465" spans="1:20" x14ac:dyDescent="0.3">
      <c r="A465" s="14">
        <v>42755.166666666664</v>
      </c>
      <c r="B465" s="47">
        <v>327.39999999999998</v>
      </c>
      <c r="C465" s="48">
        <v>7464.72</v>
      </c>
      <c r="D465" s="47">
        <v>0</v>
      </c>
      <c r="E465" s="48">
        <v>0</v>
      </c>
      <c r="F465" s="49">
        <v>327.39999999999998</v>
      </c>
      <c r="G465" s="49">
        <v>7464.72</v>
      </c>
      <c r="H465" s="38">
        <v>31.456999999999994</v>
      </c>
      <c r="I465" s="50">
        <v>295.94299999999998</v>
      </c>
      <c r="J465" s="9">
        <v>22.8</v>
      </c>
      <c r="K465" s="127"/>
      <c r="L465" s="126"/>
      <c r="M465" s="9">
        <v>52.271838635964137</v>
      </c>
      <c r="N465" s="9">
        <v>26.330276928819732</v>
      </c>
      <c r="O465" s="9">
        <v>23.281777969787868</v>
      </c>
      <c r="P465" s="9">
        <v>24.279472295295434</v>
      </c>
      <c r="Q465" s="9">
        <v>24.156902297875998</v>
      </c>
      <c r="R465" s="9">
        <v>52.271838635964137</v>
      </c>
      <c r="S465" s="3">
        <v>0</v>
      </c>
      <c r="T465" s="10">
        <v>0</v>
      </c>
    </row>
    <row r="466" spans="1:20" x14ac:dyDescent="0.3">
      <c r="A466" s="14">
        <v>42755.208333333336</v>
      </c>
      <c r="B466" s="47">
        <v>305.25900000000001</v>
      </c>
      <c r="C466" s="48">
        <v>7133.8667059999998</v>
      </c>
      <c r="D466" s="47">
        <v>0</v>
      </c>
      <c r="E466" s="48">
        <v>0</v>
      </c>
      <c r="F466" s="49">
        <v>305.25900000000001</v>
      </c>
      <c r="G466" s="49">
        <v>7133.8667059999998</v>
      </c>
      <c r="H466" s="38">
        <v>58.95900000000006</v>
      </c>
      <c r="I466" s="50">
        <v>246.29999999999995</v>
      </c>
      <c r="J466" s="9">
        <v>23.369881661146763</v>
      </c>
      <c r="K466" s="127"/>
      <c r="L466" s="126"/>
      <c r="M466" s="9">
        <v>52.271838635964137</v>
      </c>
      <c r="N466" s="9">
        <v>26.330276928819732</v>
      </c>
      <c r="O466" s="9">
        <v>23.281777969787868</v>
      </c>
      <c r="P466" s="9">
        <v>24.279472295295434</v>
      </c>
      <c r="Q466" s="9">
        <v>24.156902297875998</v>
      </c>
      <c r="R466" s="9">
        <v>52.271838635964137</v>
      </c>
      <c r="S466" s="3">
        <v>0</v>
      </c>
      <c r="T466" s="10">
        <v>0</v>
      </c>
    </row>
    <row r="467" spans="1:20" x14ac:dyDescent="0.3">
      <c r="A467" s="14">
        <v>42755.25</v>
      </c>
      <c r="B467" s="47">
        <v>294.327</v>
      </c>
      <c r="C467" s="48">
        <v>7347.7301399999997</v>
      </c>
      <c r="D467" s="47">
        <v>0</v>
      </c>
      <c r="E467" s="48">
        <v>0</v>
      </c>
      <c r="F467" s="49">
        <v>294.327</v>
      </c>
      <c r="G467" s="49">
        <v>7347.7301399999997</v>
      </c>
      <c r="H467" s="38">
        <v>70.652999999999906</v>
      </c>
      <c r="I467" s="50">
        <v>223.67400000000009</v>
      </c>
      <c r="J467" s="9">
        <v>24.964512735834631</v>
      </c>
      <c r="K467" s="127"/>
      <c r="L467" s="126"/>
      <c r="M467" s="9">
        <v>52.271838635964137</v>
      </c>
      <c r="N467" s="9">
        <v>26.330276928819732</v>
      </c>
      <c r="O467" s="9">
        <v>23.281777969787868</v>
      </c>
      <c r="P467" s="9">
        <v>24.279472295295434</v>
      </c>
      <c r="Q467" s="9">
        <v>24.156902297875998</v>
      </c>
      <c r="R467" s="9">
        <v>52.271838635964137</v>
      </c>
      <c r="S467" s="3">
        <v>0</v>
      </c>
      <c r="T467" s="10">
        <v>0</v>
      </c>
    </row>
    <row r="468" spans="1:20" x14ac:dyDescent="0.3">
      <c r="A468" s="14">
        <v>42755.291666666664</v>
      </c>
      <c r="B468" s="47">
        <v>321.173</v>
      </c>
      <c r="C468" s="48">
        <v>10167.8449</v>
      </c>
      <c r="D468" s="47">
        <v>0</v>
      </c>
      <c r="E468" s="48">
        <v>0</v>
      </c>
      <c r="F468" s="49">
        <v>321.173</v>
      </c>
      <c r="G468" s="49">
        <v>10167.8449</v>
      </c>
      <c r="H468" s="38">
        <v>113.30999999999995</v>
      </c>
      <c r="I468" s="50">
        <v>207.86300000000006</v>
      </c>
      <c r="J468" s="9">
        <v>31.658467243510508</v>
      </c>
      <c r="K468" s="127"/>
      <c r="L468" s="126"/>
      <c r="M468" s="9">
        <v>52.271838635964137</v>
      </c>
      <c r="N468" s="9">
        <v>26.330276928819732</v>
      </c>
      <c r="O468" s="9">
        <v>23.281777969787868</v>
      </c>
      <c r="P468" s="9">
        <v>24.279472295295434</v>
      </c>
      <c r="Q468" s="9">
        <v>24.156902297875998</v>
      </c>
      <c r="R468" s="9">
        <v>52.271838635964137</v>
      </c>
      <c r="S468" s="3">
        <v>0</v>
      </c>
      <c r="T468" s="10">
        <v>0</v>
      </c>
    </row>
    <row r="469" spans="1:20" x14ac:dyDescent="0.3">
      <c r="A469" s="14">
        <v>42755.333333333336</v>
      </c>
      <c r="B469" s="47">
        <v>289.94900000000001</v>
      </c>
      <c r="C469" s="48">
        <v>10181.64892</v>
      </c>
      <c r="D469" s="47">
        <v>0</v>
      </c>
      <c r="E469" s="48">
        <v>0</v>
      </c>
      <c r="F469" s="49">
        <v>289.94900000000001</v>
      </c>
      <c r="G469" s="49">
        <v>10181.64892</v>
      </c>
      <c r="H469" s="38">
        <v>128.84999999999991</v>
      </c>
      <c r="I469" s="50">
        <v>161.0990000000001</v>
      </c>
      <c r="J469" s="9">
        <v>35.11530965790535</v>
      </c>
      <c r="K469" s="127"/>
      <c r="L469" s="126"/>
      <c r="M469" s="9">
        <v>52.271838635964137</v>
      </c>
      <c r="N469" s="9">
        <v>26.330276928819732</v>
      </c>
      <c r="O469" s="9">
        <v>23.281777969787868</v>
      </c>
      <c r="P469" s="9">
        <v>24.279472295295434</v>
      </c>
      <c r="Q469" s="9">
        <v>24.156902297875998</v>
      </c>
      <c r="R469" s="9">
        <v>52.271838635964137</v>
      </c>
      <c r="S469" s="3">
        <v>0</v>
      </c>
      <c r="T469" s="10">
        <v>0</v>
      </c>
    </row>
    <row r="470" spans="1:20" x14ac:dyDescent="0.3">
      <c r="A470" s="14">
        <v>42755.375</v>
      </c>
      <c r="B470" s="47">
        <v>180.76499999999999</v>
      </c>
      <c r="C470" s="48">
        <v>6620.9220999999998</v>
      </c>
      <c r="D470" s="47">
        <v>0</v>
      </c>
      <c r="E470" s="48">
        <v>0</v>
      </c>
      <c r="F470" s="49">
        <v>180.76499999999999</v>
      </c>
      <c r="G470" s="49">
        <v>6620.9220999999998</v>
      </c>
      <c r="H470" s="38">
        <v>128.94799999999998</v>
      </c>
      <c r="I470" s="50">
        <v>51.817000000000007</v>
      </c>
      <c r="J470" s="9">
        <v>36.627234807623161</v>
      </c>
      <c r="K470" s="127"/>
      <c r="L470" s="126"/>
      <c r="M470" s="9">
        <v>52.271838635964137</v>
      </c>
      <c r="N470" s="9">
        <v>26.330276928819732</v>
      </c>
      <c r="O470" s="9">
        <v>23.281777969787868</v>
      </c>
      <c r="P470" s="9">
        <v>24.279472295295434</v>
      </c>
      <c r="Q470" s="9">
        <v>24.156902297875998</v>
      </c>
      <c r="R470" s="9">
        <v>52.271838635964137</v>
      </c>
      <c r="S470" s="3">
        <v>0</v>
      </c>
      <c r="T470" s="10">
        <v>0</v>
      </c>
    </row>
    <row r="471" spans="1:20" x14ac:dyDescent="0.3">
      <c r="A471" s="14">
        <v>42755.416666666664</v>
      </c>
      <c r="B471" s="47">
        <v>140.69999999999999</v>
      </c>
      <c r="C471" s="48">
        <v>5302.9830000000002</v>
      </c>
      <c r="D471" s="47">
        <v>28.118000000000002</v>
      </c>
      <c r="E471" s="48">
        <v>1059.7670000000001</v>
      </c>
      <c r="F471" s="49">
        <v>112.58199999999999</v>
      </c>
      <c r="G471" s="49">
        <v>4243.2160000000003</v>
      </c>
      <c r="H471" s="38">
        <v>112.58199999999999</v>
      </c>
      <c r="I471" s="50">
        <v>0</v>
      </c>
      <c r="J471" s="9">
        <v>37.690003730614137</v>
      </c>
      <c r="K471" s="127"/>
      <c r="L471" s="126"/>
      <c r="M471" s="9">
        <v>52.271838635964137</v>
      </c>
      <c r="N471" s="9">
        <v>26.330276928819732</v>
      </c>
      <c r="O471" s="9">
        <v>23.281777969787868</v>
      </c>
      <c r="P471" s="9">
        <v>24.279472295295434</v>
      </c>
      <c r="Q471" s="9">
        <v>24.156902297875998</v>
      </c>
      <c r="R471" s="9">
        <v>52.271838635964137</v>
      </c>
      <c r="S471" s="3">
        <v>0</v>
      </c>
      <c r="T471" s="10">
        <v>0</v>
      </c>
    </row>
    <row r="472" spans="1:20" x14ac:dyDescent="0.3">
      <c r="A472" s="14">
        <v>42755.458333333336</v>
      </c>
      <c r="B472" s="47">
        <v>119</v>
      </c>
      <c r="C472" s="48">
        <v>4422.04</v>
      </c>
      <c r="D472" s="47">
        <v>16.489000000000001</v>
      </c>
      <c r="E472" s="48">
        <v>612.73099999999999</v>
      </c>
      <c r="F472" s="49">
        <v>102.511</v>
      </c>
      <c r="G472" s="49">
        <v>3809.3090000000002</v>
      </c>
      <c r="H472" s="38">
        <v>102.511</v>
      </c>
      <c r="I472" s="50">
        <v>0</v>
      </c>
      <c r="J472" s="9">
        <v>37.160002341212163</v>
      </c>
      <c r="K472" s="127"/>
      <c r="L472" s="126"/>
      <c r="M472" s="9">
        <v>52.271838635964137</v>
      </c>
      <c r="N472" s="9">
        <v>26.330276928819732</v>
      </c>
      <c r="O472" s="9">
        <v>23.281777969787868</v>
      </c>
      <c r="P472" s="9">
        <v>24.279472295295434</v>
      </c>
      <c r="Q472" s="9">
        <v>24.156902297875998</v>
      </c>
      <c r="R472" s="9">
        <v>52.271838635964137</v>
      </c>
      <c r="S472" s="3">
        <v>0</v>
      </c>
      <c r="T472" s="10">
        <v>0</v>
      </c>
    </row>
    <row r="473" spans="1:20" x14ac:dyDescent="0.3">
      <c r="A473" s="14">
        <v>42755.5</v>
      </c>
      <c r="B473" s="47">
        <v>108.81299999999999</v>
      </c>
      <c r="C473" s="48">
        <v>3649.6964399999997</v>
      </c>
      <c r="D473" s="47">
        <v>0</v>
      </c>
      <c r="E473" s="48">
        <v>0</v>
      </c>
      <c r="F473" s="49">
        <v>108.81299999999999</v>
      </c>
      <c r="G473" s="49">
        <v>3649.6964399999997</v>
      </c>
      <c r="H473" s="38">
        <v>86.979000000000156</v>
      </c>
      <c r="I473" s="50">
        <v>21.833999999999833</v>
      </c>
      <c r="J473" s="9">
        <v>33.540996388299192</v>
      </c>
      <c r="K473" s="127"/>
      <c r="L473" s="126"/>
      <c r="M473" s="9">
        <v>52.271838635964137</v>
      </c>
      <c r="N473" s="9">
        <v>26.330276928819732</v>
      </c>
      <c r="O473" s="9">
        <v>23.281777969787868</v>
      </c>
      <c r="P473" s="9">
        <v>24.279472295295434</v>
      </c>
      <c r="Q473" s="9">
        <v>24.156902297875998</v>
      </c>
      <c r="R473" s="9">
        <v>52.271838635964137</v>
      </c>
      <c r="S473" s="3">
        <v>0</v>
      </c>
      <c r="T473" s="10">
        <v>0</v>
      </c>
    </row>
    <row r="474" spans="1:20" x14ac:dyDescent="0.3">
      <c r="A474" s="14">
        <v>42755.541666666664</v>
      </c>
      <c r="B474" s="47">
        <v>117.49199999999999</v>
      </c>
      <c r="C474" s="48">
        <v>3470.47048</v>
      </c>
      <c r="D474" s="47">
        <v>0</v>
      </c>
      <c r="E474" s="48">
        <v>0</v>
      </c>
      <c r="F474" s="49">
        <v>117.49199999999999</v>
      </c>
      <c r="G474" s="49">
        <v>3470.47048</v>
      </c>
      <c r="H474" s="38">
        <v>80.323000000000093</v>
      </c>
      <c r="I474" s="50">
        <v>37.168999999999897</v>
      </c>
      <c r="J474" s="9">
        <v>29.53793007183468</v>
      </c>
      <c r="K474" s="127"/>
      <c r="L474" s="126"/>
      <c r="M474" s="9">
        <v>52.271838635964137</v>
      </c>
      <c r="N474" s="9">
        <v>26.330276928819732</v>
      </c>
      <c r="O474" s="9">
        <v>23.281777969787868</v>
      </c>
      <c r="P474" s="9">
        <v>24.279472295295434</v>
      </c>
      <c r="Q474" s="9">
        <v>24.156902297875998</v>
      </c>
      <c r="R474" s="9">
        <v>52.271838635964137</v>
      </c>
      <c r="S474" s="3">
        <v>0</v>
      </c>
      <c r="T474" s="10">
        <v>0</v>
      </c>
    </row>
    <row r="475" spans="1:20" x14ac:dyDescent="0.3">
      <c r="A475" s="14">
        <v>42755.583333333336</v>
      </c>
      <c r="B475" s="47">
        <v>97.003</v>
      </c>
      <c r="C475" s="48">
        <v>2902.6476499999999</v>
      </c>
      <c r="D475" s="47">
        <v>0</v>
      </c>
      <c r="E475" s="48">
        <v>0</v>
      </c>
      <c r="F475" s="49">
        <v>97.003</v>
      </c>
      <c r="G475" s="49">
        <v>2902.6476499999999</v>
      </c>
      <c r="H475" s="38">
        <v>75.108000000000061</v>
      </c>
      <c r="I475" s="50">
        <v>21.894999999999939</v>
      </c>
      <c r="J475" s="9">
        <v>29.923277115140767</v>
      </c>
      <c r="K475" s="127"/>
      <c r="L475" s="126"/>
      <c r="M475" s="9">
        <v>52.271838635964137</v>
      </c>
      <c r="N475" s="9">
        <v>26.330276928819732</v>
      </c>
      <c r="O475" s="9">
        <v>23.281777969787868</v>
      </c>
      <c r="P475" s="9">
        <v>24.279472295295434</v>
      </c>
      <c r="Q475" s="9">
        <v>24.156902297875998</v>
      </c>
      <c r="R475" s="9">
        <v>52.271838635964137</v>
      </c>
      <c r="S475" s="3">
        <v>0</v>
      </c>
      <c r="T475" s="10">
        <v>0</v>
      </c>
    </row>
    <row r="476" spans="1:20" x14ac:dyDescent="0.3">
      <c r="A476" s="14">
        <v>42755.625</v>
      </c>
      <c r="B476" s="47">
        <v>96.070999999999998</v>
      </c>
      <c r="C476" s="48">
        <v>2613.6357900000003</v>
      </c>
      <c r="D476" s="47">
        <v>0</v>
      </c>
      <c r="E476" s="48">
        <v>0</v>
      </c>
      <c r="F476" s="49">
        <v>96.070999999999998</v>
      </c>
      <c r="G476" s="49">
        <v>2613.6357900000003</v>
      </c>
      <c r="H476" s="38">
        <v>60.678999999999974</v>
      </c>
      <c r="I476" s="50">
        <v>35.392000000000024</v>
      </c>
      <c r="J476" s="9">
        <v>27.205252261348381</v>
      </c>
      <c r="K476" s="127"/>
      <c r="L476" s="126"/>
      <c r="M476" s="9">
        <v>52.271838635964137</v>
      </c>
      <c r="N476" s="9">
        <v>26.330276928819732</v>
      </c>
      <c r="O476" s="9">
        <v>23.281777969787868</v>
      </c>
      <c r="P476" s="9">
        <v>24.279472295295434</v>
      </c>
      <c r="Q476" s="9">
        <v>24.156902297875998</v>
      </c>
      <c r="R476" s="9">
        <v>52.271838635964137</v>
      </c>
      <c r="S476" s="3">
        <v>0</v>
      </c>
      <c r="T476" s="10">
        <v>0</v>
      </c>
    </row>
    <row r="477" spans="1:20" x14ac:dyDescent="0.3">
      <c r="A477" s="14">
        <v>42755.666666666664</v>
      </c>
      <c r="B477" s="47">
        <v>107.419</v>
      </c>
      <c r="C477" s="48">
        <v>2874.0085799999997</v>
      </c>
      <c r="D477" s="47">
        <v>0</v>
      </c>
      <c r="E477" s="48">
        <v>0</v>
      </c>
      <c r="F477" s="49">
        <v>107.419</v>
      </c>
      <c r="G477" s="49">
        <v>2874.0085799999997</v>
      </c>
      <c r="H477" s="38">
        <v>42.706999999999994</v>
      </c>
      <c r="I477" s="50">
        <v>64.712000000000003</v>
      </c>
      <c r="J477" s="9">
        <v>26.755123209115705</v>
      </c>
      <c r="K477" s="127"/>
      <c r="L477" s="126"/>
      <c r="M477" s="9">
        <v>52.271838635964137</v>
      </c>
      <c r="N477" s="9">
        <v>26.330276928819732</v>
      </c>
      <c r="O477" s="9">
        <v>23.281777969787868</v>
      </c>
      <c r="P477" s="9">
        <v>24.279472295295434</v>
      </c>
      <c r="Q477" s="9">
        <v>24.156902297875998</v>
      </c>
      <c r="R477" s="9">
        <v>52.271838635964137</v>
      </c>
      <c r="S477" s="3">
        <v>0</v>
      </c>
      <c r="T477" s="10">
        <v>0</v>
      </c>
    </row>
    <row r="478" spans="1:20" x14ac:dyDescent="0.3">
      <c r="A478" s="14">
        <v>42755.708333333336</v>
      </c>
      <c r="B478" s="47">
        <v>94.864000000000004</v>
      </c>
      <c r="C478" s="48">
        <v>2652.1671999999999</v>
      </c>
      <c r="D478" s="47">
        <v>0</v>
      </c>
      <c r="E478" s="48">
        <v>0</v>
      </c>
      <c r="F478" s="49">
        <v>94.864000000000004</v>
      </c>
      <c r="G478" s="49">
        <v>2652.1671999999999</v>
      </c>
      <c r="H478" s="38">
        <v>39.180000000000064</v>
      </c>
      <c r="I478" s="50">
        <v>55.683999999999941</v>
      </c>
      <c r="J478" s="9">
        <v>27.957572946533983</v>
      </c>
      <c r="K478" s="127"/>
      <c r="L478" s="126"/>
      <c r="M478" s="9">
        <v>52.271838635964137</v>
      </c>
      <c r="N478" s="9">
        <v>26.330276928819732</v>
      </c>
      <c r="O478" s="9">
        <v>23.281777969787868</v>
      </c>
      <c r="P478" s="9">
        <v>24.279472295295434</v>
      </c>
      <c r="Q478" s="9">
        <v>24.156902297875998</v>
      </c>
      <c r="R478" s="9">
        <v>52.271838635964137</v>
      </c>
      <c r="S478" s="3">
        <v>0</v>
      </c>
      <c r="T478" s="10">
        <v>0</v>
      </c>
    </row>
    <row r="479" spans="1:20" x14ac:dyDescent="0.3">
      <c r="A479" s="14">
        <v>42755.75</v>
      </c>
      <c r="B479" s="47">
        <v>98.319000000000003</v>
      </c>
      <c r="C479" s="48">
        <v>3448.4093499999999</v>
      </c>
      <c r="D479" s="47">
        <v>0</v>
      </c>
      <c r="E479" s="48">
        <v>0</v>
      </c>
      <c r="F479" s="49">
        <v>98.319000000000003</v>
      </c>
      <c r="G479" s="49">
        <v>3448.4093499999999</v>
      </c>
      <c r="H479" s="38">
        <v>47.589999999999918</v>
      </c>
      <c r="I479" s="50">
        <v>50.729000000000084</v>
      </c>
      <c r="J479" s="9">
        <v>35.073682096034332</v>
      </c>
      <c r="K479" s="127"/>
      <c r="L479" s="126"/>
      <c r="M479" s="9">
        <v>52.271838635964137</v>
      </c>
      <c r="N479" s="9">
        <v>26.330276928819732</v>
      </c>
      <c r="O479" s="9">
        <v>23.281777969787868</v>
      </c>
      <c r="P479" s="9">
        <v>24.279472295295434</v>
      </c>
      <c r="Q479" s="9">
        <v>24.156902297875998</v>
      </c>
      <c r="R479" s="9">
        <v>52.271838635964137</v>
      </c>
      <c r="S479" s="3">
        <v>0</v>
      </c>
      <c r="T479" s="10">
        <v>0</v>
      </c>
    </row>
    <row r="480" spans="1:20" x14ac:dyDescent="0.3">
      <c r="A480" s="14">
        <v>42755.791666666664</v>
      </c>
      <c r="B480" s="47">
        <v>82.6</v>
      </c>
      <c r="C480" s="48">
        <v>3224.7040000000002</v>
      </c>
      <c r="D480" s="47">
        <v>4.6820000000000004</v>
      </c>
      <c r="E480" s="48">
        <v>182.785</v>
      </c>
      <c r="F480" s="49">
        <v>77.917999999999992</v>
      </c>
      <c r="G480" s="49">
        <v>3041.9190000000003</v>
      </c>
      <c r="H480" s="38">
        <v>73.213000000000079</v>
      </c>
      <c r="I480" s="50">
        <v>4.704999999999913</v>
      </c>
      <c r="J480" s="9">
        <v>39.040003593521405</v>
      </c>
      <c r="K480" s="127"/>
      <c r="L480" s="126"/>
      <c r="M480" s="9">
        <v>52.271838635964137</v>
      </c>
      <c r="N480" s="9">
        <v>26.330276928819732</v>
      </c>
      <c r="O480" s="9">
        <v>23.281777969787868</v>
      </c>
      <c r="P480" s="9">
        <v>24.279472295295434</v>
      </c>
      <c r="Q480" s="9">
        <v>24.156902297875998</v>
      </c>
      <c r="R480" s="9">
        <v>52.271838635964137</v>
      </c>
      <c r="S480" s="3">
        <v>0</v>
      </c>
      <c r="T480" s="10">
        <v>0</v>
      </c>
    </row>
    <row r="481" spans="1:20" x14ac:dyDescent="0.3">
      <c r="A481" s="14">
        <v>42755.833333333336</v>
      </c>
      <c r="B481" s="47">
        <v>134.88</v>
      </c>
      <c r="C481" s="48">
        <v>4187.0778</v>
      </c>
      <c r="D481" s="47">
        <v>0</v>
      </c>
      <c r="E481" s="48">
        <v>0</v>
      </c>
      <c r="F481" s="49">
        <v>134.88</v>
      </c>
      <c r="G481" s="49">
        <v>4187.0778</v>
      </c>
      <c r="H481" s="38">
        <v>77.841999999999985</v>
      </c>
      <c r="I481" s="50">
        <v>57.038000000000011</v>
      </c>
      <c r="J481" s="9">
        <v>31.042984875444841</v>
      </c>
      <c r="K481" s="127"/>
      <c r="L481" s="126"/>
      <c r="M481" s="9">
        <v>52.271838635964137</v>
      </c>
      <c r="N481" s="9">
        <v>26.330276928819732</v>
      </c>
      <c r="O481" s="9">
        <v>23.281777969787868</v>
      </c>
      <c r="P481" s="9">
        <v>24.279472295295434</v>
      </c>
      <c r="Q481" s="9">
        <v>24.156902297875998</v>
      </c>
      <c r="R481" s="9">
        <v>52.271838635964137</v>
      </c>
      <c r="S481" s="3">
        <v>0</v>
      </c>
      <c r="T481" s="10">
        <v>0</v>
      </c>
    </row>
    <row r="482" spans="1:20" x14ac:dyDescent="0.3">
      <c r="A482" s="14">
        <v>42755.875</v>
      </c>
      <c r="B482" s="47">
        <v>201.33800000000002</v>
      </c>
      <c r="C482" s="48">
        <v>5416.9550600000002</v>
      </c>
      <c r="D482" s="47">
        <v>0</v>
      </c>
      <c r="E482" s="48">
        <v>0</v>
      </c>
      <c r="F482" s="49">
        <v>201.33800000000002</v>
      </c>
      <c r="G482" s="49">
        <v>5416.9550600000002</v>
      </c>
      <c r="H482" s="38">
        <v>80.994000000000028</v>
      </c>
      <c r="I482" s="50">
        <v>120.34399999999999</v>
      </c>
      <c r="J482" s="9">
        <v>26.904782306370379</v>
      </c>
      <c r="K482" s="127"/>
      <c r="L482" s="126"/>
      <c r="M482" s="9">
        <v>52.271838635964137</v>
      </c>
      <c r="N482" s="9">
        <v>26.330276928819732</v>
      </c>
      <c r="O482" s="9">
        <v>23.281777969787868</v>
      </c>
      <c r="P482" s="9">
        <v>24.279472295295434</v>
      </c>
      <c r="Q482" s="9">
        <v>24.156902297875998</v>
      </c>
      <c r="R482" s="9">
        <v>52.271838635964137</v>
      </c>
      <c r="S482" s="3">
        <v>0</v>
      </c>
      <c r="T482" s="10">
        <v>0</v>
      </c>
    </row>
    <row r="483" spans="1:20" x14ac:dyDescent="0.3">
      <c r="A483" s="14">
        <v>42755.916666666664</v>
      </c>
      <c r="B483" s="47">
        <v>282.57499999999999</v>
      </c>
      <c r="C483" s="48">
        <v>7355.3370000000004</v>
      </c>
      <c r="D483" s="47">
        <v>0</v>
      </c>
      <c r="E483" s="48">
        <v>0</v>
      </c>
      <c r="F483" s="49">
        <v>282.57499999999999</v>
      </c>
      <c r="G483" s="49">
        <v>7355.3370000000004</v>
      </c>
      <c r="H483" s="38">
        <v>80.297000000000025</v>
      </c>
      <c r="I483" s="50">
        <v>202.27799999999996</v>
      </c>
      <c r="J483" s="9">
        <v>26.029680615765727</v>
      </c>
      <c r="K483" s="127"/>
      <c r="L483" s="126"/>
      <c r="M483" s="9">
        <v>52.271838635964137</v>
      </c>
      <c r="N483" s="9">
        <v>26.330276928819732</v>
      </c>
      <c r="O483" s="9">
        <v>23.281777969787868</v>
      </c>
      <c r="P483" s="9">
        <v>24.279472295295434</v>
      </c>
      <c r="Q483" s="9">
        <v>24.156902297875998</v>
      </c>
      <c r="R483" s="9">
        <v>52.271838635964137</v>
      </c>
      <c r="S483" s="3">
        <v>0</v>
      </c>
      <c r="T483" s="10">
        <v>0</v>
      </c>
    </row>
    <row r="484" spans="1:20" x14ac:dyDescent="0.3">
      <c r="A484" s="14">
        <v>42755.958333333336</v>
      </c>
      <c r="B484" s="47">
        <v>309.31400000000002</v>
      </c>
      <c r="C484" s="48">
        <v>7531.8470199999992</v>
      </c>
      <c r="D484" s="47">
        <v>0</v>
      </c>
      <c r="E484" s="48">
        <v>0</v>
      </c>
      <c r="F484" s="49">
        <v>309.31400000000002</v>
      </c>
      <c r="G484" s="49">
        <v>7531.8470199999992</v>
      </c>
      <c r="H484" s="38">
        <v>75.993999999999915</v>
      </c>
      <c r="I484" s="50">
        <v>233.32000000000011</v>
      </c>
      <c r="J484" s="9">
        <v>24.350165268949993</v>
      </c>
      <c r="K484" s="127"/>
      <c r="L484" s="126"/>
      <c r="M484" s="9">
        <v>52.271838635964137</v>
      </c>
      <c r="N484" s="9">
        <v>26.330276928819732</v>
      </c>
      <c r="O484" s="9">
        <v>23.281777969787868</v>
      </c>
      <c r="P484" s="9">
        <v>24.279472295295434</v>
      </c>
      <c r="Q484" s="9">
        <v>24.156902297875998</v>
      </c>
      <c r="R484" s="9">
        <v>52.271838635964137</v>
      </c>
      <c r="S484" s="3">
        <v>0</v>
      </c>
      <c r="T484" s="10">
        <v>0</v>
      </c>
    </row>
    <row r="485" spans="1:20" x14ac:dyDescent="0.3">
      <c r="A485" s="14">
        <v>42756</v>
      </c>
      <c r="B485" s="47">
        <v>341.8</v>
      </c>
      <c r="C485" s="48">
        <v>7772.5320000000002</v>
      </c>
      <c r="D485" s="47">
        <v>0</v>
      </c>
      <c r="E485" s="48">
        <v>0</v>
      </c>
      <c r="F485" s="49">
        <v>341.8</v>
      </c>
      <c r="G485" s="49">
        <v>7772.5320000000002</v>
      </c>
      <c r="H485" s="38">
        <v>77.525999999999954</v>
      </c>
      <c r="I485" s="50">
        <v>264.27400000000006</v>
      </c>
      <c r="J485" s="9">
        <v>22.74</v>
      </c>
      <c r="K485" s="127"/>
      <c r="L485" s="126"/>
      <c r="M485" s="9">
        <v>52.271838635964137</v>
      </c>
      <c r="N485" s="9">
        <v>26.330276928819732</v>
      </c>
      <c r="O485" s="9">
        <v>23.281777969787868</v>
      </c>
      <c r="P485" s="9">
        <v>24.279472295295434</v>
      </c>
      <c r="Q485" s="9">
        <v>24.156902297875998</v>
      </c>
      <c r="R485" s="9">
        <v>52.271838635964137</v>
      </c>
      <c r="S485" s="3">
        <v>0</v>
      </c>
      <c r="T485" s="10">
        <v>0</v>
      </c>
    </row>
    <row r="486" spans="1:20" x14ac:dyDescent="0.3">
      <c r="A486" s="14">
        <v>42756.041666666664</v>
      </c>
      <c r="B486" s="47">
        <v>351.3</v>
      </c>
      <c r="C486" s="48">
        <v>7704.009</v>
      </c>
      <c r="D486" s="47">
        <v>9.1920000000000002</v>
      </c>
      <c r="E486" s="48">
        <v>201.58100000000002</v>
      </c>
      <c r="F486" s="49">
        <v>342.108</v>
      </c>
      <c r="G486" s="49">
        <v>7502.4279999999999</v>
      </c>
      <c r="H486" s="38">
        <v>41.826000000000022</v>
      </c>
      <c r="I486" s="50">
        <v>300.28199999999998</v>
      </c>
      <c r="J486" s="9">
        <v>21.929998713856442</v>
      </c>
      <c r="K486" s="127"/>
      <c r="L486" s="126"/>
      <c r="M486" s="9">
        <v>52.271838635964137</v>
      </c>
      <c r="N486" s="9">
        <v>26.330276928819732</v>
      </c>
      <c r="O486" s="9">
        <v>23.281777969787868</v>
      </c>
      <c r="P486" s="9">
        <v>24.279472295295434</v>
      </c>
      <c r="Q486" s="9">
        <v>24.156902297875998</v>
      </c>
      <c r="R486" s="9">
        <v>52.271838635964137</v>
      </c>
      <c r="S486" s="3">
        <v>0</v>
      </c>
      <c r="T486" s="10">
        <v>0</v>
      </c>
    </row>
    <row r="487" spans="1:20" x14ac:dyDescent="0.3">
      <c r="A487" s="14">
        <v>42756.083333333336</v>
      </c>
      <c r="B487" s="47">
        <v>331.4</v>
      </c>
      <c r="C487" s="48">
        <v>7075.39</v>
      </c>
      <c r="D487" s="47">
        <v>0</v>
      </c>
      <c r="E487" s="48">
        <v>0</v>
      </c>
      <c r="F487" s="49">
        <v>331.4</v>
      </c>
      <c r="G487" s="49">
        <v>7075.39</v>
      </c>
      <c r="H487" s="38">
        <v>31.92999999999995</v>
      </c>
      <c r="I487" s="50">
        <v>299.47000000000003</v>
      </c>
      <c r="J487" s="9">
        <v>21.35</v>
      </c>
      <c r="K487" s="127"/>
      <c r="L487" s="126"/>
      <c r="M487" s="9">
        <v>52.271838635964137</v>
      </c>
      <c r="N487" s="9">
        <v>26.330276928819732</v>
      </c>
      <c r="O487" s="9">
        <v>23.281777969787868</v>
      </c>
      <c r="P487" s="9">
        <v>24.279472295295434</v>
      </c>
      <c r="Q487" s="9">
        <v>24.156902297875998</v>
      </c>
      <c r="R487" s="9">
        <v>52.271838635964137</v>
      </c>
      <c r="S487" s="3">
        <v>0</v>
      </c>
      <c r="T487" s="10">
        <v>0</v>
      </c>
    </row>
    <row r="488" spans="1:20" x14ac:dyDescent="0.3">
      <c r="A488" s="14">
        <v>42756.125</v>
      </c>
      <c r="B488" s="47">
        <v>325.46799999999996</v>
      </c>
      <c r="C488" s="48">
        <v>6705.0760920000002</v>
      </c>
      <c r="D488" s="47">
        <v>0</v>
      </c>
      <c r="E488" s="48">
        <v>0</v>
      </c>
      <c r="F488" s="49">
        <v>325.46799999999996</v>
      </c>
      <c r="G488" s="49">
        <v>6705.0760920000002</v>
      </c>
      <c r="H488" s="38">
        <v>44.365999999999985</v>
      </c>
      <c r="I488" s="50">
        <v>281.10199999999998</v>
      </c>
      <c r="J488" s="9">
        <v>20.601337434094905</v>
      </c>
      <c r="K488" s="127"/>
      <c r="L488" s="126"/>
      <c r="M488" s="9">
        <v>52.271838635964137</v>
      </c>
      <c r="N488" s="9">
        <v>26.330276928819732</v>
      </c>
      <c r="O488" s="9">
        <v>23.281777969787868</v>
      </c>
      <c r="P488" s="9">
        <v>24.279472295295434</v>
      </c>
      <c r="Q488" s="9">
        <v>24.156902297875998</v>
      </c>
      <c r="R488" s="9">
        <v>52.271838635964137</v>
      </c>
      <c r="S488" s="3">
        <v>0</v>
      </c>
      <c r="T488" s="10">
        <v>0</v>
      </c>
    </row>
    <row r="489" spans="1:20" x14ac:dyDescent="0.3">
      <c r="A489" s="14">
        <v>42756.166666666664</v>
      </c>
      <c r="B489" s="47">
        <v>325.51400000000001</v>
      </c>
      <c r="C489" s="48">
        <v>6737.4416199999996</v>
      </c>
      <c r="D489" s="47">
        <v>0</v>
      </c>
      <c r="E489" s="48">
        <v>0</v>
      </c>
      <c r="F489" s="49">
        <v>325.51400000000001</v>
      </c>
      <c r="G489" s="49">
        <v>6737.4416199999996</v>
      </c>
      <c r="H489" s="38">
        <v>26.550000000000068</v>
      </c>
      <c r="I489" s="50">
        <v>298.96399999999994</v>
      </c>
      <c r="J489" s="9">
        <v>20.697855146015222</v>
      </c>
      <c r="K489" s="127"/>
      <c r="L489" s="126"/>
      <c r="M489" s="9">
        <v>52.271838635964137</v>
      </c>
      <c r="N489" s="9">
        <v>26.330276928819732</v>
      </c>
      <c r="O489" s="9">
        <v>23.281777969787868</v>
      </c>
      <c r="P489" s="9">
        <v>24.279472295295434</v>
      </c>
      <c r="Q489" s="9">
        <v>24.156902297875998</v>
      </c>
      <c r="R489" s="9">
        <v>52.271838635964137</v>
      </c>
      <c r="S489" s="3">
        <v>0</v>
      </c>
      <c r="T489" s="10">
        <v>0</v>
      </c>
    </row>
    <row r="490" spans="1:20" x14ac:dyDescent="0.3">
      <c r="A490" s="14">
        <v>42756.208333333336</v>
      </c>
      <c r="B490" s="47">
        <v>337.41499999999996</v>
      </c>
      <c r="C490" s="48">
        <v>6991.01505</v>
      </c>
      <c r="D490" s="47">
        <v>0</v>
      </c>
      <c r="E490" s="48">
        <v>0</v>
      </c>
      <c r="F490" s="49">
        <v>337.41499999999996</v>
      </c>
      <c r="G490" s="49">
        <v>6991.01505</v>
      </c>
      <c r="H490" s="38">
        <v>40.668000000000006</v>
      </c>
      <c r="I490" s="50">
        <v>296.74699999999996</v>
      </c>
      <c r="J490" s="9">
        <v>20.719336870026527</v>
      </c>
      <c r="K490" s="127"/>
      <c r="L490" s="126"/>
      <c r="M490" s="9">
        <v>52.271838635964137</v>
      </c>
      <c r="N490" s="9">
        <v>26.330276928819732</v>
      </c>
      <c r="O490" s="9">
        <v>23.281777969787868</v>
      </c>
      <c r="P490" s="9">
        <v>24.279472295295434</v>
      </c>
      <c r="Q490" s="9">
        <v>24.156902297875998</v>
      </c>
      <c r="R490" s="9">
        <v>52.271838635964137</v>
      </c>
      <c r="S490" s="3">
        <v>0</v>
      </c>
      <c r="T490" s="10">
        <v>0</v>
      </c>
    </row>
    <row r="491" spans="1:20" x14ac:dyDescent="0.3">
      <c r="A491" s="14">
        <v>42756.25</v>
      </c>
      <c r="B491" s="47">
        <v>341.84999999999997</v>
      </c>
      <c r="C491" s="48">
        <v>7264.1824999999999</v>
      </c>
      <c r="D491" s="47">
        <v>0</v>
      </c>
      <c r="E491" s="48">
        <v>0</v>
      </c>
      <c r="F491" s="49">
        <v>341.84999999999997</v>
      </c>
      <c r="G491" s="49">
        <v>7264.1824999999999</v>
      </c>
      <c r="H491" s="38">
        <v>43.127999999999929</v>
      </c>
      <c r="I491" s="50">
        <v>298.72200000000004</v>
      </c>
      <c r="J491" s="9">
        <v>21.249619716249818</v>
      </c>
      <c r="K491" s="127"/>
      <c r="L491" s="126"/>
      <c r="M491" s="9">
        <v>52.271838635964137</v>
      </c>
      <c r="N491" s="9">
        <v>26.330276928819732</v>
      </c>
      <c r="O491" s="9">
        <v>23.281777969787868</v>
      </c>
      <c r="P491" s="9">
        <v>24.279472295295434</v>
      </c>
      <c r="Q491" s="9">
        <v>24.156902297875998</v>
      </c>
      <c r="R491" s="9">
        <v>52.271838635964137</v>
      </c>
      <c r="S491" s="3">
        <v>0</v>
      </c>
      <c r="T491" s="10">
        <v>0</v>
      </c>
    </row>
    <row r="492" spans="1:20" x14ac:dyDescent="0.3">
      <c r="A492" s="14">
        <v>42756.291666666664</v>
      </c>
      <c r="B492" s="47">
        <v>368.053</v>
      </c>
      <c r="C492" s="48">
        <v>8302.7023800000006</v>
      </c>
      <c r="D492" s="47">
        <v>0</v>
      </c>
      <c r="E492" s="48">
        <v>0</v>
      </c>
      <c r="F492" s="49">
        <v>368.053</v>
      </c>
      <c r="G492" s="49">
        <v>8302.7023800000006</v>
      </c>
      <c r="H492" s="38">
        <v>70.424999999999955</v>
      </c>
      <c r="I492" s="50">
        <v>297.62800000000004</v>
      </c>
      <c r="J492" s="9">
        <v>22.558442343901561</v>
      </c>
      <c r="K492" s="127"/>
      <c r="L492" s="126"/>
      <c r="M492" s="9">
        <v>52.271838635964137</v>
      </c>
      <c r="N492" s="9">
        <v>26.330276928819732</v>
      </c>
      <c r="O492" s="9">
        <v>23.281777969787868</v>
      </c>
      <c r="P492" s="9">
        <v>24.279472295295434</v>
      </c>
      <c r="Q492" s="9">
        <v>24.156902297875998</v>
      </c>
      <c r="R492" s="9">
        <v>52.271838635964137</v>
      </c>
      <c r="S492" s="3">
        <v>0</v>
      </c>
      <c r="T492" s="10">
        <v>0</v>
      </c>
    </row>
    <row r="493" spans="1:20" x14ac:dyDescent="0.3">
      <c r="A493" s="14">
        <v>42756.333333333336</v>
      </c>
      <c r="B493" s="47">
        <v>403.48</v>
      </c>
      <c r="C493" s="48">
        <v>9604.8575500000006</v>
      </c>
      <c r="D493" s="47">
        <v>0</v>
      </c>
      <c r="E493" s="48">
        <v>0</v>
      </c>
      <c r="F493" s="49">
        <v>403.48</v>
      </c>
      <c r="G493" s="49">
        <v>9604.8575500000006</v>
      </c>
      <c r="H493" s="38">
        <v>105.57100000000003</v>
      </c>
      <c r="I493" s="50">
        <v>297.90899999999999</v>
      </c>
      <c r="J493" s="9">
        <v>23.805040026767127</v>
      </c>
      <c r="K493" s="127"/>
      <c r="L493" s="126"/>
      <c r="M493" s="9">
        <v>52.271838635964137</v>
      </c>
      <c r="N493" s="9">
        <v>26.330276928819732</v>
      </c>
      <c r="O493" s="9">
        <v>23.281777969787868</v>
      </c>
      <c r="P493" s="9">
        <v>24.279472295295434</v>
      </c>
      <c r="Q493" s="9">
        <v>24.156902297875998</v>
      </c>
      <c r="R493" s="9">
        <v>52.271838635964137</v>
      </c>
      <c r="S493" s="3">
        <v>0</v>
      </c>
      <c r="T493" s="10">
        <v>0</v>
      </c>
    </row>
    <row r="494" spans="1:20" x14ac:dyDescent="0.3">
      <c r="A494" s="14">
        <v>42756.375</v>
      </c>
      <c r="B494" s="47">
        <v>421.58600000000001</v>
      </c>
      <c r="C494" s="48">
        <v>10266.78067</v>
      </c>
      <c r="D494" s="47">
        <v>0</v>
      </c>
      <c r="E494" s="48">
        <v>0</v>
      </c>
      <c r="F494" s="49">
        <v>421.58600000000001</v>
      </c>
      <c r="G494" s="49">
        <v>10266.78067</v>
      </c>
      <c r="H494" s="38">
        <v>124.36299999999994</v>
      </c>
      <c r="I494" s="50">
        <v>297.22300000000007</v>
      </c>
      <c r="J494" s="9">
        <v>24.352755238551563</v>
      </c>
      <c r="K494" s="127"/>
      <c r="L494" s="126"/>
      <c r="M494" s="9">
        <v>52.271838635964137</v>
      </c>
      <c r="N494" s="9">
        <v>26.330276928819732</v>
      </c>
      <c r="O494" s="9">
        <v>23.281777969787868</v>
      </c>
      <c r="P494" s="9">
        <v>24.279472295295434</v>
      </c>
      <c r="Q494" s="9">
        <v>24.156902297875998</v>
      </c>
      <c r="R494" s="9">
        <v>52.271838635964137</v>
      </c>
      <c r="S494" s="3">
        <v>0</v>
      </c>
      <c r="T494" s="10">
        <v>0</v>
      </c>
    </row>
    <row r="495" spans="1:20" x14ac:dyDescent="0.3">
      <c r="A495" s="14">
        <v>42756.416666666664</v>
      </c>
      <c r="B495" s="47">
        <v>420.39700000000005</v>
      </c>
      <c r="C495" s="48">
        <v>10392.11865</v>
      </c>
      <c r="D495" s="47">
        <v>0</v>
      </c>
      <c r="E495" s="48">
        <v>0</v>
      </c>
      <c r="F495" s="49">
        <v>420.39700000000005</v>
      </c>
      <c r="G495" s="49">
        <v>10392.11865</v>
      </c>
      <c r="H495" s="38">
        <v>134.35400000000004</v>
      </c>
      <c r="I495" s="50">
        <v>286.04300000000001</v>
      </c>
      <c r="J495" s="9">
        <v>24.719773571172009</v>
      </c>
      <c r="K495" s="127"/>
      <c r="L495" s="126"/>
      <c r="M495" s="9">
        <v>52.271838635964137</v>
      </c>
      <c r="N495" s="9">
        <v>26.330276928819732</v>
      </c>
      <c r="O495" s="9">
        <v>23.281777969787868</v>
      </c>
      <c r="P495" s="9">
        <v>24.279472295295434</v>
      </c>
      <c r="Q495" s="9">
        <v>24.156902297875998</v>
      </c>
      <c r="R495" s="9">
        <v>52.271838635964137</v>
      </c>
      <c r="S495" s="3">
        <v>0</v>
      </c>
      <c r="T495" s="10">
        <v>0</v>
      </c>
    </row>
    <row r="496" spans="1:20" x14ac:dyDescent="0.3">
      <c r="A496" s="14">
        <v>42756.458333333336</v>
      </c>
      <c r="B496" s="47">
        <v>402.15600000000001</v>
      </c>
      <c r="C496" s="48">
        <v>9925.6059000000005</v>
      </c>
      <c r="D496" s="47">
        <v>0</v>
      </c>
      <c r="E496" s="48">
        <v>0</v>
      </c>
      <c r="F496" s="49">
        <v>402.15600000000001</v>
      </c>
      <c r="G496" s="49">
        <v>9925.6059000000005</v>
      </c>
      <c r="H496" s="38">
        <v>121.99900000000002</v>
      </c>
      <c r="I496" s="50">
        <v>280.15699999999998</v>
      </c>
      <c r="J496" s="9">
        <v>24.680984244919884</v>
      </c>
      <c r="K496" s="127"/>
      <c r="L496" s="126"/>
      <c r="M496" s="9">
        <v>52.271838635964137</v>
      </c>
      <c r="N496" s="9">
        <v>26.330276928819732</v>
      </c>
      <c r="O496" s="9">
        <v>23.281777969787868</v>
      </c>
      <c r="P496" s="9">
        <v>24.279472295295434</v>
      </c>
      <c r="Q496" s="9">
        <v>24.156902297875998</v>
      </c>
      <c r="R496" s="9">
        <v>52.271838635964137</v>
      </c>
      <c r="S496" s="3">
        <v>0</v>
      </c>
      <c r="T496" s="10">
        <v>0</v>
      </c>
    </row>
    <row r="497" spans="1:20" x14ac:dyDescent="0.3">
      <c r="A497" s="14">
        <v>42756.5</v>
      </c>
      <c r="B497" s="47">
        <v>368.76</v>
      </c>
      <c r="C497" s="48">
        <v>9112.3492499999993</v>
      </c>
      <c r="D497" s="47">
        <v>0</v>
      </c>
      <c r="E497" s="48">
        <v>0</v>
      </c>
      <c r="F497" s="49">
        <v>368.76</v>
      </c>
      <c r="G497" s="49">
        <v>9112.3492499999993</v>
      </c>
      <c r="H497" s="38">
        <v>111.822</v>
      </c>
      <c r="I497" s="50">
        <v>256.93799999999999</v>
      </c>
      <c r="J497" s="9">
        <v>24.710785470224536</v>
      </c>
      <c r="K497" s="127"/>
      <c r="L497" s="126"/>
      <c r="M497" s="9">
        <v>52.271838635964137</v>
      </c>
      <c r="N497" s="9">
        <v>26.330276928819732</v>
      </c>
      <c r="O497" s="9">
        <v>23.281777969787868</v>
      </c>
      <c r="P497" s="9">
        <v>24.279472295295434</v>
      </c>
      <c r="Q497" s="9">
        <v>24.156902297875998</v>
      </c>
      <c r="R497" s="9">
        <v>52.271838635964137</v>
      </c>
      <c r="S497" s="3">
        <v>0</v>
      </c>
      <c r="T497" s="10">
        <v>0</v>
      </c>
    </row>
    <row r="498" spans="1:20" x14ac:dyDescent="0.3">
      <c r="A498" s="14">
        <v>42756.541666666664</v>
      </c>
      <c r="B498" s="47">
        <v>367.65099999999995</v>
      </c>
      <c r="C498" s="48">
        <v>8798.3675899999998</v>
      </c>
      <c r="D498" s="47">
        <v>0</v>
      </c>
      <c r="E498" s="48">
        <v>0</v>
      </c>
      <c r="F498" s="49">
        <v>367.65099999999995</v>
      </c>
      <c r="G498" s="49">
        <v>8798.3675899999998</v>
      </c>
      <c r="H498" s="38">
        <v>102.24299999999994</v>
      </c>
      <c r="I498" s="50">
        <v>265.40800000000002</v>
      </c>
      <c r="J498" s="9">
        <v>23.931303301228613</v>
      </c>
      <c r="K498" s="127"/>
      <c r="L498" s="126"/>
      <c r="M498" s="9">
        <v>52.271838635964137</v>
      </c>
      <c r="N498" s="9">
        <v>26.330276928819732</v>
      </c>
      <c r="O498" s="9">
        <v>23.281777969787868</v>
      </c>
      <c r="P498" s="9">
        <v>24.279472295295434</v>
      </c>
      <c r="Q498" s="9">
        <v>24.156902297875998</v>
      </c>
      <c r="R498" s="9">
        <v>52.271838635964137</v>
      </c>
      <c r="S498" s="3">
        <v>0</v>
      </c>
      <c r="T498" s="10">
        <v>0</v>
      </c>
    </row>
    <row r="499" spans="1:20" x14ac:dyDescent="0.3">
      <c r="A499" s="14">
        <v>42756.583333333336</v>
      </c>
      <c r="B499" s="47">
        <v>377.52499999999998</v>
      </c>
      <c r="C499" s="48">
        <v>8830.6085000000003</v>
      </c>
      <c r="D499" s="47">
        <v>0</v>
      </c>
      <c r="E499" s="48">
        <v>0</v>
      </c>
      <c r="F499" s="49">
        <v>377.52499999999998</v>
      </c>
      <c r="G499" s="49">
        <v>8830.6085000000003</v>
      </c>
      <c r="H499" s="38">
        <v>92.033000000000015</v>
      </c>
      <c r="I499" s="50">
        <v>285.49199999999996</v>
      </c>
      <c r="J499" s="9">
        <v>23.390791338321968</v>
      </c>
      <c r="K499" s="127"/>
      <c r="L499" s="126"/>
      <c r="M499" s="9">
        <v>52.271838635964137</v>
      </c>
      <c r="N499" s="9">
        <v>26.330276928819732</v>
      </c>
      <c r="O499" s="9">
        <v>23.281777969787868</v>
      </c>
      <c r="P499" s="9">
        <v>24.279472295295434</v>
      </c>
      <c r="Q499" s="9">
        <v>24.156902297875998</v>
      </c>
      <c r="R499" s="9">
        <v>52.271838635964137</v>
      </c>
      <c r="S499" s="3">
        <v>0</v>
      </c>
      <c r="T499" s="10">
        <v>0</v>
      </c>
    </row>
    <row r="500" spans="1:20" x14ac:dyDescent="0.3">
      <c r="A500" s="14">
        <v>42756.625</v>
      </c>
      <c r="B500" s="47">
        <v>372.892</v>
      </c>
      <c r="C500" s="48">
        <v>8674.2069200000005</v>
      </c>
      <c r="D500" s="47">
        <v>0</v>
      </c>
      <c r="E500" s="48">
        <v>0</v>
      </c>
      <c r="F500" s="49">
        <v>372.892</v>
      </c>
      <c r="G500" s="49">
        <v>8674.2069200000005</v>
      </c>
      <c r="H500" s="38">
        <v>77.244000000000028</v>
      </c>
      <c r="I500" s="50">
        <v>295.64799999999997</v>
      </c>
      <c r="J500" s="9">
        <v>23.261981807064782</v>
      </c>
      <c r="K500" s="127"/>
      <c r="L500" s="126"/>
      <c r="M500" s="9">
        <v>52.271838635964137</v>
      </c>
      <c r="N500" s="9">
        <v>26.330276928819732</v>
      </c>
      <c r="O500" s="9">
        <v>23.281777969787868</v>
      </c>
      <c r="P500" s="9">
        <v>24.279472295295434</v>
      </c>
      <c r="Q500" s="9">
        <v>24.156902297875998</v>
      </c>
      <c r="R500" s="9">
        <v>52.271838635964137</v>
      </c>
      <c r="S500" s="3">
        <v>0</v>
      </c>
      <c r="T500" s="10">
        <v>0</v>
      </c>
    </row>
    <row r="501" spans="1:20" x14ac:dyDescent="0.3">
      <c r="A501" s="14">
        <v>42756.666666666664</v>
      </c>
      <c r="B501" s="47">
        <v>369.303</v>
      </c>
      <c r="C501" s="48">
        <v>8553.7897499999999</v>
      </c>
      <c r="D501" s="47">
        <v>0</v>
      </c>
      <c r="E501" s="48">
        <v>0</v>
      </c>
      <c r="F501" s="49">
        <v>369.303</v>
      </c>
      <c r="G501" s="49">
        <v>8553.7897499999999</v>
      </c>
      <c r="H501" s="38">
        <v>74.529999999999973</v>
      </c>
      <c r="I501" s="50">
        <v>294.77300000000002</v>
      </c>
      <c r="J501" s="9">
        <v>23.161982843356267</v>
      </c>
      <c r="K501" s="127"/>
      <c r="L501" s="126"/>
      <c r="M501" s="9">
        <v>52.271838635964137</v>
      </c>
      <c r="N501" s="9">
        <v>26.330276928819732</v>
      </c>
      <c r="O501" s="9">
        <v>23.281777969787868</v>
      </c>
      <c r="P501" s="9">
        <v>24.279472295295434</v>
      </c>
      <c r="Q501" s="9">
        <v>24.156902297875998</v>
      </c>
      <c r="R501" s="9">
        <v>52.271838635964137</v>
      </c>
      <c r="S501" s="3">
        <v>0</v>
      </c>
      <c r="T501" s="10">
        <v>0</v>
      </c>
    </row>
    <row r="502" spans="1:20" x14ac:dyDescent="0.3">
      <c r="A502" s="14">
        <v>42756.708333333336</v>
      </c>
      <c r="B502" s="47">
        <v>361.48599999999999</v>
      </c>
      <c r="C502" s="48">
        <v>8589.6301400000011</v>
      </c>
      <c r="D502" s="47">
        <v>0</v>
      </c>
      <c r="E502" s="48">
        <v>0</v>
      </c>
      <c r="F502" s="49">
        <v>361.48599999999999</v>
      </c>
      <c r="G502" s="49">
        <v>8589.6301400000011</v>
      </c>
      <c r="H502" s="38">
        <v>70.473999999999933</v>
      </c>
      <c r="I502" s="50">
        <v>291.01200000000006</v>
      </c>
      <c r="J502" s="9">
        <v>23.761999468859102</v>
      </c>
      <c r="K502" s="127"/>
      <c r="L502" s="126"/>
      <c r="M502" s="9">
        <v>52.271838635964137</v>
      </c>
      <c r="N502" s="9">
        <v>26.330276928819732</v>
      </c>
      <c r="O502" s="9">
        <v>23.281777969787868</v>
      </c>
      <c r="P502" s="9">
        <v>24.279472295295434</v>
      </c>
      <c r="Q502" s="9">
        <v>24.156902297875998</v>
      </c>
      <c r="R502" s="9">
        <v>52.271838635964137</v>
      </c>
      <c r="S502" s="3">
        <v>0</v>
      </c>
      <c r="T502" s="10">
        <v>0</v>
      </c>
    </row>
    <row r="503" spans="1:20" x14ac:dyDescent="0.3">
      <c r="A503" s="14">
        <v>42756.75</v>
      </c>
      <c r="B503" s="47">
        <v>355.45799999999997</v>
      </c>
      <c r="C503" s="48">
        <v>9666.6180400000012</v>
      </c>
      <c r="D503" s="47">
        <v>0</v>
      </c>
      <c r="E503" s="48">
        <v>0</v>
      </c>
      <c r="F503" s="49">
        <v>355.45799999999997</v>
      </c>
      <c r="G503" s="49">
        <v>9666.6180400000012</v>
      </c>
      <c r="H503" s="38">
        <v>87.194999999999936</v>
      </c>
      <c r="I503" s="50">
        <v>268.26300000000003</v>
      </c>
      <c r="J503" s="9">
        <v>27.194824817559322</v>
      </c>
      <c r="K503" s="127"/>
      <c r="L503" s="126"/>
      <c r="M503" s="9">
        <v>52.271838635964137</v>
      </c>
      <c r="N503" s="9">
        <v>26.330276928819732</v>
      </c>
      <c r="O503" s="9">
        <v>23.281777969787868</v>
      </c>
      <c r="P503" s="9">
        <v>24.279472295295434</v>
      </c>
      <c r="Q503" s="9">
        <v>24.156902297875998</v>
      </c>
      <c r="R503" s="9">
        <v>52.271838635964137</v>
      </c>
      <c r="S503" s="3">
        <v>0</v>
      </c>
      <c r="T503" s="10">
        <v>0</v>
      </c>
    </row>
    <row r="504" spans="1:20" x14ac:dyDescent="0.3">
      <c r="A504" s="14">
        <v>42756.791666666664</v>
      </c>
      <c r="B504" s="47">
        <v>330.20699999999999</v>
      </c>
      <c r="C504" s="48">
        <v>8391.2683900000011</v>
      </c>
      <c r="D504" s="47">
        <v>0</v>
      </c>
      <c r="E504" s="48">
        <v>0</v>
      </c>
      <c r="F504" s="49">
        <v>330.20699999999999</v>
      </c>
      <c r="G504" s="49">
        <v>8391.2683900000011</v>
      </c>
      <c r="H504" s="38">
        <v>106.25300000000004</v>
      </c>
      <c r="I504" s="50">
        <v>223.95399999999995</v>
      </c>
      <c r="J504" s="9">
        <v>25.412145684373744</v>
      </c>
      <c r="K504" s="127"/>
      <c r="L504" s="126"/>
      <c r="M504" s="9">
        <v>52.271838635964137</v>
      </c>
      <c r="N504" s="9">
        <v>26.330276928819732</v>
      </c>
      <c r="O504" s="9">
        <v>23.281777969787868</v>
      </c>
      <c r="P504" s="9">
        <v>24.279472295295434</v>
      </c>
      <c r="Q504" s="9">
        <v>24.156902297875998</v>
      </c>
      <c r="R504" s="9">
        <v>52.271838635964137</v>
      </c>
      <c r="S504" s="3">
        <v>0</v>
      </c>
      <c r="T504" s="10">
        <v>0</v>
      </c>
    </row>
    <row r="505" spans="1:20" x14ac:dyDescent="0.3">
      <c r="A505" s="14">
        <v>42756.833333333336</v>
      </c>
      <c r="B505" s="47">
        <v>349.822</v>
      </c>
      <c r="C505" s="48">
        <v>8435.2891500000005</v>
      </c>
      <c r="D505" s="47">
        <v>0</v>
      </c>
      <c r="E505" s="48">
        <v>0</v>
      </c>
      <c r="F505" s="49">
        <v>349.822</v>
      </c>
      <c r="G505" s="49">
        <v>8435.2891500000005</v>
      </c>
      <c r="H505" s="38">
        <v>97.944999999999936</v>
      </c>
      <c r="I505" s="50">
        <v>251.87700000000007</v>
      </c>
      <c r="J505" s="9">
        <v>24.113089371165909</v>
      </c>
      <c r="K505" s="127"/>
      <c r="L505" s="126"/>
      <c r="M505" s="9">
        <v>52.271838635964137</v>
      </c>
      <c r="N505" s="9">
        <v>26.330276928819732</v>
      </c>
      <c r="O505" s="9">
        <v>23.281777969787868</v>
      </c>
      <c r="P505" s="9">
        <v>24.279472295295434</v>
      </c>
      <c r="Q505" s="9">
        <v>24.156902297875998</v>
      </c>
      <c r="R505" s="9">
        <v>52.271838635964137</v>
      </c>
      <c r="S505" s="3">
        <v>0</v>
      </c>
      <c r="T505" s="10">
        <v>0</v>
      </c>
    </row>
    <row r="506" spans="1:20" x14ac:dyDescent="0.3">
      <c r="A506" s="14">
        <v>42756.875</v>
      </c>
      <c r="B506" s="47">
        <v>337.95399999999995</v>
      </c>
      <c r="C506" s="48">
        <v>8239.0884000000005</v>
      </c>
      <c r="D506" s="47">
        <v>0</v>
      </c>
      <c r="E506" s="48">
        <v>0</v>
      </c>
      <c r="F506" s="49">
        <v>337.95399999999995</v>
      </c>
      <c r="G506" s="49">
        <v>8239.0884000000005</v>
      </c>
      <c r="H506" s="38">
        <v>94.291999999999916</v>
      </c>
      <c r="I506" s="50">
        <v>243.66200000000003</v>
      </c>
      <c r="J506" s="9">
        <v>24.379319078927907</v>
      </c>
      <c r="K506" s="127"/>
      <c r="L506" s="126"/>
      <c r="M506" s="9">
        <v>52.271838635964137</v>
      </c>
      <c r="N506" s="9">
        <v>26.330276928819732</v>
      </c>
      <c r="O506" s="9">
        <v>23.281777969787868</v>
      </c>
      <c r="P506" s="9">
        <v>24.279472295295434</v>
      </c>
      <c r="Q506" s="9">
        <v>24.156902297875998</v>
      </c>
      <c r="R506" s="9">
        <v>52.271838635964137</v>
      </c>
      <c r="S506" s="3">
        <v>0</v>
      </c>
      <c r="T506" s="10">
        <v>0</v>
      </c>
    </row>
    <row r="507" spans="1:20" x14ac:dyDescent="0.3">
      <c r="A507" s="14">
        <v>42756.916666666664</v>
      </c>
      <c r="B507" s="47">
        <v>348.90499999999997</v>
      </c>
      <c r="C507" s="48">
        <v>8337.0888500000001</v>
      </c>
      <c r="D507" s="47">
        <v>0</v>
      </c>
      <c r="E507" s="48">
        <v>0</v>
      </c>
      <c r="F507" s="49">
        <v>348.90499999999997</v>
      </c>
      <c r="G507" s="49">
        <v>8337.0888500000001</v>
      </c>
      <c r="H507" s="38">
        <v>79.668000000000006</v>
      </c>
      <c r="I507" s="50">
        <v>269.23699999999997</v>
      </c>
      <c r="J507" s="9">
        <v>23.895011106175037</v>
      </c>
      <c r="K507" s="127"/>
      <c r="L507" s="126"/>
      <c r="M507" s="9">
        <v>52.271838635964137</v>
      </c>
      <c r="N507" s="9">
        <v>26.330276928819732</v>
      </c>
      <c r="O507" s="9">
        <v>23.281777969787868</v>
      </c>
      <c r="P507" s="9">
        <v>24.279472295295434</v>
      </c>
      <c r="Q507" s="9">
        <v>24.156902297875998</v>
      </c>
      <c r="R507" s="9">
        <v>52.271838635964137</v>
      </c>
      <c r="S507" s="3">
        <v>0</v>
      </c>
      <c r="T507" s="10">
        <v>0</v>
      </c>
    </row>
    <row r="508" spans="1:20" x14ac:dyDescent="0.3">
      <c r="A508" s="14">
        <v>42756.958333333336</v>
      </c>
      <c r="B508" s="47">
        <v>341.4</v>
      </c>
      <c r="C508" s="48">
        <v>7753.1940000000004</v>
      </c>
      <c r="D508" s="47">
        <v>0</v>
      </c>
      <c r="E508" s="48">
        <v>0</v>
      </c>
      <c r="F508" s="49">
        <v>341.4</v>
      </c>
      <c r="G508" s="49">
        <v>7753.1940000000004</v>
      </c>
      <c r="H508" s="38">
        <v>58.347999999999956</v>
      </c>
      <c r="I508" s="50">
        <v>283.05200000000002</v>
      </c>
      <c r="J508" s="9">
        <v>22.710000000000004</v>
      </c>
      <c r="K508" s="127"/>
      <c r="L508" s="126"/>
      <c r="M508" s="9">
        <v>52.271838635964137</v>
      </c>
      <c r="N508" s="9">
        <v>26.330276928819732</v>
      </c>
      <c r="O508" s="9">
        <v>23.281777969787868</v>
      </c>
      <c r="P508" s="9">
        <v>24.279472295295434</v>
      </c>
      <c r="Q508" s="9">
        <v>24.156902297875998</v>
      </c>
      <c r="R508" s="9">
        <v>52.271838635964137</v>
      </c>
      <c r="S508" s="3">
        <v>0</v>
      </c>
      <c r="T508" s="10">
        <v>0</v>
      </c>
    </row>
    <row r="509" spans="1:20" x14ac:dyDescent="0.3">
      <c r="A509" s="14">
        <v>42757</v>
      </c>
      <c r="B509" s="47">
        <v>319.8</v>
      </c>
      <c r="C509" s="48">
        <v>6722.1959999999999</v>
      </c>
      <c r="D509" s="47">
        <v>0</v>
      </c>
      <c r="E509" s="48">
        <v>0</v>
      </c>
      <c r="F509" s="49">
        <v>319.8</v>
      </c>
      <c r="G509" s="49">
        <v>6722.1959999999999</v>
      </c>
      <c r="H509" s="38">
        <v>33.008999999999901</v>
      </c>
      <c r="I509" s="50">
        <v>286.79100000000011</v>
      </c>
      <c r="J509" s="9">
        <v>21.02</v>
      </c>
      <c r="K509" s="127"/>
      <c r="L509" s="126"/>
      <c r="M509" s="9">
        <v>52.271838635964137</v>
      </c>
      <c r="N509" s="9">
        <v>26.330276928819732</v>
      </c>
      <c r="O509" s="9">
        <v>23.281777969787868</v>
      </c>
      <c r="P509" s="9">
        <v>24.279472295295434</v>
      </c>
      <c r="Q509" s="9">
        <v>24.156902297875998</v>
      </c>
      <c r="R509" s="9">
        <v>52.271838635964137</v>
      </c>
      <c r="S509" s="3">
        <v>0</v>
      </c>
      <c r="T509" s="10">
        <v>0</v>
      </c>
    </row>
    <row r="510" spans="1:20" x14ac:dyDescent="0.3">
      <c r="A510" s="14">
        <v>42757.041666666664</v>
      </c>
      <c r="B510" s="47">
        <v>310.60000000000002</v>
      </c>
      <c r="C510" s="48">
        <v>6466.692</v>
      </c>
      <c r="D510" s="47">
        <v>0</v>
      </c>
      <c r="E510" s="48">
        <v>0</v>
      </c>
      <c r="F510" s="49">
        <v>310.60000000000002</v>
      </c>
      <c r="G510" s="49">
        <v>6466.692</v>
      </c>
      <c r="H510" s="38">
        <v>12.368999999999915</v>
      </c>
      <c r="I510" s="50">
        <v>298.23100000000011</v>
      </c>
      <c r="J510" s="9">
        <v>20.819999999999997</v>
      </c>
      <c r="K510" s="127"/>
      <c r="L510" s="126"/>
      <c r="M510" s="9">
        <v>52.271838635964137</v>
      </c>
      <c r="N510" s="9">
        <v>26.330276928819732</v>
      </c>
      <c r="O510" s="9">
        <v>23.281777969787868</v>
      </c>
      <c r="P510" s="9">
        <v>24.279472295295434</v>
      </c>
      <c r="Q510" s="9">
        <v>24.156902297875998</v>
      </c>
      <c r="R510" s="9">
        <v>52.271838635964137</v>
      </c>
      <c r="S510" s="3">
        <v>0</v>
      </c>
      <c r="T510" s="10">
        <v>0</v>
      </c>
    </row>
    <row r="511" spans="1:20" x14ac:dyDescent="0.3">
      <c r="A511" s="14">
        <v>42757.083333333336</v>
      </c>
      <c r="B511" s="47">
        <v>299.39999999999998</v>
      </c>
      <c r="C511" s="48">
        <v>6092.79</v>
      </c>
      <c r="D511" s="47">
        <v>0</v>
      </c>
      <c r="E511" s="48">
        <v>0</v>
      </c>
      <c r="F511" s="49">
        <v>299.39999999999998</v>
      </c>
      <c r="G511" s="49">
        <v>6092.79</v>
      </c>
      <c r="H511" s="38">
        <v>1.3249999999999318</v>
      </c>
      <c r="I511" s="50">
        <v>298.07500000000005</v>
      </c>
      <c r="J511" s="9">
        <v>20.350000000000001</v>
      </c>
      <c r="K511" s="127"/>
      <c r="L511" s="126"/>
      <c r="M511" s="9">
        <v>52.271838635964137</v>
      </c>
      <c r="N511" s="9">
        <v>26.330276928819732</v>
      </c>
      <c r="O511" s="9">
        <v>23.281777969787868</v>
      </c>
      <c r="P511" s="9">
        <v>24.279472295295434</v>
      </c>
      <c r="Q511" s="9">
        <v>24.156902297875998</v>
      </c>
      <c r="R511" s="9">
        <v>52.271838635964137</v>
      </c>
      <c r="S511" s="3">
        <v>0</v>
      </c>
      <c r="T511" s="10">
        <v>0</v>
      </c>
    </row>
    <row r="512" spans="1:20" x14ac:dyDescent="0.3">
      <c r="A512" s="14">
        <v>42757.125</v>
      </c>
      <c r="B512" s="47">
        <v>295.39999999999998</v>
      </c>
      <c r="C512" s="48">
        <v>5972.9880000000003</v>
      </c>
      <c r="D512" s="47">
        <v>0</v>
      </c>
      <c r="E512" s="48">
        <v>0</v>
      </c>
      <c r="F512" s="49">
        <v>295.39999999999998</v>
      </c>
      <c r="G512" s="49">
        <v>5972.9880000000003</v>
      </c>
      <c r="H512" s="38">
        <v>17.308999999999969</v>
      </c>
      <c r="I512" s="50">
        <v>278.09100000000001</v>
      </c>
      <c r="J512" s="9">
        <v>20.220000000000002</v>
      </c>
      <c r="K512" s="127"/>
      <c r="L512" s="126"/>
      <c r="M512" s="9">
        <v>52.271838635964137</v>
      </c>
      <c r="N512" s="9">
        <v>26.330276928819732</v>
      </c>
      <c r="O512" s="9">
        <v>23.281777969787868</v>
      </c>
      <c r="P512" s="9">
        <v>24.279472295295434</v>
      </c>
      <c r="Q512" s="9">
        <v>24.156902297875998</v>
      </c>
      <c r="R512" s="9">
        <v>52.271838635964137</v>
      </c>
      <c r="S512" s="3">
        <v>0</v>
      </c>
      <c r="T512" s="10">
        <v>0</v>
      </c>
    </row>
    <row r="513" spans="1:20" x14ac:dyDescent="0.3">
      <c r="A513" s="14">
        <v>42757.166666666664</v>
      </c>
      <c r="B513" s="47">
        <v>303.31100000000004</v>
      </c>
      <c r="C513" s="48">
        <v>6061.4846899999993</v>
      </c>
      <c r="D513" s="47">
        <v>0</v>
      </c>
      <c r="E513" s="48">
        <v>0</v>
      </c>
      <c r="F513" s="49">
        <v>303.31100000000004</v>
      </c>
      <c r="G513" s="49">
        <v>6061.4846899999993</v>
      </c>
      <c r="H513" s="38">
        <v>42.228999999999928</v>
      </c>
      <c r="I513" s="50">
        <v>261.08200000000011</v>
      </c>
      <c r="J513" s="9">
        <v>19.984387938452606</v>
      </c>
      <c r="K513" s="127"/>
      <c r="L513" s="126"/>
      <c r="M513" s="9">
        <v>52.271838635964137</v>
      </c>
      <c r="N513" s="9">
        <v>26.330276928819732</v>
      </c>
      <c r="O513" s="9">
        <v>23.281777969787868</v>
      </c>
      <c r="P513" s="9">
        <v>24.279472295295434</v>
      </c>
      <c r="Q513" s="9">
        <v>24.156902297875998</v>
      </c>
      <c r="R513" s="9">
        <v>52.271838635964137</v>
      </c>
      <c r="S513" s="3">
        <v>0</v>
      </c>
      <c r="T513" s="10">
        <v>0</v>
      </c>
    </row>
    <row r="514" spans="1:20" x14ac:dyDescent="0.3">
      <c r="A514" s="14">
        <v>42757.208333333336</v>
      </c>
      <c r="B514" s="47">
        <v>309.93400000000003</v>
      </c>
      <c r="C514" s="48">
        <v>6273.2165599999998</v>
      </c>
      <c r="D514" s="47">
        <v>0</v>
      </c>
      <c r="E514" s="48">
        <v>0</v>
      </c>
      <c r="F514" s="49">
        <v>309.93400000000003</v>
      </c>
      <c r="G514" s="49">
        <v>6273.2165599999998</v>
      </c>
      <c r="H514" s="38">
        <v>14.319999999999936</v>
      </c>
      <c r="I514" s="50">
        <v>295.61400000000009</v>
      </c>
      <c r="J514" s="9">
        <v>20.240491717591485</v>
      </c>
      <c r="K514" s="127"/>
      <c r="L514" s="126"/>
      <c r="M514" s="9">
        <v>52.271838635964137</v>
      </c>
      <c r="N514" s="9">
        <v>26.330276928819732</v>
      </c>
      <c r="O514" s="9">
        <v>23.281777969787868</v>
      </c>
      <c r="P514" s="9">
        <v>24.279472295295434</v>
      </c>
      <c r="Q514" s="9">
        <v>24.156902297875998</v>
      </c>
      <c r="R514" s="9">
        <v>52.271838635964137</v>
      </c>
      <c r="S514" s="3">
        <v>0</v>
      </c>
      <c r="T514" s="10">
        <v>0</v>
      </c>
    </row>
    <row r="515" spans="1:20" x14ac:dyDescent="0.3">
      <c r="A515" s="14">
        <v>42757.25</v>
      </c>
      <c r="B515" s="47">
        <v>319.37900000000002</v>
      </c>
      <c r="C515" s="48">
        <v>6526.7650000000003</v>
      </c>
      <c r="D515" s="47">
        <v>0</v>
      </c>
      <c r="E515" s="48">
        <v>0</v>
      </c>
      <c r="F515" s="49">
        <v>319.37900000000002</v>
      </c>
      <c r="G515" s="49">
        <v>6526.7650000000003</v>
      </c>
      <c r="H515" s="38">
        <v>19.150999999999954</v>
      </c>
      <c r="I515" s="50">
        <v>300.22800000000007</v>
      </c>
      <c r="J515" s="9">
        <v>20.435798847137725</v>
      </c>
      <c r="K515" s="127"/>
      <c r="L515" s="126"/>
      <c r="M515" s="9">
        <v>52.271838635964137</v>
      </c>
      <c r="N515" s="9">
        <v>26.330276928819732</v>
      </c>
      <c r="O515" s="9">
        <v>23.281777969787868</v>
      </c>
      <c r="P515" s="9">
        <v>24.279472295295434</v>
      </c>
      <c r="Q515" s="9">
        <v>24.156902297875998</v>
      </c>
      <c r="R515" s="9">
        <v>52.271838635964137</v>
      </c>
      <c r="S515" s="3">
        <v>0</v>
      </c>
      <c r="T515" s="10">
        <v>0</v>
      </c>
    </row>
    <row r="516" spans="1:20" x14ac:dyDescent="0.3">
      <c r="A516" s="14">
        <v>42757.291666666664</v>
      </c>
      <c r="B516" s="47">
        <v>335.20799999999997</v>
      </c>
      <c r="C516" s="48">
        <v>6902.5892799999992</v>
      </c>
      <c r="D516" s="47">
        <v>0</v>
      </c>
      <c r="E516" s="48">
        <v>0</v>
      </c>
      <c r="F516" s="49">
        <v>335.20799999999997</v>
      </c>
      <c r="G516" s="49">
        <v>6902.5892799999992</v>
      </c>
      <c r="H516" s="38">
        <v>41.26400000000001</v>
      </c>
      <c r="I516" s="50">
        <v>293.94399999999996</v>
      </c>
      <c r="J516" s="9">
        <v>20.591958664471015</v>
      </c>
      <c r="K516" s="127"/>
      <c r="L516" s="126"/>
      <c r="M516" s="9">
        <v>52.271838635964137</v>
      </c>
      <c r="N516" s="9">
        <v>26.330276928819732</v>
      </c>
      <c r="O516" s="9">
        <v>23.281777969787868</v>
      </c>
      <c r="P516" s="9">
        <v>24.279472295295434</v>
      </c>
      <c r="Q516" s="9">
        <v>24.156902297875998</v>
      </c>
      <c r="R516" s="9">
        <v>52.271838635964137</v>
      </c>
      <c r="S516" s="3">
        <v>0</v>
      </c>
      <c r="T516" s="10">
        <v>0</v>
      </c>
    </row>
    <row r="517" spans="1:20" x14ac:dyDescent="0.3">
      <c r="A517" s="14">
        <v>42757.333333333336</v>
      </c>
      <c r="B517" s="47">
        <v>361.44799999999998</v>
      </c>
      <c r="C517" s="48">
        <v>7924.3756000000003</v>
      </c>
      <c r="D517" s="47">
        <v>0</v>
      </c>
      <c r="E517" s="48">
        <v>0</v>
      </c>
      <c r="F517" s="49">
        <v>361.44799999999998</v>
      </c>
      <c r="G517" s="49">
        <v>7924.3756000000003</v>
      </c>
      <c r="H517" s="38">
        <v>61.566000000000031</v>
      </c>
      <c r="I517" s="50">
        <v>299.88199999999995</v>
      </c>
      <c r="J517" s="9">
        <v>21.92397135964233</v>
      </c>
      <c r="K517" s="127"/>
      <c r="L517" s="126"/>
      <c r="M517" s="9">
        <v>52.271838635964137</v>
      </c>
      <c r="N517" s="9">
        <v>26.330276928819732</v>
      </c>
      <c r="O517" s="9">
        <v>23.281777969787868</v>
      </c>
      <c r="P517" s="9">
        <v>24.279472295295434</v>
      </c>
      <c r="Q517" s="9">
        <v>24.156902297875998</v>
      </c>
      <c r="R517" s="9">
        <v>52.271838635964137</v>
      </c>
      <c r="S517" s="3">
        <v>0</v>
      </c>
      <c r="T517" s="10">
        <v>0</v>
      </c>
    </row>
    <row r="518" spans="1:20" x14ac:dyDescent="0.3">
      <c r="A518" s="14">
        <v>42757.375</v>
      </c>
      <c r="B518" s="47">
        <v>377.05</v>
      </c>
      <c r="C518" s="48">
        <v>8544.7420000000002</v>
      </c>
      <c r="D518" s="47">
        <v>0</v>
      </c>
      <c r="E518" s="48">
        <v>0</v>
      </c>
      <c r="F518" s="49">
        <v>377.05</v>
      </c>
      <c r="G518" s="49">
        <v>8544.7420000000002</v>
      </c>
      <c r="H518" s="38">
        <v>77.259000000000015</v>
      </c>
      <c r="I518" s="50">
        <v>299.791</v>
      </c>
      <c r="J518" s="9">
        <v>22.662092560668345</v>
      </c>
      <c r="K518" s="127"/>
      <c r="L518" s="126"/>
      <c r="M518" s="9">
        <v>52.271838635964137</v>
      </c>
      <c r="N518" s="9">
        <v>26.330276928819732</v>
      </c>
      <c r="O518" s="9">
        <v>23.281777969787868</v>
      </c>
      <c r="P518" s="9">
        <v>24.279472295295434</v>
      </c>
      <c r="Q518" s="9">
        <v>24.156902297875998</v>
      </c>
      <c r="R518" s="9">
        <v>52.271838635964137</v>
      </c>
      <c r="S518" s="3">
        <v>0</v>
      </c>
      <c r="T518" s="10">
        <v>0</v>
      </c>
    </row>
    <row r="519" spans="1:20" x14ac:dyDescent="0.3">
      <c r="A519" s="14">
        <v>42757.416666666664</v>
      </c>
      <c r="B519" s="47">
        <v>391.83499999999998</v>
      </c>
      <c r="C519" s="48">
        <v>9237.5969000000005</v>
      </c>
      <c r="D519" s="47">
        <v>0</v>
      </c>
      <c r="E519" s="48">
        <v>0</v>
      </c>
      <c r="F519" s="49">
        <v>391.83499999999998</v>
      </c>
      <c r="G519" s="49">
        <v>9237.5969000000005</v>
      </c>
      <c r="H519" s="38">
        <v>92.93100000000004</v>
      </c>
      <c r="I519" s="50">
        <v>298.90399999999994</v>
      </c>
      <c r="J519" s="9">
        <v>23.575221458011665</v>
      </c>
      <c r="K519" s="127"/>
      <c r="L519" s="126"/>
      <c r="M519" s="9">
        <v>52.271838635964137</v>
      </c>
      <c r="N519" s="9">
        <v>26.330276928819732</v>
      </c>
      <c r="O519" s="9">
        <v>23.281777969787868</v>
      </c>
      <c r="P519" s="9">
        <v>24.279472295295434</v>
      </c>
      <c r="Q519" s="9">
        <v>24.156902297875998</v>
      </c>
      <c r="R519" s="9">
        <v>52.271838635964137</v>
      </c>
      <c r="S519" s="3">
        <v>0</v>
      </c>
      <c r="T519" s="10">
        <v>0</v>
      </c>
    </row>
    <row r="520" spans="1:20" x14ac:dyDescent="0.3">
      <c r="A520" s="14">
        <v>42757.458333333336</v>
      </c>
      <c r="B520" s="47">
        <v>362.31200000000001</v>
      </c>
      <c r="C520" s="48">
        <v>8567.47372</v>
      </c>
      <c r="D520" s="47">
        <v>0</v>
      </c>
      <c r="E520" s="48">
        <v>0</v>
      </c>
      <c r="F520" s="49">
        <v>362.31200000000001</v>
      </c>
      <c r="G520" s="49">
        <v>8567.47372</v>
      </c>
      <c r="H520" s="38">
        <v>79.432999999999993</v>
      </c>
      <c r="I520" s="50">
        <v>282.87900000000002</v>
      </c>
      <c r="J520" s="9">
        <v>23.64667391640354</v>
      </c>
      <c r="K520" s="127"/>
      <c r="L520" s="126"/>
      <c r="M520" s="9">
        <v>52.271838635964137</v>
      </c>
      <c r="N520" s="9">
        <v>26.330276928819732</v>
      </c>
      <c r="O520" s="9">
        <v>23.281777969787868</v>
      </c>
      <c r="P520" s="9">
        <v>24.279472295295434</v>
      </c>
      <c r="Q520" s="9">
        <v>24.156902297875998</v>
      </c>
      <c r="R520" s="9">
        <v>52.271838635964137</v>
      </c>
      <c r="S520" s="3">
        <v>0</v>
      </c>
      <c r="T520" s="10">
        <v>0</v>
      </c>
    </row>
    <row r="521" spans="1:20" x14ac:dyDescent="0.3">
      <c r="A521" s="14">
        <v>42757.5</v>
      </c>
      <c r="B521" s="47">
        <v>359.08199999999999</v>
      </c>
      <c r="C521" s="48">
        <v>8518.75965</v>
      </c>
      <c r="D521" s="47">
        <v>0</v>
      </c>
      <c r="E521" s="48">
        <v>0</v>
      </c>
      <c r="F521" s="49">
        <v>359.08199999999999</v>
      </c>
      <c r="G521" s="49">
        <v>8518.75965</v>
      </c>
      <c r="H521" s="38">
        <v>60.072000000000003</v>
      </c>
      <c r="I521" s="50">
        <v>299.01</v>
      </c>
      <c r="J521" s="9">
        <v>23.723716727655521</v>
      </c>
      <c r="K521" s="127"/>
      <c r="L521" s="126"/>
      <c r="M521" s="9">
        <v>52.271838635964137</v>
      </c>
      <c r="N521" s="9">
        <v>26.330276928819732</v>
      </c>
      <c r="O521" s="9">
        <v>23.281777969787868</v>
      </c>
      <c r="P521" s="9">
        <v>24.279472295295434</v>
      </c>
      <c r="Q521" s="9">
        <v>24.156902297875998</v>
      </c>
      <c r="R521" s="9">
        <v>52.271838635964137</v>
      </c>
      <c r="S521" s="3">
        <v>0</v>
      </c>
      <c r="T521" s="10">
        <v>0</v>
      </c>
    </row>
    <row r="522" spans="1:20" x14ac:dyDescent="0.3">
      <c r="A522" s="14">
        <v>42757.541666666664</v>
      </c>
      <c r="B522" s="47">
        <v>349.83799999999997</v>
      </c>
      <c r="C522" s="48">
        <v>8214.4013999999988</v>
      </c>
      <c r="D522" s="47">
        <v>0</v>
      </c>
      <c r="E522" s="48">
        <v>0</v>
      </c>
      <c r="F522" s="49">
        <v>349.83799999999997</v>
      </c>
      <c r="G522" s="49">
        <v>8214.4013999999988</v>
      </c>
      <c r="H522" s="38">
        <v>51.260999999999967</v>
      </c>
      <c r="I522" s="50">
        <v>298.577</v>
      </c>
      <c r="J522" s="9">
        <v>23.480586442867839</v>
      </c>
      <c r="K522" s="127"/>
      <c r="L522" s="126"/>
      <c r="M522" s="9">
        <v>52.271838635964137</v>
      </c>
      <c r="N522" s="9">
        <v>26.330276928819732</v>
      </c>
      <c r="O522" s="9">
        <v>23.281777969787868</v>
      </c>
      <c r="P522" s="9">
        <v>24.279472295295434</v>
      </c>
      <c r="Q522" s="9">
        <v>24.156902297875998</v>
      </c>
      <c r="R522" s="9">
        <v>52.271838635964137</v>
      </c>
      <c r="S522" s="3">
        <v>0</v>
      </c>
      <c r="T522" s="10">
        <v>0</v>
      </c>
    </row>
    <row r="523" spans="1:20" x14ac:dyDescent="0.3">
      <c r="A523" s="14">
        <v>42757.583333333336</v>
      </c>
      <c r="B523" s="47">
        <v>346.29399999999998</v>
      </c>
      <c r="C523" s="48">
        <v>8058.1561600000005</v>
      </c>
      <c r="D523" s="47">
        <v>0</v>
      </c>
      <c r="E523" s="48">
        <v>0</v>
      </c>
      <c r="F523" s="49">
        <v>346.29399999999998</v>
      </c>
      <c r="G523" s="49">
        <v>8058.1561600000005</v>
      </c>
      <c r="H523" s="38">
        <v>47.681999999999903</v>
      </c>
      <c r="I523" s="50">
        <v>298.61200000000008</v>
      </c>
      <c r="J523" s="9">
        <v>23.269696154134927</v>
      </c>
      <c r="K523" s="127"/>
      <c r="L523" s="126"/>
      <c r="M523" s="9">
        <v>52.271838635964137</v>
      </c>
      <c r="N523" s="9">
        <v>26.330276928819732</v>
      </c>
      <c r="O523" s="9">
        <v>23.281777969787868</v>
      </c>
      <c r="P523" s="9">
        <v>24.279472295295434</v>
      </c>
      <c r="Q523" s="9">
        <v>24.156902297875998</v>
      </c>
      <c r="R523" s="9">
        <v>52.271838635964137</v>
      </c>
      <c r="S523" s="3">
        <v>0</v>
      </c>
      <c r="T523" s="10">
        <v>0</v>
      </c>
    </row>
    <row r="524" spans="1:20" x14ac:dyDescent="0.3">
      <c r="A524" s="14">
        <v>42757.625</v>
      </c>
      <c r="B524" s="47">
        <v>333.73099999999999</v>
      </c>
      <c r="C524" s="48">
        <v>7706.0818999999992</v>
      </c>
      <c r="D524" s="47">
        <v>0</v>
      </c>
      <c r="E524" s="48">
        <v>0</v>
      </c>
      <c r="F524" s="49">
        <v>333.73099999999999</v>
      </c>
      <c r="G524" s="49">
        <v>7706.0818999999992</v>
      </c>
      <c r="H524" s="38">
        <v>35.604999999999905</v>
      </c>
      <c r="I524" s="50">
        <v>298.12600000000009</v>
      </c>
      <c r="J524" s="9">
        <v>23.090698496693442</v>
      </c>
      <c r="K524" s="127"/>
      <c r="L524" s="126"/>
      <c r="M524" s="9">
        <v>52.271838635964137</v>
      </c>
      <c r="N524" s="9">
        <v>26.330276928819732</v>
      </c>
      <c r="O524" s="9">
        <v>23.281777969787868</v>
      </c>
      <c r="P524" s="9">
        <v>24.279472295295434</v>
      </c>
      <c r="Q524" s="9">
        <v>24.156902297875998</v>
      </c>
      <c r="R524" s="9">
        <v>52.271838635964137</v>
      </c>
      <c r="S524" s="3">
        <v>0</v>
      </c>
      <c r="T524" s="10">
        <v>0</v>
      </c>
    </row>
    <row r="525" spans="1:20" x14ac:dyDescent="0.3">
      <c r="A525" s="14">
        <v>42757.666666666664</v>
      </c>
      <c r="B525" s="47">
        <v>327.83299999999997</v>
      </c>
      <c r="C525" s="48">
        <v>7570.7211099999995</v>
      </c>
      <c r="D525" s="47">
        <v>0</v>
      </c>
      <c r="E525" s="48">
        <v>0</v>
      </c>
      <c r="F525" s="49">
        <v>327.83299999999997</v>
      </c>
      <c r="G525" s="49">
        <v>7570.7211099999995</v>
      </c>
      <c r="H525" s="38">
        <v>29.439000000000078</v>
      </c>
      <c r="I525" s="50">
        <v>298.39399999999989</v>
      </c>
      <c r="J525" s="9">
        <v>23.09322462961325</v>
      </c>
      <c r="K525" s="127"/>
      <c r="L525" s="126"/>
      <c r="M525" s="9">
        <v>52.271838635964137</v>
      </c>
      <c r="N525" s="9">
        <v>26.330276928819732</v>
      </c>
      <c r="O525" s="9">
        <v>23.281777969787868</v>
      </c>
      <c r="P525" s="9">
        <v>24.279472295295434</v>
      </c>
      <c r="Q525" s="9">
        <v>24.156902297875998</v>
      </c>
      <c r="R525" s="9">
        <v>52.271838635964137</v>
      </c>
      <c r="S525" s="3">
        <v>0</v>
      </c>
      <c r="T525" s="10">
        <v>0</v>
      </c>
    </row>
    <row r="526" spans="1:20" x14ac:dyDescent="0.3">
      <c r="A526" s="14">
        <v>42757.708333333336</v>
      </c>
      <c r="B526" s="47">
        <v>328.66699999999997</v>
      </c>
      <c r="C526" s="48">
        <v>7878.6720700000005</v>
      </c>
      <c r="D526" s="47">
        <v>0</v>
      </c>
      <c r="E526" s="48">
        <v>0</v>
      </c>
      <c r="F526" s="49">
        <v>328.66699999999997</v>
      </c>
      <c r="G526" s="49">
        <v>7878.6720700000005</v>
      </c>
      <c r="H526" s="38">
        <v>32.22199999999998</v>
      </c>
      <c r="I526" s="50">
        <v>296.44499999999999</v>
      </c>
      <c r="J526" s="9">
        <v>23.971594562277325</v>
      </c>
      <c r="K526" s="127"/>
      <c r="L526" s="126"/>
      <c r="M526" s="9">
        <v>52.271838635964137</v>
      </c>
      <c r="N526" s="9">
        <v>26.330276928819732</v>
      </c>
      <c r="O526" s="9">
        <v>23.281777969787868</v>
      </c>
      <c r="P526" s="9">
        <v>24.279472295295434</v>
      </c>
      <c r="Q526" s="9">
        <v>24.156902297875998</v>
      </c>
      <c r="R526" s="9">
        <v>52.271838635964137</v>
      </c>
      <c r="S526" s="3">
        <v>0</v>
      </c>
      <c r="T526" s="10">
        <v>0</v>
      </c>
    </row>
    <row r="527" spans="1:20" x14ac:dyDescent="0.3">
      <c r="A527" s="14">
        <v>42757.75</v>
      </c>
      <c r="B527" s="47">
        <v>334.30799999999999</v>
      </c>
      <c r="C527" s="48">
        <v>8935.99755</v>
      </c>
      <c r="D527" s="54">
        <v>0</v>
      </c>
      <c r="E527" s="48">
        <v>0</v>
      </c>
      <c r="F527" s="49">
        <v>334.30799999999999</v>
      </c>
      <c r="G527" s="49">
        <v>8935.99755</v>
      </c>
      <c r="H527" s="38">
        <v>61.709999999999923</v>
      </c>
      <c r="I527" s="50">
        <v>272.59800000000007</v>
      </c>
      <c r="J527" s="9">
        <v>26.729834613589865</v>
      </c>
      <c r="K527" s="127"/>
      <c r="L527" s="126"/>
      <c r="M527" s="9">
        <v>52.271838635964137</v>
      </c>
      <c r="N527" s="9">
        <v>26.330276928819732</v>
      </c>
      <c r="O527" s="9">
        <v>23.281777969787868</v>
      </c>
      <c r="P527" s="9">
        <v>24.279472295295434</v>
      </c>
      <c r="Q527" s="9">
        <v>24.156902297875998</v>
      </c>
      <c r="R527" s="9">
        <v>52.271838635964137</v>
      </c>
      <c r="S527" s="3">
        <v>0</v>
      </c>
      <c r="T527" s="10">
        <v>0</v>
      </c>
    </row>
    <row r="528" spans="1:20" x14ac:dyDescent="0.3">
      <c r="A528" s="14">
        <v>42757.791666666664</v>
      </c>
      <c r="B528" s="47">
        <v>290.46800000000002</v>
      </c>
      <c r="C528" s="48">
        <v>7612.7909400000008</v>
      </c>
      <c r="D528" s="54">
        <v>0</v>
      </c>
      <c r="E528" s="48">
        <v>0</v>
      </c>
      <c r="F528" s="49">
        <v>290.46800000000002</v>
      </c>
      <c r="G528" s="49">
        <v>7612.7909400000008</v>
      </c>
      <c r="H528" s="38">
        <v>87.143000000000029</v>
      </c>
      <c r="I528" s="50">
        <v>203.32499999999999</v>
      </c>
      <c r="J528" s="9">
        <v>26.208707809466105</v>
      </c>
      <c r="K528" s="127"/>
      <c r="L528" s="126"/>
      <c r="M528" s="9">
        <v>52.271838635964137</v>
      </c>
      <c r="N528" s="9">
        <v>26.330276928819732</v>
      </c>
      <c r="O528" s="9">
        <v>23.281777969787868</v>
      </c>
      <c r="P528" s="9">
        <v>24.279472295295434</v>
      </c>
      <c r="Q528" s="9">
        <v>24.156902297875998</v>
      </c>
      <c r="R528" s="9">
        <v>52.271838635964137</v>
      </c>
      <c r="S528" s="3">
        <v>0</v>
      </c>
      <c r="T528" s="10">
        <v>0</v>
      </c>
    </row>
    <row r="529" spans="1:20" x14ac:dyDescent="0.3">
      <c r="A529" s="14">
        <v>42757.833333333336</v>
      </c>
      <c r="B529" s="47">
        <v>330.16899999999998</v>
      </c>
      <c r="C529" s="48">
        <v>7975.2927799999998</v>
      </c>
      <c r="D529" s="47">
        <v>0</v>
      </c>
      <c r="E529" s="48">
        <v>0</v>
      </c>
      <c r="F529" s="49">
        <v>330.16899999999998</v>
      </c>
      <c r="G529" s="49">
        <v>7975.2927799999998</v>
      </c>
      <c r="H529" s="38">
        <v>88.064999999999941</v>
      </c>
      <c r="I529" s="50">
        <v>242.10400000000004</v>
      </c>
      <c r="J529" s="9">
        <v>24.155183496936417</v>
      </c>
      <c r="K529" s="127"/>
      <c r="L529" s="126"/>
      <c r="M529" s="9">
        <v>52.271838635964137</v>
      </c>
      <c r="N529" s="9">
        <v>26.330276928819732</v>
      </c>
      <c r="O529" s="9">
        <v>23.281777969787868</v>
      </c>
      <c r="P529" s="9">
        <v>24.279472295295434</v>
      </c>
      <c r="Q529" s="9">
        <v>24.156902297875998</v>
      </c>
      <c r="R529" s="9">
        <v>52.271838635964137</v>
      </c>
      <c r="S529" s="3">
        <v>0</v>
      </c>
      <c r="T529" s="10">
        <v>0</v>
      </c>
    </row>
    <row r="530" spans="1:20" x14ac:dyDescent="0.3">
      <c r="A530" s="14">
        <v>42757.875</v>
      </c>
      <c r="B530" s="47">
        <v>332.899</v>
      </c>
      <c r="C530" s="48">
        <v>8078.7610199999999</v>
      </c>
      <c r="D530" s="47">
        <v>0</v>
      </c>
      <c r="E530" s="48">
        <v>0</v>
      </c>
      <c r="F530" s="49">
        <v>332.899</v>
      </c>
      <c r="G530" s="49">
        <v>8078.7610199999999</v>
      </c>
      <c r="H530" s="38">
        <v>89.949000000000069</v>
      </c>
      <c r="I530" s="50">
        <v>242.94999999999993</v>
      </c>
      <c r="J530" s="9">
        <v>24.26790413909324</v>
      </c>
      <c r="K530" s="127"/>
      <c r="L530" s="126"/>
      <c r="M530" s="9">
        <v>52.271838635964137</v>
      </c>
      <c r="N530" s="9">
        <v>26.330276928819732</v>
      </c>
      <c r="O530" s="9">
        <v>23.281777969787868</v>
      </c>
      <c r="P530" s="9">
        <v>24.279472295295434</v>
      </c>
      <c r="Q530" s="9">
        <v>24.156902297875998</v>
      </c>
      <c r="R530" s="9">
        <v>52.271838635964137</v>
      </c>
      <c r="S530" s="3">
        <v>0</v>
      </c>
      <c r="T530" s="10">
        <v>0</v>
      </c>
    </row>
    <row r="531" spans="1:20" x14ac:dyDescent="0.3">
      <c r="A531" s="14">
        <v>42757.916666666664</v>
      </c>
      <c r="B531" s="47">
        <v>340.536</v>
      </c>
      <c r="C531" s="48">
        <v>7881.5041799999999</v>
      </c>
      <c r="D531" s="47">
        <v>0</v>
      </c>
      <c r="E531" s="48">
        <v>0</v>
      </c>
      <c r="F531" s="49">
        <v>340.536</v>
      </c>
      <c r="G531" s="49">
        <v>7881.5041799999999</v>
      </c>
      <c r="H531" s="38">
        <v>69.206999999999994</v>
      </c>
      <c r="I531" s="50">
        <v>271.32900000000001</v>
      </c>
      <c r="J531" s="9">
        <v>23.144408168299385</v>
      </c>
      <c r="K531" s="127"/>
      <c r="L531" s="126"/>
      <c r="M531" s="9">
        <v>52.271838635964137</v>
      </c>
      <c r="N531" s="9">
        <v>26.330276928819732</v>
      </c>
      <c r="O531" s="9">
        <v>23.281777969787868</v>
      </c>
      <c r="P531" s="9">
        <v>24.279472295295434</v>
      </c>
      <c r="Q531" s="9">
        <v>24.156902297875998</v>
      </c>
      <c r="R531" s="9">
        <v>52.271838635964137</v>
      </c>
      <c r="S531" s="3">
        <v>0</v>
      </c>
      <c r="T531" s="10">
        <v>0</v>
      </c>
    </row>
    <row r="532" spans="1:20" x14ac:dyDescent="0.3">
      <c r="A532" s="14">
        <v>42757.958333333336</v>
      </c>
      <c r="B532" s="47">
        <v>337.077</v>
      </c>
      <c r="C532" s="48">
        <v>7365.9600129999999</v>
      </c>
      <c r="D532" s="47">
        <v>0</v>
      </c>
      <c r="E532" s="48">
        <v>0</v>
      </c>
      <c r="F532" s="49">
        <v>337.077</v>
      </c>
      <c r="G532" s="49">
        <v>7365.9600129999999</v>
      </c>
      <c r="H532" s="38">
        <v>50.900999999999954</v>
      </c>
      <c r="I532" s="50">
        <v>286.17600000000004</v>
      </c>
      <c r="J532" s="9">
        <v>21.852455115596733</v>
      </c>
      <c r="K532" s="127"/>
      <c r="L532" s="126"/>
      <c r="M532" s="9">
        <v>52.271838635964137</v>
      </c>
      <c r="N532" s="9">
        <v>26.330276928819732</v>
      </c>
      <c r="O532" s="9">
        <v>23.281777969787868</v>
      </c>
      <c r="P532" s="9">
        <v>24.279472295295434</v>
      </c>
      <c r="Q532" s="9">
        <v>24.156902297875998</v>
      </c>
      <c r="R532" s="9">
        <v>52.271838635964137</v>
      </c>
      <c r="S532" s="3">
        <v>0</v>
      </c>
      <c r="T532" s="10">
        <v>0</v>
      </c>
    </row>
    <row r="533" spans="1:20" x14ac:dyDescent="0.3">
      <c r="A533" s="14">
        <v>42758</v>
      </c>
      <c r="B533" s="47">
        <v>316.92</v>
      </c>
      <c r="C533" s="48">
        <v>6319.7803799999992</v>
      </c>
      <c r="D533" s="47">
        <v>0</v>
      </c>
      <c r="E533" s="48">
        <v>0</v>
      </c>
      <c r="F533" s="49">
        <v>316.92</v>
      </c>
      <c r="G533" s="49">
        <v>6319.7803799999992</v>
      </c>
      <c r="H533" s="38">
        <v>21.822999999999979</v>
      </c>
      <c r="I533" s="50">
        <v>295.09700000000004</v>
      </c>
      <c r="J533" s="9">
        <v>19.941248201438846</v>
      </c>
      <c r="K533" s="127"/>
      <c r="L533" s="126"/>
      <c r="M533" s="9">
        <v>52.271838635964137</v>
      </c>
      <c r="N533" s="9">
        <v>26.330276928819732</v>
      </c>
      <c r="O533" s="9">
        <v>23.281777969787868</v>
      </c>
      <c r="P533" s="9">
        <v>24.279472295295434</v>
      </c>
      <c r="Q533" s="9">
        <v>24.156902297875998</v>
      </c>
      <c r="R533" s="9">
        <v>52.271838635964137</v>
      </c>
      <c r="S533" s="3">
        <v>0</v>
      </c>
      <c r="T533" s="10">
        <v>0</v>
      </c>
    </row>
    <row r="534" spans="1:20" x14ac:dyDescent="0.3">
      <c r="A534" s="14">
        <v>42758.041666666664</v>
      </c>
      <c r="B534" s="47">
        <v>309.23599999999999</v>
      </c>
      <c r="C534" s="48">
        <v>5924.2956400000003</v>
      </c>
      <c r="D534" s="47">
        <v>0</v>
      </c>
      <c r="E534" s="48">
        <v>0</v>
      </c>
      <c r="F534" s="49">
        <v>309.23599999999999</v>
      </c>
      <c r="G534" s="49">
        <v>5924.2956400000003</v>
      </c>
      <c r="H534" s="38">
        <v>6.0029999999999291</v>
      </c>
      <c r="I534" s="50">
        <v>303.23300000000006</v>
      </c>
      <c r="J534" s="9">
        <v>19.157845917034241</v>
      </c>
      <c r="K534" s="127"/>
      <c r="L534" s="126"/>
      <c r="M534" s="9">
        <v>52.271838635964137</v>
      </c>
      <c r="N534" s="9">
        <v>26.330276928819732</v>
      </c>
      <c r="O534" s="9">
        <v>23.281777969787868</v>
      </c>
      <c r="P534" s="9">
        <v>24.279472295295434</v>
      </c>
      <c r="Q534" s="9">
        <v>24.156902297875998</v>
      </c>
      <c r="R534" s="9">
        <v>52.271838635964137</v>
      </c>
      <c r="S534" s="3">
        <v>0</v>
      </c>
      <c r="T534" s="10">
        <v>0</v>
      </c>
    </row>
    <row r="535" spans="1:20" x14ac:dyDescent="0.3">
      <c r="A535" s="14">
        <v>42758.083333333336</v>
      </c>
      <c r="B535" s="47">
        <v>300.66500000000002</v>
      </c>
      <c r="C535" s="48">
        <v>5721.5515500000001</v>
      </c>
      <c r="D535" s="47">
        <v>0</v>
      </c>
      <c r="E535" s="48">
        <v>0</v>
      </c>
      <c r="F535" s="49">
        <v>300.66500000000002</v>
      </c>
      <c r="G535" s="49">
        <v>5721.5515500000001</v>
      </c>
      <c r="H535" s="38">
        <v>10.566999999999894</v>
      </c>
      <c r="I535" s="50">
        <v>290.09800000000013</v>
      </c>
      <c r="J535" s="9">
        <v>19.02965609565463</v>
      </c>
      <c r="K535" s="127"/>
      <c r="L535" s="126"/>
      <c r="M535" s="9">
        <v>52.271838635964137</v>
      </c>
      <c r="N535" s="9">
        <v>26.330276928819732</v>
      </c>
      <c r="O535" s="9">
        <v>23.281777969787868</v>
      </c>
      <c r="P535" s="9">
        <v>24.279472295295434</v>
      </c>
      <c r="Q535" s="9">
        <v>24.156902297875998</v>
      </c>
      <c r="R535" s="9">
        <v>52.271838635964137</v>
      </c>
      <c r="S535" s="3">
        <v>0</v>
      </c>
      <c r="T535" s="10">
        <v>0</v>
      </c>
    </row>
    <row r="536" spans="1:20" x14ac:dyDescent="0.3">
      <c r="A536" s="14">
        <v>42758.125</v>
      </c>
      <c r="B536" s="47">
        <v>292.01799999999997</v>
      </c>
      <c r="C536" s="48">
        <v>5441.4798199999996</v>
      </c>
      <c r="D536" s="47">
        <v>0</v>
      </c>
      <c r="E536" s="48">
        <v>0</v>
      </c>
      <c r="F536" s="49">
        <v>292.01799999999997</v>
      </c>
      <c r="G536" s="49">
        <v>5441.4798199999996</v>
      </c>
      <c r="H536" s="38">
        <v>64.534999999999968</v>
      </c>
      <c r="I536" s="50">
        <v>227.483</v>
      </c>
      <c r="J536" s="9">
        <v>18.63405618831716</v>
      </c>
      <c r="K536" s="127"/>
      <c r="L536" s="126"/>
      <c r="M536" s="9">
        <v>52.271838635964137</v>
      </c>
      <c r="N536" s="9">
        <v>26.330276928819732</v>
      </c>
      <c r="O536" s="9">
        <v>23.281777969787868</v>
      </c>
      <c r="P536" s="9">
        <v>24.279472295295434</v>
      </c>
      <c r="Q536" s="9">
        <v>24.156902297875998</v>
      </c>
      <c r="R536" s="9">
        <v>52.271838635964137</v>
      </c>
      <c r="S536" s="3">
        <v>0</v>
      </c>
      <c r="T536" s="10">
        <v>0</v>
      </c>
    </row>
    <row r="537" spans="1:20" x14ac:dyDescent="0.3">
      <c r="A537" s="14">
        <v>42758.166666666664</v>
      </c>
      <c r="B537" s="47">
        <v>291.73199999999997</v>
      </c>
      <c r="C537" s="48">
        <v>5390.0976000000001</v>
      </c>
      <c r="D537" s="47">
        <v>0</v>
      </c>
      <c r="E537" s="48">
        <v>0</v>
      </c>
      <c r="F537" s="49">
        <v>291.73199999999997</v>
      </c>
      <c r="G537" s="49">
        <v>5390.0976000000001</v>
      </c>
      <c r="H537" s="38">
        <v>64.635999999999967</v>
      </c>
      <c r="I537" s="50">
        <v>227.096</v>
      </c>
      <c r="J537" s="9">
        <v>18.47619596067624</v>
      </c>
      <c r="K537" s="127"/>
      <c r="L537" s="126"/>
      <c r="M537" s="9">
        <v>52.271838635964137</v>
      </c>
      <c r="N537" s="9">
        <v>26.330276928819732</v>
      </c>
      <c r="O537" s="9">
        <v>23.281777969787868</v>
      </c>
      <c r="P537" s="9">
        <v>24.279472295295434</v>
      </c>
      <c r="Q537" s="9">
        <v>24.156902297875998</v>
      </c>
      <c r="R537" s="9">
        <v>52.271838635964137</v>
      </c>
      <c r="S537" s="3">
        <v>0</v>
      </c>
      <c r="T537" s="10">
        <v>0</v>
      </c>
    </row>
    <row r="538" spans="1:20" x14ac:dyDescent="0.3">
      <c r="A538" s="14">
        <v>42758.208333333336</v>
      </c>
      <c r="B538" s="47">
        <v>311.00100000000003</v>
      </c>
      <c r="C538" s="48">
        <v>6025.3330000000005</v>
      </c>
      <c r="D538" s="47">
        <v>0</v>
      </c>
      <c r="E538" s="48">
        <v>0</v>
      </c>
      <c r="F538" s="49">
        <v>311.00100000000003</v>
      </c>
      <c r="G538" s="49">
        <v>6025.3330000000005</v>
      </c>
      <c r="H538" s="38">
        <v>12.074999999999932</v>
      </c>
      <c r="I538" s="50">
        <v>298.9260000000001</v>
      </c>
      <c r="J538" s="9">
        <v>19.373998797431518</v>
      </c>
      <c r="K538" s="127"/>
      <c r="L538" s="126"/>
      <c r="M538" s="9">
        <v>52.271838635964137</v>
      </c>
      <c r="N538" s="9">
        <v>26.330276928819732</v>
      </c>
      <c r="O538" s="9">
        <v>23.281777969787868</v>
      </c>
      <c r="P538" s="9">
        <v>24.279472295295434</v>
      </c>
      <c r="Q538" s="9">
        <v>24.156902297875998</v>
      </c>
      <c r="R538" s="9">
        <v>52.271838635964137</v>
      </c>
      <c r="S538" s="3">
        <v>0</v>
      </c>
      <c r="T538" s="10">
        <v>0</v>
      </c>
    </row>
    <row r="539" spans="1:20" x14ac:dyDescent="0.3">
      <c r="A539" s="14">
        <v>42758.25</v>
      </c>
      <c r="B539" s="47">
        <v>349.20699999999999</v>
      </c>
      <c r="C539" s="48">
        <v>7356.0597299999999</v>
      </c>
      <c r="D539" s="47">
        <v>0</v>
      </c>
      <c r="E539" s="48">
        <v>0</v>
      </c>
      <c r="F539" s="49">
        <v>349.20699999999999</v>
      </c>
      <c r="G539" s="49">
        <v>7356.0597299999999</v>
      </c>
      <c r="H539" s="38">
        <v>72.024999999999977</v>
      </c>
      <c r="I539" s="50">
        <v>277.18200000000002</v>
      </c>
      <c r="J539" s="9">
        <v>21.065040878332908</v>
      </c>
      <c r="K539" s="127"/>
      <c r="L539" s="126"/>
      <c r="M539" s="9">
        <v>52.271838635964137</v>
      </c>
      <c r="N539" s="9">
        <v>26.330276928819732</v>
      </c>
      <c r="O539" s="9">
        <v>23.281777969787868</v>
      </c>
      <c r="P539" s="9">
        <v>24.279472295295434</v>
      </c>
      <c r="Q539" s="9">
        <v>24.156902297875998</v>
      </c>
      <c r="R539" s="9">
        <v>52.271838635964137</v>
      </c>
      <c r="S539" s="3">
        <v>0</v>
      </c>
      <c r="T539" s="10">
        <v>0</v>
      </c>
    </row>
    <row r="540" spans="1:20" x14ac:dyDescent="0.3">
      <c r="A540" s="14">
        <v>42758.291666666664</v>
      </c>
      <c r="B540" s="47">
        <v>397.26900000000001</v>
      </c>
      <c r="C540" s="48">
        <v>10217.853279999999</v>
      </c>
      <c r="D540" s="47">
        <v>0</v>
      </c>
      <c r="E540" s="48">
        <v>0</v>
      </c>
      <c r="F540" s="49">
        <v>397.26900000000001</v>
      </c>
      <c r="G540" s="49">
        <v>10217.853279999999</v>
      </c>
      <c r="H540" s="38">
        <v>112.96500000000003</v>
      </c>
      <c r="I540" s="50">
        <v>284.30399999999997</v>
      </c>
      <c r="J540" s="9">
        <v>25.720238125803924</v>
      </c>
      <c r="K540" s="127"/>
      <c r="L540" s="126"/>
      <c r="M540" s="9">
        <v>52.271838635964137</v>
      </c>
      <c r="N540" s="9">
        <v>26.330276928819732</v>
      </c>
      <c r="O540" s="9">
        <v>23.281777969787868</v>
      </c>
      <c r="P540" s="9">
        <v>24.279472295295434</v>
      </c>
      <c r="Q540" s="9">
        <v>24.156902297875998</v>
      </c>
      <c r="R540" s="9">
        <v>52.271838635964137</v>
      </c>
      <c r="S540" s="3">
        <v>0</v>
      </c>
      <c r="T540" s="10">
        <v>0</v>
      </c>
    </row>
    <row r="541" spans="1:20" x14ac:dyDescent="0.3">
      <c r="A541" s="14">
        <v>42758.333333333336</v>
      </c>
      <c r="B541" s="47">
        <v>412.262</v>
      </c>
      <c r="C541" s="48">
        <v>10490.77672</v>
      </c>
      <c r="D541" s="47">
        <v>0</v>
      </c>
      <c r="E541" s="48">
        <v>0</v>
      </c>
      <c r="F541" s="49">
        <v>412.262</v>
      </c>
      <c r="G541" s="49">
        <v>10490.77672</v>
      </c>
      <c r="H541" s="38">
        <v>145.1389999999999</v>
      </c>
      <c r="I541" s="50">
        <v>267.1230000000001</v>
      </c>
      <c r="J541" s="9">
        <v>25.446868059631981</v>
      </c>
      <c r="K541" s="127"/>
      <c r="L541" s="126"/>
      <c r="M541" s="9">
        <v>52.271838635964137</v>
      </c>
      <c r="N541" s="9">
        <v>26.330276928819732</v>
      </c>
      <c r="O541" s="9">
        <v>23.281777969787868</v>
      </c>
      <c r="P541" s="9">
        <v>24.279472295295434</v>
      </c>
      <c r="Q541" s="9">
        <v>24.156902297875998</v>
      </c>
      <c r="R541" s="9">
        <v>52.271838635964137</v>
      </c>
      <c r="S541" s="3">
        <v>0</v>
      </c>
      <c r="T541" s="10">
        <v>0</v>
      </c>
    </row>
    <row r="542" spans="1:20" x14ac:dyDescent="0.3">
      <c r="A542" s="14">
        <v>42758.375</v>
      </c>
      <c r="B542" s="47">
        <v>396.43400000000003</v>
      </c>
      <c r="C542" s="48">
        <v>9857.4991799999989</v>
      </c>
      <c r="D542" s="47">
        <v>0</v>
      </c>
      <c r="E542" s="48">
        <v>0</v>
      </c>
      <c r="F542" s="49">
        <v>396.43400000000003</v>
      </c>
      <c r="G542" s="49">
        <v>9857.4991799999989</v>
      </c>
      <c r="H542" s="38">
        <v>143.52699999999993</v>
      </c>
      <c r="I542" s="50">
        <v>252.9070000000001</v>
      </c>
      <c r="J542" s="9">
        <v>24.865423197808457</v>
      </c>
      <c r="K542" s="127"/>
      <c r="L542" s="126"/>
      <c r="M542" s="9">
        <v>52.271838635964137</v>
      </c>
      <c r="N542" s="9">
        <v>26.330276928819732</v>
      </c>
      <c r="O542" s="9">
        <v>23.281777969787868</v>
      </c>
      <c r="P542" s="9">
        <v>24.279472295295434</v>
      </c>
      <c r="Q542" s="9">
        <v>24.156902297875998</v>
      </c>
      <c r="R542" s="9">
        <v>52.271838635964137</v>
      </c>
      <c r="S542" s="3">
        <v>0</v>
      </c>
      <c r="T542" s="10">
        <v>0</v>
      </c>
    </row>
    <row r="543" spans="1:20" x14ac:dyDescent="0.3">
      <c r="A543" s="14">
        <v>42758.416666666664</v>
      </c>
      <c r="B543" s="47">
        <v>376.98599999999999</v>
      </c>
      <c r="C543" s="48">
        <v>10188.404859999999</v>
      </c>
      <c r="D543" s="47">
        <v>0</v>
      </c>
      <c r="E543" s="48">
        <v>0</v>
      </c>
      <c r="F543" s="49">
        <v>376.98599999999999</v>
      </c>
      <c r="G543" s="49">
        <v>10188.404859999999</v>
      </c>
      <c r="H543" s="38">
        <v>158.20799999999997</v>
      </c>
      <c r="I543" s="50">
        <v>218.77800000000002</v>
      </c>
      <c r="J543" s="9">
        <v>27.025950194436927</v>
      </c>
      <c r="K543" s="127"/>
      <c r="L543" s="126"/>
      <c r="M543" s="9">
        <v>52.271838635964137</v>
      </c>
      <c r="N543" s="9">
        <v>26.330276928819732</v>
      </c>
      <c r="O543" s="9">
        <v>23.281777969787868</v>
      </c>
      <c r="P543" s="9">
        <v>24.279472295295434</v>
      </c>
      <c r="Q543" s="9">
        <v>24.156902297875998</v>
      </c>
      <c r="R543" s="9">
        <v>52.271838635964137</v>
      </c>
      <c r="S543" s="3">
        <v>0</v>
      </c>
      <c r="T543" s="10">
        <v>0</v>
      </c>
    </row>
    <row r="544" spans="1:20" x14ac:dyDescent="0.3">
      <c r="A544" s="14">
        <v>42758.458333333336</v>
      </c>
      <c r="B544" s="47">
        <v>392.50900000000001</v>
      </c>
      <c r="C544" s="48">
        <v>10493.45451</v>
      </c>
      <c r="D544" s="47">
        <v>0</v>
      </c>
      <c r="E544" s="48">
        <v>0</v>
      </c>
      <c r="F544" s="49">
        <v>392.50900000000001</v>
      </c>
      <c r="G544" s="49">
        <v>10493.45451</v>
      </c>
      <c r="H544" s="38">
        <v>172.70699999999999</v>
      </c>
      <c r="I544" s="50">
        <v>219.80200000000002</v>
      </c>
      <c r="J544" s="9">
        <v>26.734302933181148</v>
      </c>
      <c r="K544" s="127"/>
      <c r="L544" s="126"/>
      <c r="M544" s="9">
        <v>52.271838635964137</v>
      </c>
      <c r="N544" s="9">
        <v>26.330276928819732</v>
      </c>
      <c r="O544" s="9">
        <v>23.281777969787868</v>
      </c>
      <c r="P544" s="9">
        <v>24.279472295295434</v>
      </c>
      <c r="Q544" s="9">
        <v>24.156902297875998</v>
      </c>
      <c r="R544" s="9">
        <v>52.271838635964137</v>
      </c>
      <c r="S544" s="3">
        <v>0</v>
      </c>
      <c r="T544" s="10">
        <v>0</v>
      </c>
    </row>
    <row r="545" spans="1:20" x14ac:dyDescent="0.3">
      <c r="A545" s="14">
        <v>42758.5</v>
      </c>
      <c r="B545" s="47">
        <v>354.11700000000002</v>
      </c>
      <c r="C545" s="48">
        <v>9761.5242900000012</v>
      </c>
      <c r="D545" s="47">
        <v>0</v>
      </c>
      <c r="E545" s="48">
        <v>0</v>
      </c>
      <c r="F545" s="49">
        <v>354.11700000000002</v>
      </c>
      <c r="G545" s="49">
        <v>9761.5242900000012</v>
      </c>
      <c r="H545" s="38">
        <v>168.02099999999996</v>
      </c>
      <c r="I545" s="50">
        <v>186.09600000000006</v>
      </c>
      <c r="J545" s="9">
        <v>27.565816636874256</v>
      </c>
      <c r="K545" s="127"/>
      <c r="L545" s="126"/>
      <c r="M545" s="9">
        <v>52.271838635964137</v>
      </c>
      <c r="N545" s="9">
        <v>26.330276928819732</v>
      </c>
      <c r="O545" s="9">
        <v>23.281777969787868</v>
      </c>
      <c r="P545" s="9">
        <v>24.279472295295434</v>
      </c>
      <c r="Q545" s="9">
        <v>24.156902297875998</v>
      </c>
      <c r="R545" s="9">
        <v>52.271838635964137</v>
      </c>
      <c r="S545" s="3">
        <v>0</v>
      </c>
      <c r="T545" s="10">
        <v>0</v>
      </c>
    </row>
    <row r="546" spans="1:20" x14ac:dyDescent="0.3">
      <c r="A546" s="14">
        <v>42758.541666666664</v>
      </c>
      <c r="B546" s="47">
        <v>319.01</v>
      </c>
      <c r="C546" s="48">
        <v>9029.9441999999999</v>
      </c>
      <c r="D546" s="47">
        <v>0</v>
      </c>
      <c r="E546" s="48">
        <v>0</v>
      </c>
      <c r="F546" s="49">
        <v>319.01</v>
      </c>
      <c r="G546" s="49">
        <v>9029.9441999999999</v>
      </c>
      <c r="H546" s="38">
        <v>162.49099999999999</v>
      </c>
      <c r="I546" s="50">
        <v>156.51900000000001</v>
      </c>
      <c r="J546" s="9">
        <v>28.306147769662395</v>
      </c>
      <c r="K546" s="127"/>
      <c r="L546" s="126"/>
      <c r="M546" s="9">
        <v>52.271838635964137</v>
      </c>
      <c r="N546" s="9">
        <v>26.330276928819732</v>
      </c>
      <c r="O546" s="9">
        <v>23.281777969787868</v>
      </c>
      <c r="P546" s="9">
        <v>24.279472295295434</v>
      </c>
      <c r="Q546" s="9">
        <v>24.156902297875998</v>
      </c>
      <c r="R546" s="9">
        <v>52.271838635964137</v>
      </c>
      <c r="S546" s="3">
        <v>0</v>
      </c>
      <c r="T546" s="10">
        <v>0</v>
      </c>
    </row>
    <row r="547" spans="1:20" x14ac:dyDescent="0.3">
      <c r="A547" s="14">
        <v>42758.583333333336</v>
      </c>
      <c r="B547" s="47">
        <v>271.80899999999997</v>
      </c>
      <c r="C547" s="48">
        <v>7497.8217800000002</v>
      </c>
      <c r="D547" s="47">
        <v>0</v>
      </c>
      <c r="E547" s="48">
        <v>0</v>
      </c>
      <c r="F547" s="49">
        <v>271.80899999999997</v>
      </c>
      <c r="G547" s="49">
        <v>7497.8217800000002</v>
      </c>
      <c r="H547" s="38">
        <v>161.62799999999993</v>
      </c>
      <c r="I547" s="50">
        <v>110.18100000000004</v>
      </c>
      <c r="J547" s="9">
        <v>27.584891523091585</v>
      </c>
      <c r="K547" s="127"/>
      <c r="L547" s="126"/>
      <c r="M547" s="9">
        <v>52.271838635964137</v>
      </c>
      <c r="N547" s="9">
        <v>26.330276928819732</v>
      </c>
      <c r="O547" s="9">
        <v>23.281777969787868</v>
      </c>
      <c r="P547" s="9">
        <v>24.279472295295434</v>
      </c>
      <c r="Q547" s="9">
        <v>24.156902297875998</v>
      </c>
      <c r="R547" s="9">
        <v>52.271838635964137</v>
      </c>
      <c r="S547" s="3">
        <v>0</v>
      </c>
      <c r="T547" s="10">
        <v>0</v>
      </c>
    </row>
    <row r="548" spans="1:20" x14ac:dyDescent="0.3">
      <c r="A548" s="14">
        <v>42758.625</v>
      </c>
      <c r="B548" s="47">
        <v>269.56099999999998</v>
      </c>
      <c r="C548" s="48">
        <v>7283.7702300000001</v>
      </c>
      <c r="D548" s="47">
        <v>0</v>
      </c>
      <c r="E548" s="48">
        <v>0</v>
      </c>
      <c r="F548" s="49">
        <v>269.56099999999998</v>
      </c>
      <c r="G548" s="49">
        <v>7283.7702300000001</v>
      </c>
      <c r="H548" s="38">
        <v>160.50700000000006</v>
      </c>
      <c r="I548" s="50">
        <v>109.05399999999992</v>
      </c>
      <c r="J548" s="9">
        <v>27.02086069572379</v>
      </c>
      <c r="K548" s="127"/>
      <c r="L548" s="126"/>
      <c r="M548" s="9">
        <v>52.271838635964137</v>
      </c>
      <c r="N548" s="9">
        <v>26.330276928819732</v>
      </c>
      <c r="O548" s="9">
        <v>23.281777969787868</v>
      </c>
      <c r="P548" s="9">
        <v>24.279472295295434</v>
      </c>
      <c r="Q548" s="9">
        <v>24.156902297875998</v>
      </c>
      <c r="R548" s="9">
        <v>52.271838635964137</v>
      </c>
      <c r="S548" s="3">
        <v>0</v>
      </c>
      <c r="T548" s="10">
        <v>0</v>
      </c>
    </row>
    <row r="549" spans="1:20" x14ac:dyDescent="0.3">
      <c r="A549" s="14">
        <v>42758.666666666664</v>
      </c>
      <c r="B549" s="47">
        <v>278.29899999999998</v>
      </c>
      <c r="C549" s="48">
        <v>7462.9344599999995</v>
      </c>
      <c r="D549" s="47">
        <v>0</v>
      </c>
      <c r="E549" s="48">
        <v>0</v>
      </c>
      <c r="F549" s="49">
        <v>278.29899999999998</v>
      </c>
      <c r="G549" s="49">
        <v>7462.9344599999995</v>
      </c>
      <c r="H549" s="38">
        <v>159.20299999999997</v>
      </c>
      <c r="I549" s="50">
        <v>119.096</v>
      </c>
      <c r="J549" s="9">
        <v>26.816246051908198</v>
      </c>
      <c r="K549" s="127"/>
      <c r="L549" s="126"/>
      <c r="M549" s="9">
        <v>52.271838635964137</v>
      </c>
      <c r="N549" s="9">
        <v>26.330276928819732</v>
      </c>
      <c r="O549" s="9">
        <v>23.281777969787868</v>
      </c>
      <c r="P549" s="9">
        <v>24.279472295295434</v>
      </c>
      <c r="Q549" s="9">
        <v>24.156902297875998</v>
      </c>
      <c r="R549" s="9">
        <v>52.271838635964137</v>
      </c>
      <c r="S549" s="3">
        <v>0</v>
      </c>
      <c r="T549" s="10">
        <v>0</v>
      </c>
    </row>
    <row r="550" spans="1:20" x14ac:dyDescent="0.3">
      <c r="A550" s="14">
        <v>42758.708333333336</v>
      </c>
      <c r="B550" s="47">
        <v>276.03099999999995</v>
      </c>
      <c r="C550" s="48">
        <v>8945.51757</v>
      </c>
      <c r="D550" s="47">
        <v>0</v>
      </c>
      <c r="E550" s="48">
        <v>0</v>
      </c>
      <c r="F550" s="49">
        <v>276.03099999999995</v>
      </c>
      <c r="G550" s="49">
        <v>8945.51757</v>
      </c>
      <c r="H550" s="38">
        <v>159.53100000000006</v>
      </c>
      <c r="I550" s="50">
        <v>116.49999999999989</v>
      </c>
      <c r="J550" s="9">
        <v>32.407655553180625</v>
      </c>
      <c r="K550" s="127"/>
      <c r="L550" s="126"/>
      <c r="M550" s="9">
        <v>52.271838635964137</v>
      </c>
      <c r="N550" s="9">
        <v>26.330276928819732</v>
      </c>
      <c r="O550" s="9">
        <v>23.281777969787868</v>
      </c>
      <c r="P550" s="9">
        <v>24.279472295295434</v>
      </c>
      <c r="Q550" s="9">
        <v>24.156902297875998</v>
      </c>
      <c r="R550" s="9">
        <v>52.271838635964137</v>
      </c>
      <c r="S550" s="3">
        <v>0</v>
      </c>
      <c r="T550" s="10">
        <v>0</v>
      </c>
    </row>
    <row r="551" spans="1:20" x14ac:dyDescent="0.3">
      <c r="A551" s="14">
        <v>42758.75</v>
      </c>
      <c r="B551" s="47">
        <v>272.661</v>
      </c>
      <c r="C551" s="48">
        <v>8773.0988699999998</v>
      </c>
      <c r="D551" s="47">
        <v>0</v>
      </c>
      <c r="E551" s="48">
        <v>0</v>
      </c>
      <c r="F551" s="49">
        <v>272.661</v>
      </c>
      <c r="G551" s="49">
        <v>8773.0988699999998</v>
      </c>
      <c r="H551" s="38">
        <v>181.03600000000006</v>
      </c>
      <c r="I551" s="50">
        <v>91.624999999999943</v>
      </c>
      <c r="J551" s="9">
        <v>32.175847921044813</v>
      </c>
      <c r="K551" s="127"/>
      <c r="L551" s="126"/>
      <c r="M551" s="9">
        <v>52.271838635964137</v>
      </c>
      <c r="N551" s="9">
        <v>26.330276928819732</v>
      </c>
      <c r="O551" s="9">
        <v>23.281777969787868</v>
      </c>
      <c r="P551" s="9">
        <v>24.279472295295434</v>
      </c>
      <c r="Q551" s="9">
        <v>24.156902297875998</v>
      </c>
      <c r="R551" s="9">
        <v>52.271838635964137</v>
      </c>
      <c r="S551" s="3">
        <v>0</v>
      </c>
      <c r="T551" s="10">
        <v>0</v>
      </c>
    </row>
    <row r="552" spans="1:20" x14ac:dyDescent="0.3">
      <c r="A552" s="14">
        <v>42758.791666666664</v>
      </c>
      <c r="B552" s="47">
        <v>236.69900000000001</v>
      </c>
      <c r="C552" s="48">
        <v>7994.16626</v>
      </c>
      <c r="D552" s="47">
        <v>0</v>
      </c>
      <c r="E552" s="48">
        <v>0</v>
      </c>
      <c r="F552" s="49">
        <v>236.69900000000001</v>
      </c>
      <c r="G552" s="49">
        <v>7994.16626</v>
      </c>
      <c r="H552" s="38">
        <v>196.39800000000002</v>
      </c>
      <c r="I552" s="50">
        <v>40.300999999999988</v>
      </c>
      <c r="J552" s="9">
        <v>33.773553162455265</v>
      </c>
      <c r="K552" s="127"/>
      <c r="L552" s="126"/>
      <c r="M552" s="9">
        <v>52.271838635964137</v>
      </c>
      <c r="N552" s="9">
        <v>26.330276928819732</v>
      </c>
      <c r="O552" s="9">
        <v>23.281777969787868</v>
      </c>
      <c r="P552" s="9">
        <v>24.279472295295434</v>
      </c>
      <c r="Q552" s="9">
        <v>24.156902297875998</v>
      </c>
      <c r="R552" s="9">
        <v>52.271838635964137</v>
      </c>
      <c r="S552" s="3">
        <v>0</v>
      </c>
      <c r="T552" s="10">
        <v>0</v>
      </c>
    </row>
    <row r="553" spans="1:20" x14ac:dyDescent="0.3">
      <c r="A553" s="14">
        <v>42758.833333333336</v>
      </c>
      <c r="B553" s="47">
        <v>219.39699999999999</v>
      </c>
      <c r="C553" s="48">
        <v>7067.89239</v>
      </c>
      <c r="D553" s="47">
        <v>0</v>
      </c>
      <c r="E553" s="48">
        <v>0</v>
      </c>
      <c r="F553" s="49">
        <v>219.39699999999999</v>
      </c>
      <c r="G553" s="49">
        <v>7067.89239</v>
      </c>
      <c r="H553" s="38">
        <v>192.245</v>
      </c>
      <c r="I553" s="50">
        <v>27.151999999999987</v>
      </c>
      <c r="J553" s="9">
        <v>32.215082202582536</v>
      </c>
      <c r="K553" s="127"/>
      <c r="L553" s="126"/>
      <c r="M553" s="9">
        <v>52.271838635964137</v>
      </c>
      <c r="N553" s="9">
        <v>26.330276928819732</v>
      </c>
      <c r="O553" s="9">
        <v>23.281777969787868</v>
      </c>
      <c r="P553" s="9">
        <v>24.279472295295434</v>
      </c>
      <c r="Q553" s="9">
        <v>24.156902297875998</v>
      </c>
      <c r="R553" s="9">
        <v>52.271838635964137</v>
      </c>
      <c r="S553" s="3">
        <v>0</v>
      </c>
      <c r="T553" s="10">
        <v>0</v>
      </c>
    </row>
    <row r="554" spans="1:20" x14ac:dyDescent="0.3">
      <c r="A554" s="14">
        <v>42758.875</v>
      </c>
      <c r="B554" s="47">
        <v>235.71099999999998</v>
      </c>
      <c r="C554" s="48">
        <v>7043.06808</v>
      </c>
      <c r="D554" s="47">
        <v>0</v>
      </c>
      <c r="E554" s="48">
        <v>0</v>
      </c>
      <c r="F554" s="49">
        <v>235.71099999999998</v>
      </c>
      <c r="G554" s="49">
        <v>7043.06808</v>
      </c>
      <c r="H554" s="38">
        <v>183.23099999999999</v>
      </c>
      <c r="I554" s="50">
        <v>52.47999999999999</v>
      </c>
      <c r="J554" s="9">
        <v>29.880099274111096</v>
      </c>
      <c r="K554" s="127"/>
      <c r="L554" s="126"/>
      <c r="M554" s="9">
        <v>52.271838635964137</v>
      </c>
      <c r="N554" s="9">
        <v>26.330276928819732</v>
      </c>
      <c r="O554" s="9">
        <v>23.281777969787868</v>
      </c>
      <c r="P554" s="9">
        <v>24.279472295295434</v>
      </c>
      <c r="Q554" s="9">
        <v>24.156902297875998</v>
      </c>
      <c r="R554" s="9">
        <v>52.271838635964137</v>
      </c>
      <c r="S554" s="3">
        <v>0</v>
      </c>
      <c r="T554" s="10">
        <v>0</v>
      </c>
    </row>
    <row r="555" spans="1:20" x14ac:dyDescent="0.3">
      <c r="A555" s="14">
        <v>42758.916666666664</v>
      </c>
      <c r="B555" s="47">
        <v>215.43599999999998</v>
      </c>
      <c r="C555" s="48">
        <v>5761.3590600000007</v>
      </c>
      <c r="D555" s="47">
        <v>0</v>
      </c>
      <c r="E555" s="48">
        <v>0</v>
      </c>
      <c r="F555" s="49">
        <v>215.43599999999998</v>
      </c>
      <c r="G555" s="49">
        <v>5761.3590600000007</v>
      </c>
      <c r="H555" s="38">
        <v>177.19400000000007</v>
      </c>
      <c r="I555" s="50">
        <v>38.241999999999905</v>
      </c>
      <c r="J555" s="9">
        <v>26.742786999387295</v>
      </c>
      <c r="K555" s="127"/>
      <c r="L555" s="126"/>
      <c r="M555" s="9">
        <v>52.271838635964137</v>
      </c>
      <c r="N555" s="9">
        <v>26.330276928819732</v>
      </c>
      <c r="O555" s="9">
        <v>23.281777969787868</v>
      </c>
      <c r="P555" s="9">
        <v>24.279472295295434</v>
      </c>
      <c r="Q555" s="9">
        <v>24.156902297875998</v>
      </c>
      <c r="R555" s="9">
        <v>52.271838635964137</v>
      </c>
      <c r="S555" s="3">
        <v>0</v>
      </c>
      <c r="T555" s="10">
        <v>0</v>
      </c>
    </row>
    <row r="556" spans="1:20" x14ac:dyDescent="0.3">
      <c r="A556" s="14">
        <v>42758.958333333336</v>
      </c>
      <c r="B556" s="47">
        <v>298.47500000000002</v>
      </c>
      <c r="C556" s="48">
        <v>7232.04925</v>
      </c>
      <c r="D556" s="47">
        <v>0</v>
      </c>
      <c r="E556" s="48">
        <v>0</v>
      </c>
      <c r="F556" s="49">
        <v>298.47500000000002</v>
      </c>
      <c r="G556" s="49">
        <v>7232.04925</v>
      </c>
      <c r="H556" s="38">
        <v>176.54099999999994</v>
      </c>
      <c r="I556" s="50">
        <v>121.93400000000008</v>
      </c>
      <c r="J556" s="9">
        <v>24.229999999999997</v>
      </c>
      <c r="K556" s="127"/>
      <c r="L556" s="126"/>
      <c r="M556" s="9">
        <v>52.271838635964137</v>
      </c>
      <c r="N556" s="9">
        <v>26.330276928819732</v>
      </c>
      <c r="O556" s="9">
        <v>23.281777969787868</v>
      </c>
      <c r="P556" s="9">
        <v>24.279472295295434</v>
      </c>
      <c r="Q556" s="9">
        <v>24.156902297875998</v>
      </c>
      <c r="R556" s="9">
        <v>52.271838635964137</v>
      </c>
      <c r="S556" s="3">
        <v>0</v>
      </c>
      <c r="T556" s="10">
        <v>0</v>
      </c>
    </row>
    <row r="557" spans="1:20" x14ac:dyDescent="0.3">
      <c r="A557" s="14">
        <v>42759</v>
      </c>
      <c r="B557" s="47">
        <v>385.97500000000002</v>
      </c>
      <c r="C557" s="48">
        <v>8800.23</v>
      </c>
      <c r="D557" s="47">
        <v>0</v>
      </c>
      <c r="E557" s="48">
        <v>0</v>
      </c>
      <c r="F557" s="49">
        <v>385.97500000000002</v>
      </c>
      <c r="G557" s="49">
        <v>8800.23</v>
      </c>
      <c r="H557" s="38">
        <v>150.44299999999998</v>
      </c>
      <c r="I557" s="50">
        <v>235.53200000000004</v>
      </c>
      <c r="J557" s="9">
        <v>22.799999999999997</v>
      </c>
      <c r="K557" s="127"/>
      <c r="L557" s="126"/>
      <c r="M557" s="9">
        <v>52.271838635964137</v>
      </c>
      <c r="N557" s="9">
        <v>26.330276928819732</v>
      </c>
      <c r="O557" s="9">
        <v>23.281777969787868</v>
      </c>
      <c r="P557" s="9">
        <v>24.279472295295434</v>
      </c>
      <c r="Q557" s="9">
        <v>24.156902297875998</v>
      </c>
      <c r="R557" s="9">
        <v>52.271838635964137</v>
      </c>
      <c r="S557" s="3">
        <v>0</v>
      </c>
      <c r="T557" s="10">
        <v>0</v>
      </c>
    </row>
    <row r="558" spans="1:20" x14ac:dyDescent="0.3">
      <c r="A558" s="14">
        <v>42759.041666666664</v>
      </c>
      <c r="B558" s="47">
        <v>388.5</v>
      </c>
      <c r="C558" s="48">
        <v>8826.7199999999993</v>
      </c>
      <c r="D558" s="47">
        <v>0</v>
      </c>
      <c r="E558" s="48">
        <v>0</v>
      </c>
      <c r="F558" s="49">
        <v>388.5</v>
      </c>
      <c r="G558" s="49">
        <v>8826.7199999999993</v>
      </c>
      <c r="H558" s="38">
        <v>99.564999999999941</v>
      </c>
      <c r="I558" s="50">
        <v>288.93500000000006</v>
      </c>
      <c r="J558" s="9">
        <v>22.72</v>
      </c>
      <c r="K558" s="127"/>
      <c r="L558" s="126"/>
      <c r="M558" s="9">
        <v>52.271838635964137</v>
      </c>
      <c r="N558" s="9">
        <v>26.330276928819732</v>
      </c>
      <c r="O558" s="9">
        <v>23.281777969787868</v>
      </c>
      <c r="P558" s="9">
        <v>24.279472295295434</v>
      </c>
      <c r="Q558" s="9">
        <v>24.156902297875998</v>
      </c>
      <c r="R558" s="9">
        <v>52.271838635964137</v>
      </c>
      <c r="S558" s="3">
        <v>0</v>
      </c>
      <c r="T558" s="10">
        <v>0</v>
      </c>
    </row>
    <row r="559" spans="1:20" x14ac:dyDescent="0.3">
      <c r="A559" s="14">
        <v>42759.083333333336</v>
      </c>
      <c r="B559" s="47">
        <v>372.3</v>
      </c>
      <c r="C559" s="48">
        <v>8276.2289999999994</v>
      </c>
      <c r="D559" s="47">
        <v>0</v>
      </c>
      <c r="E559" s="48">
        <v>0</v>
      </c>
      <c r="F559" s="49">
        <v>372.3</v>
      </c>
      <c r="G559" s="49">
        <v>8276.2289999999994</v>
      </c>
      <c r="H559" s="38">
        <v>84.431999999999903</v>
      </c>
      <c r="I559" s="50">
        <v>287.86800000000011</v>
      </c>
      <c r="J559" s="9">
        <v>22.229999999999997</v>
      </c>
      <c r="K559" s="127"/>
      <c r="L559" s="126"/>
      <c r="M559" s="9">
        <v>52.271838635964137</v>
      </c>
      <c r="N559" s="9">
        <v>26.330276928819732</v>
      </c>
      <c r="O559" s="9">
        <v>23.281777969787868</v>
      </c>
      <c r="P559" s="9">
        <v>24.279472295295434</v>
      </c>
      <c r="Q559" s="9">
        <v>24.156902297875998</v>
      </c>
      <c r="R559" s="9">
        <v>52.271838635964137</v>
      </c>
      <c r="S559" s="3">
        <v>0</v>
      </c>
      <c r="T559" s="10">
        <v>0</v>
      </c>
    </row>
    <row r="560" spans="1:20" x14ac:dyDescent="0.3">
      <c r="A560" s="14">
        <v>42759.125</v>
      </c>
      <c r="B560" s="47">
        <v>363.8</v>
      </c>
      <c r="C560" s="48">
        <v>8058.17</v>
      </c>
      <c r="D560" s="47">
        <v>0</v>
      </c>
      <c r="E560" s="48">
        <v>0</v>
      </c>
      <c r="F560" s="49">
        <v>363.8</v>
      </c>
      <c r="G560" s="49">
        <v>8058.17</v>
      </c>
      <c r="H560" s="38">
        <v>81.90199999999993</v>
      </c>
      <c r="I560" s="50">
        <v>281.89800000000008</v>
      </c>
      <c r="J560" s="9">
        <v>22.15</v>
      </c>
      <c r="K560" s="127"/>
      <c r="L560" s="126"/>
      <c r="M560" s="9">
        <v>52.271838635964137</v>
      </c>
      <c r="N560" s="9">
        <v>26.330276928819732</v>
      </c>
      <c r="O560" s="9">
        <v>23.281777969787868</v>
      </c>
      <c r="P560" s="9">
        <v>24.279472295295434</v>
      </c>
      <c r="Q560" s="9">
        <v>24.156902297875998</v>
      </c>
      <c r="R560" s="9">
        <v>52.271838635964137</v>
      </c>
      <c r="S560" s="3">
        <v>0</v>
      </c>
      <c r="T560" s="10">
        <v>0</v>
      </c>
    </row>
    <row r="561" spans="1:20" x14ac:dyDescent="0.3">
      <c r="A561" s="14">
        <v>42759.166666666664</v>
      </c>
      <c r="B561" s="47">
        <v>367.1</v>
      </c>
      <c r="C561" s="48">
        <v>8098.2259999999997</v>
      </c>
      <c r="D561" s="47">
        <v>0</v>
      </c>
      <c r="E561" s="48">
        <v>0</v>
      </c>
      <c r="F561" s="49">
        <v>367.1</v>
      </c>
      <c r="G561" s="49">
        <v>8098.2259999999997</v>
      </c>
      <c r="H561" s="38">
        <v>77.644999999999982</v>
      </c>
      <c r="I561" s="50">
        <v>289.45500000000004</v>
      </c>
      <c r="J561" s="9">
        <v>22.06</v>
      </c>
      <c r="K561" s="127"/>
      <c r="L561" s="126"/>
      <c r="M561" s="9">
        <v>52.271838635964137</v>
      </c>
      <c r="N561" s="9">
        <v>26.330276928819732</v>
      </c>
      <c r="O561" s="9">
        <v>23.281777969787868</v>
      </c>
      <c r="P561" s="9">
        <v>24.279472295295434</v>
      </c>
      <c r="Q561" s="9">
        <v>24.156902297875998</v>
      </c>
      <c r="R561" s="9">
        <v>52.271838635964137</v>
      </c>
      <c r="S561" s="3">
        <v>0</v>
      </c>
      <c r="T561" s="10">
        <v>0</v>
      </c>
    </row>
    <row r="562" spans="1:20" x14ac:dyDescent="0.3">
      <c r="A562" s="14">
        <v>42759.208333333336</v>
      </c>
      <c r="B562" s="47">
        <v>376.8</v>
      </c>
      <c r="C562" s="48">
        <v>8519.4480000000003</v>
      </c>
      <c r="D562" s="47">
        <v>0</v>
      </c>
      <c r="E562" s="48">
        <v>0</v>
      </c>
      <c r="F562" s="49">
        <v>376.8</v>
      </c>
      <c r="G562" s="49">
        <v>8519.4480000000003</v>
      </c>
      <c r="H562" s="38">
        <v>87.740000000000009</v>
      </c>
      <c r="I562" s="50">
        <v>289.06</v>
      </c>
      <c r="J562" s="9">
        <v>22.61</v>
      </c>
      <c r="K562" s="127"/>
      <c r="L562" s="126"/>
      <c r="M562" s="9">
        <v>52.271838635964137</v>
      </c>
      <c r="N562" s="9">
        <v>26.330276928819732</v>
      </c>
      <c r="O562" s="9">
        <v>23.281777969787868</v>
      </c>
      <c r="P562" s="9">
        <v>24.279472295295434</v>
      </c>
      <c r="Q562" s="9">
        <v>24.156902297875998</v>
      </c>
      <c r="R562" s="9">
        <v>52.271838635964137</v>
      </c>
      <c r="S562" s="3">
        <v>0</v>
      </c>
      <c r="T562" s="10">
        <v>0</v>
      </c>
    </row>
    <row r="563" spans="1:20" x14ac:dyDescent="0.3">
      <c r="A563" s="14">
        <v>42759.25</v>
      </c>
      <c r="B563" s="47">
        <v>288.39999999999998</v>
      </c>
      <c r="C563" s="48">
        <v>7060.0320000000002</v>
      </c>
      <c r="D563" s="47">
        <v>0</v>
      </c>
      <c r="E563" s="48">
        <v>0</v>
      </c>
      <c r="F563" s="49">
        <v>288.39999999999998</v>
      </c>
      <c r="G563" s="49">
        <v>7060.0320000000002</v>
      </c>
      <c r="H563" s="38">
        <v>113.31899999999996</v>
      </c>
      <c r="I563" s="50">
        <v>175.08100000000002</v>
      </c>
      <c r="J563" s="9">
        <v>24.480000000000004</v>
      </c>
      <c r="K563" s="127"/>
      <c r="L563" s="126"/>
      <c r="M563" s="9">
        <v>52.271838635964137</v>
      </c>
      <c r="N563" s="9">
        <v>26.330276928819732</v>
      </c>
      <c r="O563" s="9">
        <v>23.281777969787868</v>
      </c>
      <c r="P563" s="9">
        <v>24.279472295295434</v>
      </c>
      <c r="Q563" s="9">
        <v>24.156902297875998</v>
      </c>
      <c r="R563" s="9">
        <v>52.271838635964137</v>
      </c>
      <c r="S563" s="3">
        <v>0</v>
      </c>
      <c r="T563" s="10">
        <v>0</v>
      </c>
    </row>
    <row r="564" spans="1:20" x14ac:dyDescent="0.3">
      <c r="A564" s="14">
        <v>42759.291666666664</v>
      </c>
      <c r="B564" s="47">
        <v>240.31100000000001</v>
      </c>
      <c r="C564" s="48">
        <v>7971.5954899999997</v>
      </c>
      <c r="D564" s="47">
        <v>0</v>
      </c>
      <c r="E564" s="48">
        <v>0</v>
      </c>
      <c r="F564" s="49">
        <v>240.31100000000001</v>
      </c>
      <c r="G564" s="49">
        <v>7971.5954899999997</v>
      </c>
      <c r="H564" s="38">
        <v>166.28100000000006</v>
      </c>
      <c r="I564" s="50">
        <v>74.029999999999944</v>
      </c>
      <c r="J564" s="9">
        <v>33.171995830403098</v>
      </c>
      <c r="K564" s="127"/>
      <c r="L564" s="126"/>
      <c r="M564" s="9">
        <v>52.271838635964137</v>
      </c>
      <c r="N564" s="9">
        <v>26.330276928819732</v>
      </c>
      <c r="O564" s="9">
        <v>23.281777969787868</v>
      </c>
      <c r="P564" s="9">
        <v>24.279472295295434</v>
      </c>
      <c r="Q564" s="9">
        <v>24.156902297875998</v>
      </c>
      <c r="R564" s="9">
        <v>52.271838635964137</v>
      </c>
      <c r="S564" s="3">
        <v>0</v>
      </c>
      <c r="T564" s="10">
        <v>0</v>
      </c>
    </row>
    <row r="565" spans="1:20" x14ac:dyDescent="0.3">
      <c r="A565" s="14">
        <v>42759.333333333336</v>
      </c>
      <c r="B565" s="47">
        <v>209.3</v>
      </c>
      <c r="C565" s="48">
        <v>6917.3649999999998</v>
      </c>
      <c r="D565" s="47">
        <v>3.0840000000000001</v>
      </c>
      <c r="E565" s="48">
        <v>101.926</v>
      </c>
      <c r="F565" s="49">
        <v>206.21600000000001</v>
      </c>
      <c r="G565" s="49">
        <v>6815.4389999999994</v>
      </c>
      <c r="H565" s="38">
        <v>205.00400000000002</v>
      </c>
      <c r="I565" s="50">
        <v>1.2119999999999891</v>
      </c>
      <c r="J565" s="9">
        <v>33.050000969856846</v>
      </c>
      <c r="K565" s="127"/>
      <c r="L565" s="126"/>
      <c r="M565" s="9">
        <v>52.271838635964137</v>
      </c>
      <c r="N565" s="9">
        <v>26.330276928819732</v>
      </c>
      <c r="O565" s="9">
        <v>23.281777969787868</v>
      </c>
      <c r="P565" s="9">
        <v>24.279472295295434</v>
      </c>
      <c r="Q565" s="9">
        <v>24.156902297875998</v>
      </c>
      <c r="R565" s="9">
        <v>52.271838635964137</v>
      </c>
      <c r="S565" s="3">
        <v>0</v>
      </c>
      <c r="T565" s="10">
        <v>0</v>
      </c>
    </row>
    <row r="566" spans="1:20" x14ac:dyDescent="0.3">
      <c r="A566" s="14">
        <v>42759.375</v>
      </c>
      <c r="B566" s="47">
        <v>206.7</v>
      </c>
      <c r="C566" s="48">
        <v>6275.4120000000003</v>
      </c>
      <c r="D566" s="47">
        <v>14.421000000000001</v>
      </c>
      <c r="E566" s="48">
        <v>437.822</v>
      </c>
      <c r="F566" s="49">
        <v>192.279</v>
      </c>
      <c r="G566" s="49">
        <v>5837.59</v>
      </c>
      <c r="H566" s="38">
        <v>192.279</v>
      </c>
      <c r="I566" s="50">
        <v>0</v>
      </c>
      <c r="J566" s="9">
        <v>30.359997711658579</v>
      </c>
      <c r="K566" s="127"/>
      <c r="L566" s="126"/>
      <c r="M566" s="9">
        <v>52.271838635964137</v>
      </c>
      <c r="N566" s="9">
        <v>26.330276928819732</v>
      </c>
      <c r="O566" s="9">
        <v>23.281777969787868</v>
      </c>
      <c r="P566" s="9">
        <v>24.279472295295434</v>
      </c>
      <c r="Q566" s="9">
        <v>24.156902297875998</v>
      </c>
      <c r="R566" s="9">
        <v>52.271838635964137</v>
      </c>
      <c r="S566" s="3">
        <v>0</v>
      </c>
      <c r="T566" s="10">
        <v>0</v>
      </c>
    </row>
    <row r="567" spans="1:20" x14ac:dyDescent="0.3">
      <c r="A567" s="14">
        <v>42759.416666666664</v>
      </c>
      <c r="B567" s="47">
        <v>208.4</v>
      </c>
      <c r="C567" s="48">
        <v>6977.232</v>
      </c>
      <c r="D567" s="47">
        <v>10.673</v>
      </c>
      <c r="E567" s="48">
        <v>357.33199999999999</v>
      </c>
      <c r="F567" s="49">
        <v>197.727</v>
      </c>
      <c r="G567" s="49">
        <v>6619.9</v>
      </c>
      <c r="H567" s="38">
        <v>197.727</v>
      </c>
      <c r="I567" s="50">
        <v>0</v>
      </c>
      <c r="J567" s="9">
        <v>33.480000202299124</v>
      </c>
      <c r="K567" s="127"/>
      <c r="L567" s="126"/>
      <c r="M567" s="9">
        <v>52.271838635964137</v>
      </c>
      <c r="N567" s="9">
        <v>26.330276928819732</v>
      </c>
      <c r="O567" s="9">
        <v>23.281777969787868</v>
      </c>
      <c r="P567" s="9">
        <v>24.279472295295434</v>
      </c>
      <c r="Q567" s="9">
        <v>24.156902297875998</v>
      </c>
      <c r="R567" s="9">
        <v>52.271838635964137</v>
      </c>
      <c r="S567" s="3">
        <v>0</v>
      </c>
      <c r="T567" s="10">
        <v>0</v>
      </c>
    </row>
    <row r="568" spans="1:20" x14ac:dyDescent="0.3">
      <c r="A568" s="14">
        <v>42759.458333333336</v>
      </c>
      <c r="B568" s="47">
        <v>202.4</v>
      </c>
      <c r="C568" s="48">
        <v>6343.2160000000003</v>
      </c>
      <c r="D568" s="47">
        <v>22.116</v>
      </c>
      <c r="E568" s="48">
        <v>693.11500000000001</v>
      </c>
      <c r="F568" s="49">
        <v>180.28399999999999</v>
      </c>
      <c r="G568" s="49">
        <v>5650.1010000000006</v>
      </c>
      <c r="H568" s="38">
        <v>180.28399999999999</v>
      </c>
      <c r="I568" s="50">
        <v>0</v>
      </c>
      <c r="J568" s="9">
        <v>31.340002440593736</v>
      </c>
      <c r="K568" s="127"/>
      <c r="L568" s="126"/>
      <c r="M568" s="9">
        <v>52.271838635964137</v>
      </c>
      <c r="N568" s="9">
        <v>26.330276928819732</v>
      </c>
      <c r="O568" s="9">
        <v>23.281777969787868</v>
      </c>
      <c r="P568" s="9">
        <v>24.279472295295434</v>
      </c>
      <c r="Q568" s="9">
        <v>24.156902297875998</v>
      </c>
      <c r="R568" s="9">
        <v>52.271838635964137</v>
      </c>
      <c r="S568" s="3">
        <v>0</v>
      </c>
      <c r="T568" s="10">
        <v>0</v>
      </c>
    </row>
    <row r="569" spans="1:20" x14ac:dyDescent="0.3">
      <c r="A569" s="14">
        <v>42759.5</v>
      </c>
      <c r="B569" s="47">
        <v>197.898</v>
      </c>
      <c r="C569" s="48">
        <v>5982.5554199999997</v>
      </c>
      <c r="D569" s="47">
        <v>0</v>
      </c>
      <c r="E569" s="48">
        <v>0</v>
      </c>
      <c r="F569" s="49">
        <v>197.898</v>
      </c>
      <c r="G569" s="49">
        <v>5982.5554199999997</v>
      </c>
      <c r="H569" s="38">
        <v>193.12900000000002</v>
      </c>
      <c r="I569" s="50">
        <v>4.768999999999977</v>
      </c>
      <c r="J569" s="9">
        <v>30.230499651335535</v>
      </c>
      <c r="K569" s="127"/>
      <c r="L569" s="126"/>
      <c r="M569" s="9">
        <v>52.271838635964137</v>
      </c>
      <c r="N569" s="9">
        <v>26.330276928819732</v>
      </c>
      <c r="O569" s="9">
        <v>23.281777969787868</v>
      </c>
      <c r="P569" s="9">
        <v>24.279472295295434</v>
      </c>
      <c r="Q569" s="9">
        <v>24.156902297875998</v>
      </c>
      <c r="R569" s="9">
        <v>52.271838635964137</v>
      </c>
      <c r="S569" s="3">
        <v>0</v>
      </c>
      <c r="T569" s="10">
        <v>0</v>
      </c>
    </row>
    <row r="570" spans="1:20" x14ac:dyDescent="0.3">
      <c r="A570" s="14">
        <v>42759.541666666664</v>
      </c>
      <c r="B570" s="47">
        <v>227.61199999999999</v>
      </c>
      <c r="C570" s="48">
        <v>6608.6748000000007</v>
      </c>
      <c r="D570" s="47">
        <v>0</v>
      </c>
      <c r="E570" s="48">
        <v>0</v>
      </c>
      <c r="F570" s="49">
        <v>227.61199999999999</v>
      </c>
      <c r="G570" s="49">
        <v>6608.6748000000007</v>
      </c>
      <c r="H570" s="38">
        <v>217.72799999999995</v>
      </c>
      <c r="I570" s="50">
        <v>9.884000000000043</v>
      </c>
      <c r="J570" s="9">
        <v>29.034825931848939</v>
      </c>
      <c r="K570" s="127"/>
      <c r="L570" s="126"/>
      <c r="M570" s="9">
        <v>52.271838635964137</v>
      </c>
      <c r="N570" s="9">
        <v>26.330276928819732</v>
      </c>
      <c r="O570" s="9">
        <v>23.281777969787868</v>
      </c>
      <c r="P570" s="9">
        <v>24.279472295295434</v>
      </c>
      <c r="Q570" s="9">
        <v>24.156902297875998</v>
      </c>
      <c r="R570" s="9">
        <v>52.271838635964137</v>
      </c>
      <c r="S570" s="3">
        <v>0</v>
      </c>
      <c r="T570" s="10">
        <v>0</v>
      </c>
    </row>
    <row r="571" spans="1:20" x14ac:dyDescent="0.3">
      <c r="A571" s="14">
        <v>42759.583333333336</v>
      </c>
      <c r="B571" s="47">
        <v>224.92600000000002</v>
      </c>
      <c r="C571" s="48">
        <v>6296.8120799999997</v>
      </c>
      <c r="D571" s="47">
        <v>0</v>
      </c>
      <c r="E571" s="48">
        <v>0</v>
      </c>
      <c r="F571" s="49">
        <v>224.92600000000002</v>
      </c>
      <c r="G571" s="49">
        <v>6296.8120799999997</v>
      </c>
      <c r="H571" s="38">
        <v>208.048</v>
      </c>
      <c r="I571" s="50">
        <v>16.878000000000014</v>
      </c>
      <c r="J571" s="9">
        <v>27.99503872384695</v>
      </c>
      <c r="K571" s="127"/>
      <c r="L571" s="126"/>
      <c r="M571" s="9">
        <v>52.271838635964137</v>
      </c>
      <c r="N571" s="9">
        <v>26.330276928819732</v>
      </c>
      <c r="O571" s="9">
        <v>23.281777969787868</v>
      </c>
      <c r="P571" s="9">
        <v>24.279472295295434</v>
      </c>
      <c r="Q571" s="9">
        <v>24.156902297875998</v>
      </c>
      <c r="R571" s="9">
        <v>52.271838635964137</v>
      </c>
      <c r="S571" s="3">
        <v>0</v>
      </c>
      <c r="T571" s="10">
        <v>0</v>
      </c>
    </row>
    <row r="572" spans="1:20" x14ac:dyDescent="0.3">
      <c r="A572" s="14">
        <v>42759.625</v>
      </c>
      <c r="B572" s="47">
        <v>227.095</v>
      </c>
      <c r="C572" s="48">
        <v>6020.28845</v>
      </c>
      <c r="D572" s="47">
        <v>0</v>
      </c>
      <c r="E572" s="48">
        <v>0</v>
      </c>
      <c r="F572" s="49">
        <v>227.095</v>
      </c>
      <c r="G572" s="49">
        <v>6020.28845</v>
      </c>
      <c r="H572" s="38">
        <v>192.45100000000002</v>
      </c>
      <c r="I572" s="50">
        <v>34.643999999999977</v>
      </c>
      <c r="J572" s="9">
        <v>26.51</v>
      </c>
      <c r="K572" s="127"/>
      <c r="L572" s="126"/>
      <c r="M572" s="9">
        <v>52.271838635964137</v>
      </c>
      <c r="N572" s="9">
        <v>26.330276928819732</v>
      </c>
      <c r="O572" s="9">
        <v>23.281777969787868</v>
      </c>
      <c r="P572" s="9">
        <v>24.279472295295434</v>
      </c>
      <c r="Q572" s="9">
        <v>24.156902297875998</v>
      </c>
      <c r="R572" s="9">
        <v>52.271838635964137</v>
      </c>
      <c r="S572" s="3">
        <v>0</v>
      </c>
      <c r="T572" s="10">
        <v>0</v>
      </c>
    </row>
    <row r="573" spans="1:20" x14ac:dyDescent="0.3">
      <c r="A573" s="14">
        <v>42759.666666666664</v>
      </c>
      <c r="B573" s="47">
        <v>254.77500000000001</v>
      </c>
      <c r="C573" s="48">
        <v>6664.9139999999998</v>
      </c>
      <c r="D573" s="47">
        <v>0</v>
      </c>
      <c r="E573" s="48">
        <v>0</v>
      </c>
      <c r="F573" s="49">
        <v>254.77500000000001</v>
      </c>
      <c r="G573" s="49">
        <v>6664.9139999999998</v>
      </c>
      <c r="H573" s="38">
        <v>200.43299999999999</v>
      </c>
      <c r="I573" s="50">
        <v>54.342000000000013</v>
      </c>
      <c r="J573" s="9">
        <v>26.16</v>
      </c>
      <c r="K573" s="127"/>
      <c r="L573" s="126"/>
      <c r="M573" s="9">
        <v>52.271838635964137</v>
      </c>
      <c r="N573" s="9">
        <v>26.330276928819732</v>
      </c>
      <c r="O573" s="9">
        <v>23.281777969787868</v>
      </c>
      <c r="P573" s="9">
        <v>24.279472295295434</v>
      </c>
      <c r="Q573" s="9">
        <v>24.156902297875998</v>
      </c>
      <c r="R573" s="9">
        <v>52.271838635964137</v>
      </c>
      <c r="S573" s="3">
        <v>0</v>
      </c>
      <c r="T573" s="10">
        <v>0</v>
      </c>
    </row>
    <row r="574" spans="1:20" x14ac:dyDescent="0.3">
      <c r="A574" s="14">
        <v>42759.708333333336</v>
      </c>
      <c r="B574" s="47">
        <v>212.97499999999999</v>
      </c>
      <c r="C574" s="48">
        <v>5756.71425</v>
      </c>
      <c r="D574" s="47">
        <v>0</v>
      </c>
      <c r="E574" s="48">
        <v>0</v>
      </c>
      <c r="F574" s="49">
        <v>212.97499999999999</v>
      </c>
      <c r="G574" s="49">
        <v>5756.71425</v>
      </c>
      <c r="H574" s="38">
        <v>192.04100000000005</v>
      </c>
      <c r="I574" s="50">
        <v>20.933999999999941</v>
      </c>
      <c r="J574" s="9">
        <v>27.03</v>
      </c>
      <c r="K574" s="127"/>
      <c r="L574" s="126"/>
      <c r="M574" s="9">
        <v>52.271838635964137</v>
      </c>
      <c r="N574" s="9">
        <v>26.330276928819732</v>
      </c>
      <c r="O574" s="9">
        <v>23.281777969787868</v>
      </c>
      <c r="P574" s="9">
        <v>24.279472295295434</v>
      </c>
      <c r="Q574" s="9">
        <v>24.156902297875998</v>
      </c>
      <c r="R574" s="9">
        <v>52.271838635964137</v>
      </c>
      <c r="S574" s="3">
        <v>0</v>
      </c>
      <c r="T574" s="10">
        <v>0</v>
      </c>
    </row>
    <row r="575" spans="1:20" x14ac:dyDescent="0.3">
      <c r="A575" s="14">
        <v>42759.75</v>
      </c>
      <c r="B575" s="47">
        <v>191.78700000000001</v>
      </c>
      <c r="C575" s="48">
        <v>7016.5581599999996</v>
      </c>
      <c r="D575" s="47">
        <v>0</v>
      </c>
      <c r="E575" s="48">
        <v>0</v>
      </c>
      <c r="F575" s="49">
        <v>191.78700000000001</v>
      </c>
      <c r="G575" s="49">
        <v>7016.5581599999996</v>
      </c>
      <c r="H575" s="38">
        <v>191.78700000000001</v>
      </c>
      <c r="I575" s="50">
        <v>0</v>
      </c>
      <c r="J575" s="9">
        <v>36.585160412332428</v>
      </c>
      <c r="K575" s="127"/>
      <c r="L575" s="126"/>
      <c r="M575" s="9">
        <v>52.271838635964137</v>
      </c>
      <c r="N575" s="9">
        <v>26.330276928819732</v>
      </c>
      <c r="O575" s="9">
        <v>23.281777969787868</v>
      </c>
      <c r="P575" s="9">
        <v>24.279472295295434</v>
      </c>
      <c r="Q575" s="9">
        <v>24.156902297875998</v>
      </c>
      <c r="R575" s="9">
        <v>52.271838635964137</v>
      </c>
      <c r="S575" s="3">
        <v>0</v>
      </c>
      <c r="T575" s="10">
        <v>0</v>
      </c>
    </row>
    <row r="576" spans="1:20" x14ac:dyDescent="0.3">
      <c r="A576" s="14">
        <v>42759.791666666664</v>
      </c>
      <c r="B576" s="47">
        <v>208.2</v>
      </c>
      <c r="C576" s="48">
        <v>7565.9880000000003</v>
      </c>
      <c r="D576" s="47">
        <v>3.1E-2</v>
      </c>
      <c r="E576" s="48">
        <v>1.127</v>
      </c>
      <c r="F576" s="49">
        <v>208.16899999999998</v>
      </c>
      <c r="G576" s="49">
        <v>7564.8609999999999</v>
      </c>
      <c r="H576" s="38">
        <v>208.16899999999998</v>
      </c>
      <c r="I576" s="50">
        <v>0</v>
      </c>
      <c r="J576" s="9">
        <v>36.339997790256959</v>
      </c>
      <c r="K576" s="127"/>
      <c r="L576" s="126"/>
      <c r="M576" s="9">
        <v>52.271838635964137</v>
      </c>
      <c r="N576" s="9">
        <v>26.330276928819732</v>
      </c>
      <c r="O576" s="9">
        <v>23.281777969787868</v>
      </c>
      <c r="P576" s="9">
        <v>24.279472295295434</v>
      </c>
      <c r="Q576" s="9">
        <v>24.156902297875998</v>
      </c>
      <c r="R576" s="9">
        <v>52.271838635964137</v>
      </c>
      <c r="S576" s="3">
        <v>0</v>
      </c>
      <c r="T576" s="10">
        <v>0</v>
      </c>
    </row>
    <row r="577" spans="1:20" x14ac:dyDescent="0.3">
      <c r="A577" s="14">
        <v>42759.833333333336</v>
      </c>
      <c r="B577" s="47">
        <v>223.4</v>
      </c>
      <c r="C577" s="48">
        <v>7193.48</v>
      </c>
      <c r="D577" s="47">
        <v>18.053000000000001</v>
      </c>
      <c r="E577" s="48">
        <v>581.30700000000002</v>
      </c>
      <c r="F577" s="49">
        <v>205.34700000000001</v>
      </c>
      <c r="G577" s="49">
        <v>6612.1729999999998</v>
      </c>
      <c r="H577" s="38">
        <v>205.34700000000001</v>
      </c>
      <c r="I577" s="50">
        <v>0</v>
      </c>
      <c r="J577" s="9">
        <v>32.199998052077703</v>
      </c>
      <c r="K577" s="127"/>
      <c r="L577" s="126"/>
      <c r="M577" s="9">
        <v>52.271838635964137</v>
      </c>
      <c r="N577" s="9">
        <v>26.330276928819732</v>
      </c>
      <c r="O577" s="9">
        <v>23.281777969787868</v>
      </c>
      <c r="P577" s="9">
        <v>24.279472295295434</v>
      </c>
      <c r="Q577" s="9">
        <v>24.156902297875998</v>
      </c>
      <c r="R577" s="9">
        <v>52.271838635964137</v>
      </c>
      <c r="S577" s="3">
        <v>0</v>
      </c>
      <c r="T577" s="10">
        <v>0</v>
      </c>
    </row>
    <row r="578" spans="1:20" x14ac:dyDescent="0.3">
      <c r="A578" s="14">
        <v>42759.875</v>
      </c>
      <c r="B578" s="47">
        <v>224.3</v>
      </c>
      <c r="C578" s="48">
        <v>6363.3909999999996</v>
      </c>
      <c r="D578" s="47">
        <v>23.583000000000002</v>
      </c>
      <c r="E578" s="48">
        <v>669.04700000000003</v>
      </c>
      <c r="F578" s="49">
        <v>200.71700000000001</v>
      </c>
      <c r="G578" s="49">
        <v>5694.3439999999991</v>
      </c>
      <c r="H578" s="38">
        <v>200.71700000000001</v>
      </c>
      <c r="I578" s="50">
        <v>0</v>
      </c>
      <c r="J578" s="9">
        <v>28.37001350159677</v>
      </c>
      <c r="K578" s="127"/>
      <c r="L578" s="126"/>
      <c r="M578" s="9">
        <v>52.271838635964137</v>
      </c>
      <c r="N578" s="9">
        <v>26.330276928819732</v>
      </c>
      <c r="O578" s="9">
        <v>23.281777969787868</v>
      </c>
      <c r="P578" s="9">
        <v>24.279472295295434</v>
      </c>
      <c r="Q578" s="9">
        <v>24.156902297875998</v>
      </c>
      <c r="R578" s="9">
        <v>52.271838635964137</v>
      </c>
      <c r="S578" s="3">
        <v>0</v>
      </c>
      <c r="T578" s="10">
        <v>0</v>
      </c>
    </row>
    <row r="579" spans="1:20" x14ac:dyDescent="0.3">
      <c r="A579" s="14">
        <v>42759.916666666664</v>
      </c>
      <c r="B579" s="47">
        <v>277.52499999999998</v>
      </c>
      <c r="C579" s="48">
        <v>7198.9984999999997</v>
      </c>
      <c r="D579" s="47">
        <v>0</v>
      </c>
      <c r="E579" s="48">
        <v>0</v>
      </c>
      <c r="F579" s="49">
        <v>277.52499999999998</v>
      </c>
      <c r="G579" s="49">
        <v>7198.9984999999997</v>
      </c>
      <c r="H579" s="38">
        <v>204.36300000000006</v>
      </c>
      <c r="I579" s="50">
        <v>73.161999999999921</v>
      </c>
      <c r="J579" s="9">
        <v>25.94</v>
      </c>
      <c r="K579" s="127"/>
      <c r="L579" s="126"/>
      <c r="M579" s="9">
        <v>52.271838635964137</v>
      </c>
      <c r="N579" s="9">
        <v>26.330276928819732</v>
      </c>
      <c r="O579" s="9">
        <v>23.281777969787868</v>
      </c>
      <c r="P579" s="9">
        <v>24.279472295295434</v>
      </c>
      <c r="Q579" s="9">
        <v>24.156902297875998</v>
      </c>
      <c r="R579" s="9">
        <v>52.271838635964137</v>
      </c>
      <c r="S579" s="3">
        <v>0</v>
      </c>
      <c r="T579" s="10">
        <v>0</v>
      </c>
    </row>
    <row r="580" spans="1:20" x14ac:dyDescent="0.3">
      <c r="A580" s="14">
        <v>42759.958333333336</v>
      </c>
      <c r="B580" s="47">
        <v>360.6</v>
      </c>
      <c r="C580" s="48">
        <v>8751.7620000000006</v>
      </c>
      <c r="D580" s="47">
        <v>0</v>
      </c>
      <c r="E580" s="48">
        <v>0</v>
      </c>
      <c r="F580" s="49">
        <v>360.6</v>
      </c>
      <c r="G580" s="49">
        <v>8751.7620000000006</v>
      </c>
      <c r="H580" s="38">
        <v>195.56299999999999</v>
      </c>
      <c r="I580" s="50">
        <v>165.03700000000003</v>
      </c>
      <c r="J580" s="9">
        <v>24.27</v>
      </c>
      <c r="K580" s="127"/>
      <c r="L580" s="126"/>
      <c r="M580" s="9">
        <v>52.271838635964137</v>
      </c>
      <c r="N580" s="9">
        <v>26.330276928819732</v>
      </c>
      <c r="O580" s="9">
        <v>23.281777969787868</v>
      </c>
      <c r="P580" s="9">
        <v>24.279472295295434</v>
      </c>
      <c r="Q580" s="9">
        <v>24.156902297875998</v>
      </c>
      <c r="R580" s="9">
        <v>52.271838635964137</v>
      </c>
      <c r="S580" s="3">
        <v>0</v>
      </c>
      <c r="T580" s="10">
        <v>0</v>
      </c>
    </row>
    <row r="581" spans="1:20" x14ac:dyDescent="0.3">
      <c r="A581" s="14">
        <v>42760</v>
      </c>
      <c r="B581" s="47">
        <v>384.35</v>
      </c>
      <c r="C581" s="48">
        <v>8767.0234999999993</v>
      </c>
      <c r="D581" s="47">
        <v>0</v>
      </c>
      <c r="E581" s="48">
        <v>0</v>
      </c>
      <c r="F581" s="49">
        <v>384.35</v>
      </c>
      <c r="G581" s="49">
        <v>8767.0234999999993</v>
      </c>
      <c r="H581" s="38">
        <v>173.59100000000001</v>
      </c>
      <c r="I581" s="50">
        <v>210.75900000000001</v>
      </c>
      <c r="J581" s="9">
        <v>22.809999999999995</v>
      </c>
      <c r="K581" s="127"/>
      <c r="L581" s="126"/>
      <c r="M581" s="9">
        <v>52.271838635964137</v>
      </c>
      <c r="N581" s="9">
        <v>26.330276928819732</v>
      </c>
      <c r="O581" s="9">
        <v>23.281777969787868</v>
      </c>
      <c r="P581" s="9">
        <v>24.279472295295434</v>
      </c>
      <c r="Q581" s="9">
        <v>24.156902297875998</v>
      </c>
      <c r="R581" s="9">
        <v>52.271838635964137</v>
      </c>
      <c r="S581" s="3">
        <v>0</v>
      </c>
      <c r="T581" s="10">
        <v>0</v>
      </c>
    </row>
    <row r="582" spans="1:20" x14ac:dyDescent="0.3">
      <c r="A582" s="14">
        <v>42760.041666666664</v>
      </c>
      <c r="B582" s="47">
        <v>275.5</v>
      </c>
      <c r="C582" s="48">
        <v>6289.665</v>
      </c>
      <c r="D582" s="47">
        <v>4.1269999999999998</v>
      </c>
      <c r="E582" s="48">
        <v>94.219000000000008</v>
      </c>
      <c r="F582" s="49">
        <v>271.37299999999999</v>
      </c>
      <c r="G582" s="49">
        <v>6195.4459999999999</v>
      </c>
      <c r="H582" s="38">
        <v>151.74800000000005</v>
      </c>
      <c r="I582" s="50">
        <v>119.62499999999994</v>
      </c>
      <c r="J582" s="9">
        <v>22.83000151083564</v>
      </c>
      <c r="K582" s="127"/>
      <c r="L582" s="126"/>
      <c r="M582" s="9">
        <v>52.271838635964137</v>
      </c>
      <c r="N582" s="9">
        <v>26.330276928819732</v>
      </c>
      <c r="O582" s="9">
        <v>23.281777969787868</v>
      </c>
      <c r="P582" s="9">
        <v>24.279472295295434</v>
      </c>
      <c r="Q582" s="9">
        <v>24.156902297875998</v>
      </c>
      <c r="R582" s="9">
        <v>52.271838635964137</v>
      </c>
      <c r="S582" s="3">
        <v>0</v>
      </c>
      <c r="T582" s="10">
        <v>0</v>
      </c>
    </row>
    <row r="583" spans="1:20" x14ac:dyDescent="0.3">
      <c r="A583" s="14">
        <v>42760.083333333336</v>
      </c>
      <c r="B583" s="47">
        <v>258.64300000000003</v>
      </c>
      <c r="C583" s="48">
        <v>5751.6526759999997</v>
      </c>
      <c r="D583" s="47">
        <v>0</v>
      </c>
      <c r="E583" s="48">
        <v>0</v>
      </c>
      <c r="F583" s="49">
        <v>258.64300000000003</v>
      </c>
      <c r="G583" s="49">
        <v>5751.6526759999997</v>
      </c>
      <c r="H583" s="38">
        <v>147.36200000000008</v>
      </c>
      <c r="I583" s="50">
        <v>111.28099999999995</v>
      </c>
      <c r="J583" s="9">
        <v>22.237805299196186</v>
      </c>
      <c r="K583" s="127"/>
      <c r="L583" s="126"/>
      <c r="M583" s="9">
        <v>52.271838635964137</v>
      </c>
      <c r="N583" s="9">
        <v>26.330276928819732</v>
      </c>
      <c r="O583" s="9">
        <v>23.281777969787868</v>
      </c>
      <c r="P583" s="9">
        <v>24.279472295295434</v>
      </c>
      <c r="Q583" s="9">
        <v>24.156902297875998</v>
      </c>
      <c r="R583" s="9">
        <v>52.271838635964137</v>
      </c>
      <c r="S583" s="3">
        <v>0</v>
      </c>
      <c r="T583" s="10">
        <v>0</v>
      </c>
    </row>
    <row r="584" spans="1:20" x14ac:dyDescent="0.3">
      <c r="A584" s="14">
        <v>42760.125</v>
      </c>
      <c r="B584" s="47">
        <v>263.733</v>
      </c>
      <c r="C584" s="48">
        <v>5889.9099900000001</v>
      </c>
      <c r="D584" s="47">
        <v>0</v>
      </c>
      <c r="E584" s="48">
        <v>0</v>
      </c>
      <c r="F584" s="49">
        <v>263.733</v>
      </c>
      <c r="G584" s="49">
        <v>5889.9099900000001</v>
      </c>
      <c r="H584" s="38">
        <v>153.26999999999998</v>
      </c>
      <c r="I584" s="50">
        <v>110.46300000000002</v>
      </c>
      <c r="J584" s="9">
        <v>22.332851747790379</v>
      </c>
      <c r="K584" s="127"/>
      <c r="L584" s="126"/>
      <c r="M584" s="9">
        <v>52.271838635964137</v>
      </c>
      <c r="N584" s="9">
        <v>26.330276928819732</v>
      </c>
      <c r="O584" s="9">
        <v>23.281777969787868</v>
      </c>
      <c r="P584" s="9">
        <v>24.279472295295434</v>
      </c>
      <c r="Q584" s="9">
        <v>24.156902297875998</v>
      </c>
      <c r="R584" s="9">
        <v>52.271838635964137</v>
      </c>
      <c r="S584" s="3">
        <v>0</v>
      </c>
      <c r="T584" s="10">
        <v>0</v>
      </c>
    </row>
    <row r="585" spans="1:20" x14ac:dyDescent="0.3">
      <c r="A585" s="14">
        <v>42760.166666666664</v>
      </c>
      <c r="B585" s="47">
        <v>277.06100000000004</v>
      </c>
      <c r="C585" s="48">
        <v>6185.6747799999994</v>
      </c>
      <c r="D585" s="47">
        <v>0</v>
      </c>
      <c r="E585" s="48">
        <v>0</v>
      </c>
      <c r="F585" s="49">
        <v>277.06100000000004</v>
      </c>
      <c r="G585" s="49">
        <v>6185.6747799999994</v>
      </c>
      <c r="H585" s="38">
        <v>167.13199999999995</v>
      </c>
      <c r="I585" s="50">
        <v>109.92900000000009</v>
      </c>
      <c r="J585" s="9">
        <v>22.326039319860964</v>
      </c>
      <c r="K585" s="127"/>
      <c r="L585" s="126"/>
      <c r="M585" s="9">
        <v>52.271838635964137</v>
      </c>
      <c r="N585" s="9">
        <v>26.330276928819732</v>
      </c>
      <c r="O585" s="9">
        <v>23.281777969787868</v>
      </c>
      <c r="P585" s="9">
        <v>24.279472295295434</v>
      </c>
      <c r="Q585" s="9">
        <v>24.156902297875998</v>
      </c>
      <c r="R585" s="9">
        <v>52.271838635964137</v>
      </c>
      <c r="S585" s="3">
        <v>0</v>
      </c>
      <c r="T585" s="10">
        <v>0</v>
      </c>
    </row>
    <row r="586" spans="1:20" x14ac:dyDescent="0.3">
      <c r="A586" s="14">
        <v>42760.208333333336</v>
      </c>
      <c r="B586" s="47">
        <v>300.20799999999997</v>
      </c>
      <c r="C586" s="48">
        <v>6783.8672800000004</v>
      </c>
      <c r="D586" s="47">
        <v>0</v>
      </c>
      <c r="E586" s="48">
        <v>0</v>
      </c>
      <c r="F586" s="49">
        <v>300.20799999999997</v>
      </c>
      <c r="G586" s="49">
        <v>6783.8672800000004</v>
      </c>
      <c r="H586" s="38">
        <v>189.67799999999988</v>
      </c>
      <c r="I586" s="50">
        <v>110.53000000000009</v>
      </c>
      <c r="J586" s="9">
        <v>22.597223525022656</v>
      </c>
      <c r="K586" s="127"/>
      <c r="L586" s="126"/>
      <c r="M586" s="9">
        <v>52.271838635964137</v>
      </c>
      <c r="N586" s="9">
        <v>26.330276928819732</v>
      </c>
      <c r="O586" s="9">
        <v>23.281777969787868</v>
      </c>
      <c r="P586" s="9">
        <v>24.279472295295434</v>
      </c>
      <c r="Q586" s="9">
        <v>24.156902297875998</v>
      </c>
      <c r="R586" s="9">
        <v>52.271838635964137</v>
      </c>
      <c r="S586" s="3">
        <v>0</v>
      </c>
      <c r="T586" s="10">
        <v>0</v>
      </c>
    </row>
    <row r="587" spans="1:20" x14ac:dyDescent="0.3">
      <c r="A587" s="14">
        <v>42760.25</v>
      </c>
      <c r="B587" s="52">
        <v>349.685</v>
      </c>
      <c r="C587" s="53">
        <v>8670.7337499999994</v>
      </c>
      <c r="D587" s="52">
        <v>0</v>
      </c>
      <c r="E587" s="53">
        <v>0</v>
      </c>
      <c r="F587" s="49">
        <v>349.685</v>
      </c>
      <c r="G587" s="49">
        <v>8670.7337499999994</v>
      </c>
      <c r="H587" s="38">
        <v>230.82599999999991</v>
      </c>
      <c r="I587" s="50">
        <v>118.85900000000009</v>
      </c>
      <c r="J587" s="9">
        <v>24.795841257131418</v>
      </c>
      <c r="K587" s="127"/>
      <c r="L587" s="126"/>
      <c r="M587" s="9">
        <v>52.271838635964137</v>
      </c>
      <c r="N587" s="9">
        <v>26.330276928819732</v>
      </c>
      <c r="O587" s="9">
        <v>23.281777969787868</v>
      </c>
      <c r="P587" s="9">
        <v>24.279472295295434</v>
      </c>
      <c r="Q587" s="9">
        <v>24.156902297875998</v>
      </c>
      <c r="R587" s="9">
        <v>52.271838635964137</v>
      </c>
      <c r="S587" s="3">
        <v>0</v>
      </c>
      <c r="T587" s="10">
        <v>0</v>
      </c>
    </row>
    <row r="588" spans="1:20" x14ac:dyDescent="0.3">
      <c r="A588" s="14">
        <v>42760.291666666664</v>
      </c>
      <c r="B588" s="52">
        <v>406.69299999999998</v>
      </c>
      <c r="C588" s="53">
        <v>12673.165669999998</v>
      </c>
      <c r="D588" s="52">
        <v>0</v>
      </c>
      <c r="E588" s="53">
        <v>0</v>
      </c>
      <c r="F588" s="49">
        <v>406.69299999999998</v>
      </c>
      <c r="G588" s="49">
        <v>12673.165669999998</v>
      </c>
      <c r="H588" s="38">
        <v>301.72400000000005</v>
      </c>
      <c r="I588" s="50">
        <v>104.96899999999994</v>
      </c>
      <c r="J588" s="9">
        <v>31.161504304229478</v>
      </c>
      <c r="K588" s="127"/>
      <c r="L588" s="126"/>
      <c r="M588" s="9">
        <v>52.271838635964137</v>
      </c>
      <c r="N588" s="9">
        <v>26.330276928819732</v>
      </c>
      <c r="O588" s="9">
        <v>23.281777969787868</v>
      </c>
      <c r="P588" s="9">
        <v>24.279472295295434</v>
      </c>
      <c r="Q588" s="9">
        <v>24.156902297875998</v>
      </c>
      <c r="R588" s="9">
        <v>52.271838635964137</v>
      </c>
      <c r="S588" s="3">
        <v>0</v>
      </c>
      <c r="T588" s="10">
        <v>0</v>
      </c>
    </row>
    <row r="589" spans="1:20" x14ac:dyDescent="0.3">
      <c r="A589" s="14">
        <v>42760.333333333336</v>
      </c>
      <c r="B589" s="52">
        <v>521.38099999999997</v>
      </c>
      <c r="C589" s="53">
        <v>16696.418750000001</v>
      </c>
      <c r="D589" s="52">
        <v>0</v>
      </c>
      <c r="E589" s="53">
        <v>0</v>
      </c>
      <c r="F589" s="49">
        <v>521.38099999999997</v>
      </c>
      <c r="G589" s="49">
        <v>16696.418750000001</v>
      </c>
      <c r="H589" s="38">
        <v>385</v>
      </c>
      <c r="I589" s="50">
        <v>136.38099999999997</v>
      </c>
      <c r="J589" s="9">
        <v>32.023450701118762</v>
      </c>
      <c r="K589" s="127"/>
      <c r="L589" s="126"/>
      <c r="M589" s="9">
        <v>52.271838635964137</v>
      </c>
      <c r="N589" s="9">
        <v>26.330276928819732</v>
      </c>
      <c r="O589" s="9">
        <v>23.281777969787868</v>
      </c>
      <c r="P589" s="9">
        <v>24.279472295295434</v>
      </c>
      <c r="Q589" s="9">
        <v>24.156902297875998</v>
      </c>
      <c r="R589" s="9">
        <v>52.271838635964137</v>
      </c>
      <c r="S589" s="3">
        <v>0</v>
      </c>
      <c r="T589" s="10">
        <v>0</v>
      </c>
    </row>
    <row r="590" spans="1:20" x14ac:dyDescent="0.3">
      <c r="A590" s="14">
        <v>42760.375</v>
      </c>
      <c r="B590" s="52">
        <v>280.77299999999997</v>
      </c>
      <c r="C590" s="53">
        <v>8947.0493300000016</v>
      </c>
      <c r="D590" s="52">
        <v>0</v>
      </c>
      <c r="E590" s="53">
        <v>0</v>
      </c>
      <c r="F590" s="49">
        <v>280.77299999999997</v>
      </c>
      <c r="G590" s="49">
        <v>8947.0493300000016</v>
      </c>
      <c r="H590" s="38">
        <v>277.51</v>
      </c>
      <c r="I590" s="50">
        <v>3.2629999999999768</v>
      </c>
      <c r="J590" s="9">
        <v>31.865775306030148</v>
      </c>
      <c r="K590" s="127"/>
      <c r="L590" s="126"/>
      <c r="M590" s="9">
        <v>52.271838635964137</v>
      </c>
      <c r="N590" s="9">
        <v>26.330276928819732</v>
      </c>
      <c r="O590" s="9">
        <v>23.281777969787868</v>
      </c>
      <c r="P590" s="9">
        <v>24.279472295295434</v>
      </c>
      <c r="Q590" s="9">
        <v>24.156902297875998</v>
      </c>
      <c r="R590" s="9">
        <v>52.271838635964137</v>
      </c>
      <c r="S590" s="3">
        <v>0</v>
      </c>
      <c r="T590" s="10">
        <v>0</v>
      </c>
    </row>
    <row r="591" spans="1:20" x14ac:dyDescent="0.3">
      <c r="A591" s="14">
        <v>42760.416666666664</v>
      </c>
      <c r="B591" s="52">
        <v>323.69100000000003</v>
      </c>
      <c r="C591" s="53">
        <v>9199.3571300000003</v>
      </c>
      <c r="D591" s="52">
        <v>0</v>
      </c>
      <c r="E591" s="53">
        <v>0</v>
      </c>
      <c r="F591" s="49">
        <v>323.69100000000003</v>
      </c>
      <c r="G591" s="49">
        <v>9199.3571300000003</v>
      </c>
      <c r="H591" s="38">
        <v>298.64300000000003</v>
      </c>
      <c r="I591" s="50">
        <v>25.048000000000002</v>
      </c>
      <c r="J591" s="9">
        <v>28.420181994556536</v>
      </c>
      <c r="K591" s="127"/>
      <c r="L591" s="126"/>
      <c r="M591" s="9">
        <v>52.271838635964137</v>
      </c>
      <c r="N591" s="9">
        <v>26.330276928819732</v>
      </c>
      <c r="O591" s="9">
        <v>23.281777969787868</v>
      </c>
      <c r="P591" s="9">
        <v>24.279472295295434</v>
      </c>
      <c r="Q591" s="9">
        <v>24.156902297875998</v>
      </c>
      <c r="R591" s="9">
        <v>52.271838635964137</v>
      </c>
      <c r="S591" s="3">
        <v>0</v>
      </c>
      <c r="T591" s="10">
        <v>0</v>
      </c>
    </row>
    <row r="592" spans="1:20" x14ac:dyDescent="0.3">
      <c r="A592" s="14">
        <v>42760.458333333336</v>
      </c>
      <c r="B592" s="47">
        <v>268.40800000000002</v>
      </c>
      <c r="C592" s="48">
        <v>7479.1278400000001</v>
      </c>
      <c r="D592" s="47">
        <v>0</v>
      </c>
      <c r="E592" s="48">
        <v>0</v>
      </c>
      <c r="F592" s="49">
        <v>268.40800000000002</v>
      </c>
      <c r="G592" s="49">
        <v>7479.1278400000001</v>
      </c>
      <c r="H592" s="38">
        <v>231.37699999999995</v>
      </c>
      <c r="I592" s="50">
        <v>37.031000000000063</v>
      </c>
      <c r="J592" s="9">
        <v>27.864772435992965</v>
      </c>
      <c r="K592" s="127"/>
      <c r="L592" s="126"/>
      <c r="M592" s="9">
        <v>52.271838635964137</v>
      </c>
      <c r="N592" s="9">
        <v>26.330276928819732</v>
      </c>
      <c r="O592" s="9">
        <v>23.281777969787868</v>
      </c>
      <c r="P592" s="9">
        <v>24.279472295295434</v>
      </c>
      <c r="Q592" s="9">
        <v>24.156902297875998</v>
      </c>
      <c r="R592" s="9">
        <v>52.271838635964137</v>
      </c>
      <c r="S592" s="3">
        <v>0</v>
      </c>
      <c r="T592" s="10">
        <v>0</v>
      </c>
    </row>
    <row r="593" spans="1:20" x14ac:dyDescent="0.3">
      <c r="A593" s="14">
        <v>42760.5</v>
      </c>
      <c r="B593" s="47">
        <v>213.9</v>
      </c>
      <c r="C593" s="48">
        <v>5862.9989999999998</v>
      </c>
      <c r="D593" s="47">
        <v>0</v>
      </c>
      <c r="E593" s="48">
        <v>0</v>
      </c>
      <c r="F593" s="49">
        <v>213.9</v>
      </c>
      <c r="G593" s="49">
        <v>5862.9989999999998</v>
      </c>
      <c r="H593" s="38">
        <v>167.28000000000009</v>
      </c>
      <c r="I593" s="50">
        <v>46.619999999999919</v>
      </c>
      <c r="J593" s="9">
        <v>27.409999999999997</v>
      </c>
      <c r="K593" s="127"/>
      <c r="L593" s="126"/>
      <c r="M593" s="9">
        <v>52.271838635964137</v>
      </c>
      <c r="N593" s="9">
        <v>26.330276928819732</v>
      </c>
      <c r="O593" s="9">
        <v>23.281777969787868</v>
      </c>
      <c r="P593" s="9">
        <v>24.279472295295434</v>
      </c>
      <c r="Q593" s="9">
        <v>24.156902297875998</v>
      </c>
      <c r="R593" s="9">
        <v>52.271838635964137</v>
      </c>
      <c r="S593" s="3">
        <v>0</v>
      </c>
      <c r="T593" s="10">
        <v>0</v>
      </c>
    </row>
    <row r="594" spans="1:20" x14ac:dyDescent="0.3">
      <c r="A594" s="14">
        <v>42760.541666666664</v>
      </c>
      <c r="B594" s="47">
        <v>216.251</v>
      </c>
      <c r="C594" s="48">
        <v>5683.4018669999996</v>
      </c>
      <c r="D594" s="47">
        <v>0</v>
      </c>
      <c r="E594" s="48">
        <v>0</v>
      </c>
      <c r="F594" s="49">
        <v>216.251</v>
      </c>
      <c r="G594" s="49">
        <v>5683.4018669999996</v>
      </c>
      <c r="H594" s="38">
        <v>126.51700000000005</v>
      </c>
      <c r="I594" s="50">
        <v>89.733999999999952</v>
      </c>
      <c r="J594" s="9">
        <v>26.281505597661972</v>
      </c>
      <c r="K594" s="127"/>
      <c r="L594" s="126"/>
      <c r="M594" s="9">
        <v>52.271838635964137</v>
      </c>
      <c r="N594" s="9">
        <v>26.330276928819732</v>
      </c>
      <c r="O594" s="9">
        <v>23.281777969787868</v>
      </c>
      <c r="P594" s="9">
        <v>24.279472295295434</v>
      </c>
      <c r="Q594" s="9">
        <v>24.156902297875998</v>
      </c>
      <c r="R594" s="9">
        <v>52.271838635964137</v>
      </c>
      <c r="S594" s="3">
        <v>0</v>
      </c>
      <c r="T594" s="10">
        <v>0</v>
      </c>
    </row>
    <row r="595" spans="1:20" x14ac:dyDescent="0.3">
      <c r="A595" s="14">
        <v>42760.583333333336</v>
      </c>
      <c r="B595" s="47">
        <v>224.65</v>
      </c>
      <c r="C595" s="48">
        <v>5771.2584999999999</v>
      </c>
      <c r="D595" s="47">
        <v>0</v>
      </c>
      <c r="E595" s="48">
        <v>0</v>
      </c>
      <c r="F595" s="49">
        <v>224.65</v>
      </c>
      <c r="G595" s="49">
        <v>5771.2584999999999</v>
      </c>
      <c r="H595" s="38">
        <v>89.37399999999991</v>
      </c>
      <c r="I595" s="50">
        <v>135.2760000000001</v>
      </c>
      <c r="J595" s="9">
        <v>25.689999999999998</v>
      </c>
      <c r="K595" s="127"/>
      <c r="L595" s="126"/>
      <c r="M595" s="9">
        <v>52.271838635964137</v>
      </c>
      <c r="N595" s="9">
        <v>26.330276928819732</v>
      </c>
      <c r="O595" s="9">
        <v>23.281777969787868</v>
      </c>
      <c r="P595" s="9">
        <v>24.279472295295434</v>
      </c>
      <c r="Q595" s="9">
        <v>24.156902297875998</v>
      </c>
      <c r="R595" s="9">
        <v>52.271838635964137</v>
      </c>
      <c r="S595" s="3">
        <v>0</v>
      </c>
      <c r="T595" s="10">
        <v>0</v>
      </c>
    </row>
    <row r="596" spans="1:20" x14ac:dyDescent="0.3">
      <c r="A596" s="14">
        <v>42760.625</v>
      </c>
      <c r="B596" s="47">
        <v>229.4</v>
      </c>
      <c r="C596" s="48">
        <v>5778.5860000000002</v>
      </c>
      <c r="D596" s="47">
        <v>0</v>
      </c>
      <c r="E596" s="48">
        <v>0</v>
      </c>
      <c r="F596" s="49">
        <v>229.4</v>
      </c>
      <c r="G596" s="49">
        <v>5778.5860000000002</v>
      </c>
      <c r="H596" s="38">
        <v>76.689999999999941</v>
      </c>
      <c r="I596" s="50">
        <v>152.71000000000006</v>
      </c>
      <c r="J596" s="9">
        <v>25.19</v>
      </c>
      <c r="K596" s="127"/>
      <c r="L596" s="126"/>
      <c r="M596" s="9">
        <v>52.271838635964137</v>
      </c>
      <c r="N596" s="9">
        <v>26.330276928819732</v>
      </c>
      <c r="O596" s="9">
        <v>23.281777969787868</v>
      </c>
      <c r="P596" s="9">
        <v>24.279472295295434</v>
      </c>
      <c r="Q596" s="9">
        <v>24.156902297875998</v>
      </c>
      <c r="R596" s="9">
        <v>52.271838635964137</v>
      </c>
      <c r="S596" s="3">
        <v>0</v>
      </c>
      <c r="T596" s="10">
        <v>0</v>
      </c>
    </row>
    <row r="597" spans="1:20" x14ac:dyDescent="0.3">
      <c r="A597" s="14">
        <v>42760.666666666664</v>
      </c>
      <c r="B597" s="47">
        <v>226.85</v>
      </c>
      <c r="C597" s="48">
        <v>5684.8609999999999</v>
      </c>
      <c r="D597" s="47">
        <v>0</v>
      </c>
      <c r="E597" s="48">
        <v>0</v>
      </c>
      <c r="F597" s="49">
        <v>226.85</v>
      </c>
      <c r="G597" s="49">
        <v>5684.8609999999999</v>
      </c>
      <c r="H597" s="38">
        <v>22.504999999999995</v>
      </c>
      <c r="I597" s="50">
        <v>204.345</v>
      </c>
      <c r="J597" s="9">
        <v>25.06</v>
      </c>
      <c r="K597" s="127"/>
      <c r="L597" s="126"/>
      <c r="M597" s="9">
        <v>52.271838635964137</v>
      </c>
      <c r="N597" s="9">
        <v>26.330276928819732</v>
      </c>
      <c r="O597" s="9">
        <v>23.281777969787868</v>
      </c>
      <c r="P597" s="9">
        <v>24.279472295295434</v>
      </c>
      <c r="Q597" s="9">
        <v>24.156902297875998</v>
      </c>
      <c r="R597" s="9">
        <v>52.271838635964137</v>
      </c>
      <c r="S597" s="3">
        <v>0</v>
      </c>
      <c r="T597" s="10">
        <v>0</v>
      </c>
    </row>
    <row r="598" spans="1:20" x14ac:dyDescent="0.3">
      <c r="A598" s="14">
        <v>42760.708333333336</v>
      </c>
      <c r="B598" s="47">
        <v>259.55</v>
      </c>
      <c r="C598" s="48">
        <v>6714.5585000000001</v>
      </c>
      <c r="D598" s="47">
        <v>96.4</v>
      </c>
      <c r="E598" s="48">
        <v>2493.8690000000001</v>
      </c>
      <c r="F598" s="49">
        <v>163.15</v>
      </c>
      <c r="G598" s="49">
        <v>4220.6895000000004</v>
      </c>
      <c r="H598" s="38">
        <v>0</v>
      </c>
      <c r="I598" s="50">
        <v>163.15</v>
      </c>
      <c r="J598" s="9">
        <v>25.869993870671163</v>
      </c>
      <c r="K598" s="127"/>
      <c r="L598" s="126"/>
      <c r="M598" s="9">
        <v>52.271838635964137</v>
      </c>
      <c r="N598" s="9">
        <v>26.330276928819732</v>
      </c>
      <c r="O598" s="9">
        <v>23.281777969787868</v>
      </c>
      <c r="P598" s="9">
        <v>24.279472295295434</v>
      </c>
      <c r="Q598" s="9">
        <v>24.156902297875998</v>
      </c>
      <c r="R598" s="9">
        <v>52.271838635964137</v>
      </c>
      <c r="S598" s="3">
        <v>0</v>
      </c>
      <c r="T598" s="10">
        <v>0</v>
      </c>
    </row>
    <row r="599" spans="1:20" x14ac:dyDescent="0.3">
      <c r="A599" s="14">
        <v>42760.75</v>
      </c>
      <c r="B599" s="47">
        <v>171.8</v>
      </c>
      <c r="C599" s="48">
        <v>6141.85</v>
      </c>
      <c r="D599" s="47">
        <v>12.093</v>
      </c>
      <c r="E599" s="48">
        <v>432.32500000000005</v>
      </c>
      <c r="F599" s="49">
        <v>159.70700000000002</v>
      </c>
      <c r="G599" s="49">
        <v>5709.5250000000005</v>
      </c>
      <c r="H599" s="38">
        <v>0</v>
      </c>
      <c r="I599" s="50">
        <v>159.70700000000002</v>
      </c>
      <c r="J599" s="9">
        <v>35.749998434633419</v>
      </c>
      <c r="K599" s="127"/>
      <c r="L599" s="126"/>
      <c r="M599" s="9">
        <v>52.271838635964137</v>
      </c>
      <c r="N599" s="9">
        <v>26.330276928819732</v>
      </c>
      <c r="O599" s="9">
        <v>23.281777969787868</v>
      </c>
      <c r="P599" s="9">
        <v>24.279472295295434</v>
      </c>
      <c r="Q599" s="9">
        <v>24.156902297875998</v>
      </c>
      <c r="R599" s="9">
        <v>52.271838635964137</v>
      </c>
      <c r="S599" s="3">
        <v>0</v>
      </c>
      <c r="T599" s="10">
        <v>0</v>
      </c>
    </row>
    <row r="600" spans="1:20" x14ac:dyDescent="0.3">
      <c r="A600" s="14">
        <v>42760.791666666664</v>
      </c>
      <c r="B600" s="47">
        <v>154.5</v>
      </c>
      <c r="C600" s="48">
        <v>5546.55</v>
      </c>
      <c r="D600" s="47">
        <v>13.821000000000002</v>
      </c>
      <c r="E600" s="48">
        <v>496.17400000000004</v>
      </c>
      <c r="F600" s="49">
        <v>140.679</v>
      </c>
      <c r="G600" s="49">
        <v>5050.3760000000002</v>
      </c>
      <c r="H600" s="38">
        <v>0</v>
      </c>
      <c r="I600" s="50">
        <v>140.679</v>
      </c>
      <c r="J600" s="9">
        <v>35.899999289161855</v>
      </c>
      <c r="K600" s="127"/>
      <c r="L600" s="126"/>
      <c r="M600" s="9">
        <v>52.271838635964137</v>
      </c>
      <c r="N600" s="9">
        <v>26.330276928819732</v>
      </c>
      <c r="O600" s="9">
        <v>23.281777969787868</v>
      </c>
      <c r="P600" s="9">
        <v>24.279472295295434</v>
      </c>
      <c r="Q600" s="9">
        <v>24.156902297875998</v>
      </c>
      <c r="R600" s="9">
        <v>52.271838635964137</v>
      </c>
      <c r="S600" s="3">
        <v>0</v>
      </c>
      <c r="T600" s="10">
        <v>0</v>
      </c>
    </row>
    <row r="601" spans="1:20" x14ac:dyDescent="0.3">
      <c r="A601" s="14">
        <v>42760.833333333336</v>
      </c>
      <c r="B601" s="47">
        <v>165.52699999999999</v>
      </c>
      <c r="C601" s="48">
        <v>4998.2498599999999</v>
      </c>
      <c r="D601" s="47">
        <v>0</v>
      </c>
      <c r="E601" s="48">
        <v>0</v>
      </c>
      <c r="F601" s="49">
        <v>165.52699999999999</v>
      </c>
      <c r="G601" s="49">
        <v>4998.2498599999999</v>
      </c>
      <c r="H601" s="38">
        <v>0</v>
      </c>
      <c r="I601" s="50">
        <v>165.52699999999999</v>
      </c>
      <c r="J601" s="9">
        <v>30.19597926622243</v>
      </c>
      <c r="K601" s="127"/>
      <c r="L601" s="126"/>
      <c r="M601" s="9">
        <v>52.271838635964137</v>
      </c>
      <c r="N601" s="9">
        <v>26.330276928819732</v>
      </c>
      <c r="O601" s="9">
        <v>23.281777969787868</v>
      </c>
      <c r="P601" s="9">
        <v>24.279472295295434</v>
      </c>
      <c r="Q601" s="9">
        <v>24.156902297875998</v>
      </c>
      <c r="R601" s="9">
        <v>52.271838635964137</v>
      </c>
      <c r="S601" s="3">
        <v>0</v>
      </c>
      <c r="T601" s="10">
        <v>0</v>
      </c>
    </row>
    <row r="602" spans="1:20" x14ac:dyDescent="0.3">
      <c r="A602" s="14">
        <v>42760.875</v>
      </c>
      <c r="B602" s="47">
        <v>200</v>
      </c>
      <c r="C602" s="48">
        <v>5686</v>
      </c>
      <c r="D602" s="47">
        <v>20.076000000000001</v>
      </c>
      <c r="E602" s="48">
        <v>570.76100000000008</v>
      </c>
      <c r="F602" s="49">
        <v>179.92400000000001</v>
      </c>
      <c r="G602" s="49">
        <v>5115.2389999999996</v>
      </c>
      <c r="H602" s="38">
        <v>0</v>
      </c>
      <c r="I602" s="50">
        <v>179.92400000000001</v>
      </c>
      <c r="J602" s="9">
        <v>28.429998221471283</v>
      </c>
      <c r="K602" s="127"/>
      <c r="L602" s="126"/>
      <c r="M602" s="9">
        <v>52.271838635964137</v>
      </c>
      <c r="N602" s="9">
        <v>26.330276928819732</v>
      </c>
      <c r="O602" s="9">
        <v>23.281777969787868</v>
      </c>
      <c r="P602" s="9">
        <v>24.279472295295434</v>
      </c>
      <c r="Q602" s="9">
        <v>24.156902297875998</v>
      </c>
      <c r="R602" s="9">
        <v>52.271838635964137</v>
      </c>
      <c r="S602" s="3">
        <v>0</v>
      </c>
      <c r="T602" s="10">
        <v>0</v>
      </c>
    </row>
    <row r="603" spans="1:20" x14ac:dyDescent="0.3">
      <c r="A603" s="14">
        <v>42760.916666666664</v>
      </c>
      <c r="B603" s="47">
        <v>299.45</v>
      </c>
      <c r="C603" s="48">
        <v>7674.9035000000003</v>
      </c>
      <c r="D603" s="47">
        <v>88.415000000000006</v>
      </c>
      <c r="E603" s="48">
        <v>2266.0860000000002</v>
      </c>
      <c r="F603" s="49">
        <v>211.03499999999997</v>
      </c>
      <c r="G603" s="49">
        <v>5408.8175000000001</v>
      </c>
      <c r="H603" s="38">
        <v>0</v>
      </c>
      <c r="I603" s="50">
        <v>211.03499999999997</v>
      </c>
      <c r="J603" s="9">
        <v>25.629954746842945</v>
      </c>
      <c r="K603" s="127"/>
      <c r="L603" s="126"/>
      <c r="M603" s="9">
        <v>52.271838635964137</v>
      </c>
      <c r="N603" s="9">
        <v>26.330276928819732</v>
      </c>
      <c r="O603" s="9">
        <v>23.281777969787868</v>
      </c>
      <c r="P603" s="9">
        <v>24.279472295295434</v>
      </c>
      <c r="Q603" s="9">
        <v>24.156902297875998</v>
      </c>
      <c r="R603" s="9">
        <v>52.271838635964137</v>
      </c>
      <c r="S603" s="3">
        <v>0</v>
      </c>
      <c r="T603" s="10">
        <v>0</v>
      </c>
    </row>
    <row r="604" spans="1:20" x14ac:dyDescent="0.3">
      <c r="A604" s="14">
        <v>42760.958333333336</v>
      </c>
      <c r="B604" s="47">
        <v>359.45</v>
      </c>
      <c r="C604" s="48">
        <v>8583.6659999999993</v>
      </c>
      <c r="D604" s="47">
        <v>55.41</v>
      </c>
      <c r="E604" s="48">
        <v>1323.191</v>
      </c>
      <c r="F604" s="49">
        <v>304.03999999999996</v>
      </c>
      <c r="G604" s="49">
        <v>7260.4749999999995</v>
      </c>
      <c r="H604" s="38">
        <v>0</v>
      </c>
      <c r="I604" s="50">
        <v>304.03999999999996</v>
      </c>
      <c r="J604" s="9">
        <v>23.87999934219182</v>
      </c>
      <c r="K604" s="127"/>
      <c r="L604" s="126"/>
      <c r="M604" s="9">
        <v>52.271838635964137</v>
      </c>
      <c r="N604" s="9">
        <v>26.330276928819732</v>
      </c>
      <c r="O604" s="9">
        <v>23.281777969787868</v>
      </c>
      <c r="P604" s="9">
        <v>24.279472295295434</v>
      </c>
      <c r="Q604" s="9">
        <v>24.156902297875998</v>
      </c>
      <c r="R604" s="9">
        <v>52.271838635964137</v>
      </c>
      <c r="S604" s="3">
        <v>0</v>
      </c>
      <c r="T604" s="10">
        <v>0</v>
      </c>
    </row>
    <row r="605" spans="1:20" x14ac:dyDescent="0.3">
      <c r="A605" s="14">
        <v>42761</v>
      </c>
      <c r="B605" s="47">
        <v>383.5</v>
      </c>
      <c r="C605" s="48">
        <v>8417.8250000000007</v>
      </c>
      <c r="D605" s="47">
        <v>147.006</v>
      </c>
      <c r="E605" s="48">
        <v>3226.7820000000002</v>
      </c>
      <c r="F605" s="49">
        <v>236.494</v>
      </c>
      <c r="G605" s="49">
        <v>5191.0430000000006</v>
      </c>
      <c r="H605" s="38">
        <v>0</v>
      </c>
      <c r="I605" s="50">
        <v>236.494</v>
      </c>
      <c r="J605" s="9">
        <v>21.949998731468877</v>
      </c>
      <c r="K605" s="127"/>
      <c r="L605" s="126"/>
      <c r="M605" s="9">
        <v>52.271838635964137</v>
      </c>
      <c r="N605" s="9">
        <v>26.330276928819732</v>
      </c>
      <c r="O605" s="9">
        <v>23.281777969787868</v>
      </c>
      <c r="P605" s="9">
        <v>24.279472295295434</v>
      </c>
      <c r="Q605" s="9">
        <v>24.156902297875998</v>
      </c>
      <c r="R605" s="9">
        <v>52.271838635964137</v>
      </c>
      <c r="S605" s="3">
        <v>0</v>
      </c>
      <c r="T605" s="10">
        <v>0</v>
      </c>
    </row>
    <row r="606" spans="1:20" x14ac:dyDescent="0.3">
      <c r="A606" s="14">
        <v>42761.041666666664</v>
      </c>
      <c r="B606" s="47">
        <v>263.5</v>
      </c>
      <c r="C606" s="48">
        <v>5578.2950000000001</v>
      </c>
      <c r="D606" s="47">
        <v>61.765000000000001</v>
      </c>
      <c r="E606" s="48">
        <v>1307.5650000000001</v>
      </c>
      <c r="F606" s="49">
        <v>201.73500000000001</v>
      </c>
      <c r="G606" s="49">
        <v>4270.7299999999996</v>
      </c>
      <c r="H606" s="38">
        <v>0</v>
      </c>
      <c r="I606" s="50">
        <v>201.73500000000001</v>
      </c>
      <c r="J606" s="9">
        <v>21.170000247849899</v>
      </c>
      <c r="K606" s="127"/>
      <c r="L606" s="126"/>
      <c r="M606" s="9">
        <v>52.271838635964137</v>
      </c>
      <c r="N606" s="9">
        <v>26.330276928819732</v>
      </c>
      <c r="O606" s="9">
        <v>23.281777969787868</v>
      </c>
      <c r="P606" s="9">
        <v>24.279472295295434</v>
      </c>
      <c r="Q606" s="9">
        <v>24.156902297875998</v>
      </c>
      <c r="R606" s="9">
        <v>52.271838635964137</v>
      </c>
      <c r="S606" s="3">
        <v>0</v>
      </c>
      <c r="T606" s="10">
        <v>0</v>
      </c>
    </row>
    <row r="607" spans="1:20" x14ac:dyDescent="0.3">
      <c r="A607" s="14">
        <v>42761.083333333336</v>
      </c>
      <c r="B607" s="47">
        <v>242.6</v>
      </c>
      <c r="C607" s="48">
        <v>5116.4340000000002</v>
      </c>
      <c r="D607" s="47">
        <v>57.835000000000001</v>
      </c>
      <c r="E607" s="48">
        <v>1219.74</v>
      </c>
      <c r="F607" s="49">
        <v>184.76499999999999</v>
      </c>
      <c r="G607" s="49">
        <v>3896.6940000000004</v>
      </c>
      <c r="H607" s="38">
        <v>0</v>
      </c>
      <c r="I607" s="50">
        <v>184.76499999999999</v>
      </c>
      <c r="J607" s="9">
        <v>21.090000811842074</v>
      </c>
      <c r="K607" s="127"/>
      <c r="L607" s="126"/>
      <c r="M607" s="9">
        <v>52.271838635964137</v>
      </c>
      <c r="N607" s="9">
        <v>26.330276928819732</v>
      </c>
      <c r="O607" s="9">
        <v>23.281777969787868</v>
      </c>
      <c r="P607" s="9">
        <v>24.279472295295434</v>
      </c>
      <c r="Q607" s="9">
        <v>24.156902297875998</v>
      </c>
      <c r="R607" s="9">
        <v>52.271838635964137</v>
      </c>
      <c r="S607" s="3">
        <v>0</v>
      </c>
      <c r="T607" s="10">
        <v>0</v>
      </c>
    </row>
    <row r="608" spans="1:20" x14ac:dyDescent="0.3">
      <c r="A608" s="14">
        <v>42761.125</v>
      </c>
      <c r="B608" s="47">
        <v>238.2</v>
      </c>
      <c r="C608" s="48">
        <v>4897.3919999999998</v>
      </c>
      <c r="D608" s="47">
        <v>57.655000000000001</v>
      </c>
      <c r="E608" s="48">
        <v>1185.3869999999999</v>
      </c>
      <c r="F608" s="49">
        <v>180.54499999999999</v>
      </c>
      <c r="G608" s="49">
        <v>3712.0050000000001</v>
      </c>
      <c r="H608" s="38">
        <v>0</v>
      </c>
      <c r="I608" s="50">
        <v>180.54499999999999</v>
      </c>
      <c r="J608" s="9">
        <v>20.559998892242934</v>
      </c>
      <c r="K608" s="127"/>
      <c r="L608" s="126"/>
      <c r="M608" s="9">
        <v>52.271838635964137</v>
      </c>
      <c r="N608" s="9">
        <v>26.330276928819732</v>
      </c>
      <c r="O608" s="9">
        <v>23.281777969787868</v>
      </c>
      <c r="P608" s="9">
        <v>24.279472295295434</v>
      </c>
      <c r="Q608" s="9">
        <v>24.156902297875998</v>
      </c>
      <c r="R608" s="9">
        <v>52.271838635964137</v>
      </c>
      <c r="S608" s="3">
        <v>0</v>
      </c>
      <c r="T608" s="10">
        <v>0</v>
      </c>
    </row>
    <row r="609" spans="1:20" x14ac:dyDescent="0.3">
      <c r="A609" s="14">
        <v>42761.166666666664</v>
      </c>
      <c r="B609" s="47">
        <v>244.5</v>
      </c>
      <c r="C609" s="48">
        <v>5066.04</v>
      </c>
      <c r="D609" s="47">
        <v>57.678000000000004</v>
      </c>
      <c r="E609" s="48">
        <v>1195.088</v>
      </c>
      <c r="F609" s="49">
        <v>186.822</v>
      </c>
      <c r="G609" s="49">
        <v>3870.9520000000002</v>
      </c>
      <c r="H609" s="38">
        <v>0</v>
      </c>
      <c r="I609" s="50">
        <v>186.822</v>
      </c>
      <c r="J609" s="9">
        <v>20.720000856430186</v>
      </c>
      <c r="K609" s="127"/>
      <c r="L609" s="126"/>
      <c r="M609" s="9">
        <v>52.271838635964137</v>
      </c>
      <c r="N609" s="9">
        <v>26.330276928819732</v>
      </c>
      <c r="O609" s="9">
        <v>23.281777969787868</v>
      </c>
      <c r="P609" s="9">
        <v>24.279472295295434</v>
      </c>
      <c r="Q609" s="9">
        <v>24.156902297875998</v>
      </c>
      <c r="R609" s="9">
        <v>52.271838635964137</v>
      </c>
      <c r="S609" s="3">
        <v>0</v>
      </c>
      <c r="T609" s="10">
        <v>0</v>
      </c>
    </row>
    <row r="610" spans="1:20" x14ac:dyDescent="0.3">
      <c r="A610" s="14">
        <v>42761.208333333336</v>
      </c>
      <c r="B610" s="47">
        <v>259.7</v>
      </c>
      <c r="C610" s="48">
        <v>5477.0730000000003</v>
      </c>
      <c r="D610" s="47">
        <v>52.606999999999999</v>
      </c>
      <c r="E610" s="48">
        <v>1109.482</v>
      </c>
      <c r="F610" s="49">
        <v>207.09299999999999</v>
      </c>
      <c r="G610" s="49">
        <v>4367.5910000000003</v>
      </c>
      <c r="H610" s="38">
        <v>0</v>
      </c>
      <c r="I610" s="50">
        <v>207.09299999999999</v>
      </c>
      <c r="J610" s="9">
        <v>21.089998213363081</v>
      </c>
      <c r="K610" s="127"/>
      <c r="L610" s="126"/>
      <c r="M610" s="9">
        <v>52.271838635964137</v>
      </c>
      <c r="N610" s="9">
        <v>26.330276928819732</v>
      </c>
      <c r="O610" s="9">
        <v>23.281777969787868</v>
      </c>
      <c r="P610" s="9">
        <v>24.279472295295434</v>
      </c>
      <c r="Q610" s="9">
        <v>24.156902297875998</v>
      </c>
      <c r="R610" s="9">
        <v>52.271838635964137</v>
      </c>
      <c r="S610" s="3">
        <v>0</v>
      </c>
      <c r="T610" s="10">
        <v>0</v>
      </c>
    </row>
    <row r="611" spans="1:20" x14ac:dyDescent="0.3">
      <c r="A611" s="14">
        <v>42761.25</v>
      </c>
      <c r="B611" s="47">
        <v>303.7</v>
      </c>
      <c r="C611" s="48">
        <v>6945.6189999999997</v>
      </c>
      <c r="D611" s="47">
        <v>56.886000000000003</v>
      </c>
      <c r="E611" s="48">
        <v>1300.9830000000002</v>
      </c>
      <c r="F611" s="49">
        <v>246.81399999999999</v>
      </c>
      <c r="G611" s="49">
        <v>5644.6359999999995</v>
      </c>
      <c r="H611" s="38">
        <v>0</v>
      </c>
      <c r="I611" s="50">
        <v>246.81399999999999</v>
      </c>
      <c r="J611" s="9">
        <v>22.869999270705875</v>
      </c>
      <c r="K611" s="127"/>
      <c r="L611" s="126"/>
      <c r="M611" s="9">
        <v>52.271838635964137</v>
      </c>
      <c r="N611" s="9">
        <v>26.330276928819732</v>
      </c>
      <c r="O611" s="9">
        <v>23.281777969787868</v>
      </c>
      <c r="P611" s="9">
        <v>24.279472295295434</v>
      </c>
      <c r="Q611" s="9">
        <v>24.156902297875998</v>
      </c>
      <c r="R611" s="9">
        <v>52.271838635964137</v>
      </c>
      <c r="S611" s="3">
        <v>0</v>
      </c>
      <c r="T611" s="10">
        <v>0</v>
      </c>
    </row>
    <row r="612" spans="1:20" x14ac:dyDescent="0.3">
      <c r="A612" s="14">
        <v>42761.291666666664</v>
      </c>
      <c r="B612" s="47">
        <v>316.94200000000001</v>
      </c>
      <c r="C612" s="48">
        <v>8629.3199800000002</v>
      </c>
      <c r="D612" s="47">
        <v>0</v>
      </c>
      <c r="E612" s="48">
        <v>0</v>
      </c>
      <c r="F612" s="49">
        <v>316.94200000000001</v>
      </c>
      <c r="G612" s="49">
        <v>8629.3199800000002</v>
      </c>
      <c r="H612" s="38">
        <v>0</v>
      </c>
      <c r="I612" s="50">
        <v>316.94200000000001</v>
      </c>
      <c r="J612" s="9">
        <v>27.226811151567162</v>
      </c>
      <c r="K612" s="127"/>
      <c r="L612" s="126"/>
      <c r="M612" s="9">
        <v>52.271838635964137</v>
      </c>
      <c r="N612" s="9">
        <v>26.330276928819732</v>
      </c>
      <c r="O612" s="9">
        <v>23.281777969787868</v>
      </c>
      <c r="P612" s="9">
        <v>24.279472295295434</v>
      </c>
      <c r="Q612" s="9">
        <v>24.156902297875998</v>
      </c>
      <c r="R612" s="9">
        <v>52.271838635964137</v>
      </c>
      <c r="S612" s="3">
        <v>0</v>
      </c>
      <c r="T612" s="10">
        <v>0</v>
      </c>
    </row>
    <row r="613" spans="1:20" x14ac:dyDescent="0.3">
      <c r="A613" s="14">
        <v>42761.333333333336</v>
      </c>
      <c r="B613" s="47">
        <v>317.09800000000001</v>
      </c>
      <c r="C613" s="48">
        <v>8805.49208</v>
      </c>
      <c r="D613" s="47">
        <v>0</v>
      </c>
      <c r="E613" s="48">
        <v>0</v>
      </c>
      <c r="F613" s="49">
        <v>317.09800000000001</v>
      </c>
      <c r="G613" s="49">
        <v>8805.49208</v>
      </c>
      <c r="H613" s="38">
        <v>4.6689999999999827</v>
      </c>
      <c r="I613" s="50">
        <v>312.42900000000003</v>
      </c>
      <c r="J613" s="9">
        <v>27.768992803486618</v>
      </c>
      <c r="K613" s="127"/>
      <c r="L613" s="126"/>
      <c r="M613" s="9">
        <v>52.271838635964137</v>
      </c>
      <c r="N613" s="9">
        <v>26.330276928819732</v>
      </c>
      <c r="O613" s="9">
        <v>23.281777969787868</v>
      </c>
      <c r="P613" s="9">
        <v>24.279472295295434</v>
      </c>
      <c r="Q613" s="9">
        <v>24.156902297875998</v>
      </c>
      <c r="R613" s="9">
        <v>52.271838635964137</v>
      </c>
      <c r="S613" s="3">
        <v>0</v>
      </c>
      <c r="T613" s="10">
        <v>0</v>
      </c>
    </row>
    <row r="614" spans="1:20" x14ac:dyDescent="0.3">
      <c r="A614" s="14">
        <v>42761.375</v>
      </c>
      <c r="B614" s="47">
        <v>299.05399999999997</v>
      </c>
      <c r="C614" s="48">
        <v>7846.4077199999992</v>
      </c>
      <c r="D614" s="47">
        <v>0</v>
      </c>
      <c r="E614" s="48">
        <v>0</v>
      </c>
      <c r="F614" s="49">
        <v>299.05399999999997</v>
      </c>
      <c r="G614" s="49">
        <v>7846.4077199999992</v>
      </c>
      <c r="H614" s="38">
        <v>18.100000000000023</v>
      </c>
      <c r="I614" s="50">
        <v>280.95399999999995</v>
      </c>
      <c r="J614" s="9">
        <v>26.237427755522415</v>
      </c>
      <c r="K614" s="127"/>
      <c r="L614" s="126"/>
      <c r="M614" s="9">
        <v>52.271838635964137</v>
      </c>
      <c r="N614" s="9">
        <v>26.330276928819732</v>
      </c>
      <c r="O614" s="9">
        <v>23.281777969787868</v>
      </c>
      <c r="P614" s="9">
        <v>24.279472295295434</v>
      </c>
      <c r="Q614" s="9">
        <v>24.156902297875998</v>
      </c>
      <c r="R614" s="9">
        <v>52.271838635964137</v>
      </c>
      <c r="S614" s="3">
        <v>0</v>
      </c>
      <c r="T614" s="10">
        <v>0</v>
      </c>
    </row>
    <row r="615" spans="1:20" x14ac:dyDescent="0.3">
      <c r="A615" s="14">
        <v>42761.416666666664</v>
      </c>
      <c r="B615" s="47">
        <v>229.048</v>
      </c>
      <c r="C615" s="48">
        <v>6182.6371199999994</v>
      </c>
      <c r="D615" s="47">
        <v>0</v>
      </c>
      <c r="E615" s="48">
        <v>0</v>
      </c>
      <c r="F615" s="49">
        <v>229.048</v>
      </c>
      <c r="G615" s="49">
        <v>6182.6371199999994</v>
      </c>
      <c r="H615" s="38">
        <v>37.859000000000037</v>
      </c>
      <c r="I615" s="50">
        <v>191.18899999999996</v>
      </c>
      <c r="J615" s="9">
        <v>26.992757500611223</v>
      </c>
      <c r="K615" s="127"/>
      <c r="L615" s="126"/>
      <c r="M615" s="9">
        <v>52.271838635964137</v>
      </c>
      <c r="N615" s="9">
        <v>26.330276928819732</v>
      </c>
      <c r="O615" s="9">
        <v>23.281777969787868</v>
      </c>
      <c r="P615" s="9">
        <v>24.279472295295434</v>
      </c>
      <c r="Q615" s="9">
        <v>24.156902297875998</v>
      </c>
      <c r="R615" s="9">
        <v>52.271838635964137</v>
      </c>
      <c r="S615" s="3">
        <v>0</v>
      </c>
      <c r="T615" s="10">
        <v>0</v>
      </c>
    </row>
    <row r="616" spans="1:20" x14ac:dyDescent="0.3">
      <c r="A616" s="14">
        <v>42761.458333333336</v>
      </c>
      <c r="B616" s="47">
        <v>210.04499999999999</v>
      </c>
      <c r="C616" s="48">
        <v>5698.8967000000002</v>
      </c>
      <c r="D616" s="47">
        <v>0</v>
      </c>
      <c r="E616" s="48">
        <v>0</v>
      </c>
      <c r="F616" s="49">
        <v>210.04499999999999</v>
      </c>
      <c r="G616" s="49">
        <v>5698.8967000000002</v>
      </c>
      <c r="H616" s="38">
        <v>54.01299999999992</v>
      </c>
      <c r="I616" s="50">
        <v>156.03200000000007</v>
      </c>
      <c r="J616" s="9">
        <v>27.131789378466522</v>
      </c>
      <c r="K616" s="127"/>
      <c r="L616" s="126"/>
      <c r="M616" s="9">
        <v>52.271838635964137</v>
      </c>
      <c r="N616" s="9">
        <v>26.330276928819732</v>
      </c>
      <c r="O616" s="9">
        <v>23.281777969787868</v>
      </c>
      <c r="P616" s="9">
        <v>24.279472295295434</v>
      </c>
      <c r="Q616" s="9">
        <v>24.156902297875998</v>
      </c>
      <c r="R616" s="9">
        <v>52.271838635964137</v>
      </c>
      <c r="S616" s="3">
        <v>0</v>
      </c>
      <c r="T616" s="10">
        <v>0</v>
      </c>
    </row>
    <row r="617" spans="1:20" x14ac:dyDescent="0.3">
      <c r="A617" s="14">
        <v>42761.5</v>
      </c>
      <c r="B617" s="47">
        <v>219.77500000000001</v>
      </c>
      <c r="C617" s="48">
        <v>5914.1452499999996</v>
      </c>
      <c r="D617" s="47">
        <v>18.166</v>
      </c>
      <c r="E617" s="48">
        <v>488.84700000000004</v>
      </c>
      <c r="F617" s="49">
        <v>201.60900000000001</v>
      </c>
      <c r="G617" s="49">
        <v>5425.2982499999998</v>
      </c>
      <c r="H617" s="38">
        <v>53.257000000000062</v>
      </c>
      <c r="I617" s="50">
        <v>148.35199999999995</v>
      </c>
      <c r="J617" s="9">
        <v>26.910000297605759</v>
      </c>
      <c r="K617" s="127"/>
      <c r="L617" s="126"/>
      <c r="M617" s="9">
        <v>52.271838635964137</v>
      </c>
      <c r="N617" s="9">
        <v>26.330276928819732</v>
      </c>
      <c r="O617" s="9">
        <v>23.281777969787868</v>
      </c>
      <c r="P617" s="9">
        <v>24.279472295295434</v>
      </c>
      <c r="Q617" s="9">
        <v>24.156902297875998</v>
      </c>
      <c r="R617" s="9">
        <v>52.271838635964137</v>
      </c>
      <c r="S617" s="3">
        <v>0</v>
      </c>
      <c r="T617" s="10">
        <v>0</v>
      </c>
    </row>
    <row r="618" spans="1:20" x14ac:dyDescent="0.3">
      <c r="A618" s="14">
        <v>42761.541666666664</v>
      </c>
      <c r="B618" s="47">
        <v>249.53</v>
      </c>
      <c r="C618" s="48">
        <v>6602.5637999999999</v>
      </c>
      <c r="D618" s="47">
        <v>16.843</v>
      </c>
      <c r="E618" s="48">
        <v>445.666</v>
      </c>
      <c r="F618" s="49">
        <v>232.68700000000001</v>
      </c>
      <c r="G618" s="49">
        <v>6156.8977999999997</v>
      </c>
      <c r="H618" s="38">
        <v>71.567999999999984</v>
      </c>
      <c r="I618" s="50">
        <v>161.11900000000003</v>
      </c>
      <c r="J618" s="9">
        <v>26.459999054523887</v>
      </c>
      <c r="K618" s="127"/>
      <c r="L618" s="126"/>
      <c r="M618" s="9">
        <v>52.271838635964137</v>
      </c>
      <c r="N618" s="9">
        <v>26.330276928819732</v>
      </c>
      <c r="O618" s="9">
        <v>23.281777969787868</v>
      </c>
      <c r="P618" s="9">
        <v>24.279472295295434</v>
      </c>
      <c r="Q618" s="9">
        <v>24.156902297875998</v>
      </c>
      <c r="R618" s="9">
        <v>52.271838635964137</v>
      </c>
      <c r="S618" s="3">
        <v>0</v>
      </c>
      <c r="T618" s="10">
        <v>0</v>
      </c>
    </row>
    <row r="619" spans="1:20" x14ac:dyDescent="0.3">
      <c r="A619" s="14">
        <v>42761.583333333336</v>
      </c>
      <c r="B619" s="47">
        <v>278.72000000000003</v>
      </c>
      <c r="C619" s="48">
        <v>7296.8896000000004</v>
      </c>
      <c r="D619" s="47">
        <v>0</v>
      </c>
      <c r="E619" s="48">
        <v>0</v>
      </c>
      <c r="F619" s="49">
        <v>278.72000000000003</v>
      </c>
      <c r="G619" s="49">
        <v>7296.8896000000004</v>
      </c>
      <c r="H619" s="38">
        <v>92.161000000000058</v>
      </c>
      <c r="I619" s="50">
        <v>186.55899999999997</v>
      </c>
      <c r="J619" s="9">
        <v>26.18</v>
      </c>
      <c r="K619" s="127"/>
      <c r="L619" s="126"/>
      <c r="M619" s="9">
        <v>52.271838635964137</v>
      </c>
      <c r="N619" s="9">
        <v>26.330276928819732</v>
      </c>
      <c r="O619" s="9">
        <v>23.281777969787868</v>
      </c>
      <c r="P619" s="9">
        <v>24.279472295295434</v>
      </c>
      <c r="Q619" s="9">
        <v>24.156902297875998</v>
      </c>
      <c r="R619" s="9">
        <v>52.271838635964137</v>
      </c>
      <c r="S619" s="3">
        <v>0</v>
      </c>
      <c r="T619" s="10">
        <v>0</v>
      </c>
    </row>
    <row r="620" spans="1:20" x14ac:dyDescent="0.3">
      <c r="A620" s="14">
        <v>42761.625</v>
      </c>
      <c r="B620" s="47">
        <v>303.5</v>
      </c>
      <c r="C620" s="48">
        <v>7857.6149999999998</v>
      </c>
      <c r="D620" s="47">
        <v>0</v>
      </c>
      <c r="E620" s="48">
        <v>0</v>
      </c>
      <c r="F620" s="49">
        <v>303.5</v>
      </c>
      <c r="G620" s="49">
        <v>7857.6149999999998</v>
      </c>
      <c r="H620" s="38">
        <v>64.869000000000028</v>
      </c>
      <c r="I620" s="50">
        <v>238.63099999999997</v>
      </c>
      <c r="J620" s="9">
        <v>25.89</v>
      </c>
      <c r="K620" s="127"/>
      <c r="L620" s="126"/>
      <c r="M620" s="9">
        <v>52.271838635964137</v>
      </c>
      <c r="N620" s="9">
        <v>26.330276928819732</v>
      </c>
      <c r="O620" s="9">
        <v>23.281777969787868</v>
      </c>
      <c r="P620" s="9">
        <v>24.279472295295434</v>
      </c>
      <c r="Q620" s="9">
        <v>24.156902297875998</v>
      </c>
      <c r="R620" s="9">
        <v>52.271838635964137</v>
      </c>
      <c r="S620" s="3">
        <v>0</v>
      </c>
      <c r="T620" s="10">
        <v>0</v>
      </c>
    </row>
    <row r="621" spans="1:20" x14ac:dyDescent="0.3">
      <c r="A621" s="14">
        <v>42761.666666666664</v>
      </c>
      <c r="B621" s="47">
        <v>322.05500000000001</v>
      </c>
      <c r="C621" s="48">
        <v>8257.4902000000002</v>
      </c>
      <c r="D621" s="47">
        <v>7.2000000000000008E-2</v>
      </c>
      <c r="E621" s="48">
        <v>1.8390000000000002</v>
      </c>
      <c r="F621" s="49">
        <v>321.983</v>
      </c>
      <c r="G621" s="49">
        <v>8255.6512000000002</v>
      </c>
      <c r="H621" s="38">
        <v>56.745000000000005</v>
      </c>
      <c r="I621" s="50">
        <v>265.238</v>
      </c>
      <c r="J621" s="9">
        <v>25.640021988738535</v>
      </c>
      <c r="K621" s="127"/>
      <c r="L621" s="126"/>
      <c r="M621" s="9">
        <v>52.271838635964137</v>
      </c>
      <c r="N621" s="9">
        <v>26.330276928819732</v>
      </c>
      <c r="O621" s="9">
        <v>23.281777969787868</v>
      </c>
      <c r="P621" s="9">
        <v>24.279472295295434</v>
      </c>
      <c r="Q621" s="9">
        <v>24.156902297875998</v>
      </c>
      <c r="R621" s="9">
        <v>52.271838635964137</v>
      </c>
      <c r="S621" s="3">
        <v>0</v>
      </c>
      <c r="T621" s="10">
        <v>0</v>
      </c>
    </row>
    <row r="622" spans="1:20" x14ac:dyDescent="0.3">
      <c r="A622" s="14">
        <v>42761.708333333336</v>
      </c>
      <c r="B622" s="47">
        <v>254.28</v>
      </c>
      <c r="C622" s="48">
        <v>6781.6476000000002</v>
      </c>
      <c r="D622" s="47">
        <v>10.144</v>
      </c>
      <c r="E622" s="48">
        <v>270.53800000000001</v>
      </c>
      <c r="F622" s="49">
        <v>244.136</v>
      </c>
      <c r="G622" s="49">
        <v>6511.1095999999998</v>
      </c>
      <c r="H622" s="38">
        <v>67.528999999999996</v>
      </c>
      <c r="I622" s="50">
        <v>176.607</v>
      </c>
      <c r="J622" s="9">
        <v>26.670010158272436</v>
      </c>
      <c r="K622" s="127"/>
      <c r="L622" s="126"/>
      <c r="M622" s="9">
        <v>52.271838635964137</v>
      </c>
      <c r="N622" s="9">
        <v>26.330276928819732</v>
      </c>
      <c r="O622" s="9">
        <v>23.281777969787868</v>
      </c>
      <c r="P622" s="9">
        <v>24.279472295295434</v>
      </c>
      <c r="Q622" s="9">
        <v>24.156902297875998</v>
      </c>
      <c r="R622" s="9">
        <v>52.271838635964137</v>
      </c>
      <c r="S622" s="3">
        <v>0</v>
      </c>
      <c r="T622" s="10">
        <v>0</v>
      </c>
    </row>
    <row r="623" spans="1:20" x14ac:dyDescent="0.3">
      <c r="A623" s="14">
        <v>42761.75</v>
      </c>
      <c r="B623" s="47">
        <v>211.91800000000001</v>
      </c>
      <c r="C623" s="48">
        <v>7508.9002</v>
      </c>
      <c r="D623" s="47">
        <v>0</v>
      </c>
      <c r="E623" s="48">
        <v>0</v>
      </c>
      <c r="F623" s="49">
        <v>211.91800000000001</v>
      </c>
      <c r="G623" s="49">
        <v>7508.9002</v>
      </c>
      <c r="H623" s="38">
        <v>90.889999999999986</v>
      </c>
      <c r="I623" s="50">
        <v>121.02800000000002</v>
      </c>
      <c r="J623" s="9">
        <v>35.433045800734249</v>
      </c>
      <c r="K623" s="127"/>
      <c r="L623" s="126"/>
      <c r="M623" s="9">
        <v>52.271838635964137</v>
      </c>
      <c r="N623" s="9">
        <v>26.330276928819732</v>
      </c>
      <c r="O623" s="9">
        <v>23.281777969787868</v>
      </c>
      <c r="P623" s="9">
        <v>24.279472295295434</v>
      </c>
      <c r="Q623" s="9">
        <v>24.156902297875998</v>
      </c>
      <c r="R623" s="9">
        <v>52.271838635964137</v>
      </c>
      <c r="S623" s="3">
        <v>0</v>
      </c>
      <c r="T623" s="10">
        <v>0</v>
      </c>
    </row>
    <row r="624" spans="1:20" x14ac:dyDescent="0.3">
      <c r="A624" s="14">
        <v>42761.791666666664</v>
      </c>
      <c r="B624" s="47">
        <v>184.85300000000001</v>
      </c>
      <c r="C624" s="48">
        <v>6177.2513200000003</v>
      </c>
      <c r="D624" s="47">
        <v>0</v>
      </c>
      <c r="E624" s="48">
        <v>0</v>
      </c>
      <c r="F624" s="49">
        <v>184.85300000000001</v>
      </c>
      <c r="G624" s="49">
        <v>6177.2513200000003</v>
      </c>
      <c r="H624" s="38">
        <v>100.86500000000001</v>
      </c>
      <c r="I624" s="50">
        <v>83.988</v>
      </c>
      <c r="J624" s="9">
        <v>33.417100723277414</v>
      </c>
      <c r="K624" s="127"/>
      <c r="L624" s="126"/>
      <c r="M624" s="9">
        <v>52.271838635964137</v>
      </c>
      <c r="N624" s="9">
        <v>26.330276928819732</v>
      </c>
      <c r="O624" s="9">
        <v>23.281777969787868</v>
      </c>
      <c r="P624" s="9">
        <v>24.279472295295434</v>
      </c>
      <c r="Q624" s="9">
        <v>24.156902297875998</v>
      </c>
      <c r="R624" s="9">
        <v>52.271838635964137</v>
      </c>
      <c r="S624" s="3">
        <v>0</v>
      </c>
      <c r="T624" s="10">
        <v>0</v>
      </c>
    </row>
    <row r="625" spans="1:20" x14ac:dyDescent="0.3">
      <c r="A625" s="14">
        <v>42761.833333333336</v>
      </c>
      <c r="B625" s="47">
        <v>160.59299999999999</v>
      </c>
      <c r="C625" s="48">
        <v>4997.9400400000004</v>
      </c>
      <c r="D625" s="47">
        <v>0</v>
      </c>
      <c r="E625" s="48">
        <v>0</v>
      </c>
      <c r="F625" s="49">
        <v>160.59299999999999</v>
      </c>
      <c r="G625" s="49">
        <v>4997.9400400000004</v>
      </c>
      <c r="H625" s="38">
        <v>100.27599999999995</v>
      </c>
      <c r="I625" s="50">
        <v>60.317000000000036</v>
      </c>
      <c r="J625" s="9">
        <v>31.121780152310503</v>
      </c>
      <c r="K625" s="127"/>
      <c r="L625" s="126"/>
      <c r="M625" s="9">
        <v>52.271838635964137</v>
      </c>
      <c r="N625" s="9">
        <v>26.330276928819732</v>
      </c>
      <c r="O625" s="9">
        <v>23.281777969787868</v>
      </c>
      <c r="P625" s="9">
        <v>24.279472295295434</v>
      </c>
      <c r="Q625" s="9">
        <v>24.156902297875998</v>
      </c>
      <c r="R625" s="9">
        <v>52.271838635964137</v>
      </c>
      <c r="S625" s="3">
        <v>0</v>
      </c>
      <c r="T625" s="10">
        <v>0</v>
      </c>
    </row>
    <row r="626" spans="1:20" x14ac:dyDescent="0.3">
      <c r="A626" s="14">
        <v>42761.875</v>
      </c>
      <c r="B626" s="47">
        <v>140.70999999999998</v>
      </c>
      <c r="C626" s="48">
        <v>4382.2947999999997</v>
      </c>
      <c r="D626" s="47">
        <v>0</v>
      </c>
      <c r="E626" s="48">
        <v>0</v>
      </c>
      <c r="F626" s="49">
        <v>140.70999999999998</v>
      </c>
      <c r="G626" s="49">
        <v>4382.2947999999997</v>
      </c>
      <c r="H626" s="38">
        <v>97.225000000000136</v>
      </c>
      <c r="I626" s="50">
        <v>43.484999999999843</v>
      </c>
      <c r="J626" s="9">
        <v>31.144160329756239</v>
      </c>
      <c r="K626" s="127"/>
      <c r="L626" s="126"/>
      <c r="M626" s="9">
        <v>52.271838635964137</v>
      </c>
      <c r="N626" s="9">
        <v>26.330276928819732</v>
      </c>
      <c r="O626" s="9">
        <v>23.281777969787868</v>
      </c>
      <c r="P626" s="9">
        <v>24.279472295295434</v>
      </c>
      <c r="Q626" s="9">
        <v>24.156902297875998</v>
      </c>
      <c r="R626" s="9">
        <v>52.271838635964137</v>
      </c>
      <c r="S626" s="3">
        <v>0</v>
      </c>
      <c r="T626" s="10">
        <v>0</v>
      </c>
    </row>
    <row r="627" spans="1:20" x14ac:dyDescent="0.3">
      <c r="A627" s="14">
        <v>42761.916666666664</v>
      </c>
      <c r="B627" s="47">
        <v>176.30199999999999</v>
      </c>
      <c r="C627" s="48">
        <v>4718.6133399999999</v>
      </c>
      <c r="D627" s="47">
        <v>0</v>
      </c>
      <c r="E627" s="48">
        <v>0</v>
      </c>
      <c r="F627" s="49">
        <v>176.30199999999999</v>
      </c>
      <c r="G627" s="49">
        <v>4718.6133399999999</v>
      </c>
      <c r="H627" s="38">
        <v>77.452999999999975</v>
      </c>
      <c r="I627" s="50">
        <v>98.849000000000018</v>
      </c>
      <c r="J627" s="9">
        <v>26.764377828952593</v>
      </c>
      <c r="K627" s="127"/>
      <c r="L627" s="126"/>
      <c r="M627" s="9">
        <v>52.271838635964137</v>
      </c>
      <c r="N627" s="9">
        <v>26.330276928819732</v>
      </c>
      <c r="O627" s="9">
        <v>23.281777969787868</v>
      </c>
      <c r="P627" s="9">
        <v>24.279472295295434</v>
      </c>
      <c r="Q627" s="9">
        <v>24.156902297875998</v>
      </c>
      <c r="R627" s="9">
        <v>52.271838635964137</v>
      </c>
      <c r="S627" s="3">
        <v>0</v>
      </c>
      <c r="T627" s="10">
        <v>0</v>
      </c>
    </row>
    <row r="628" spans="1:20" x14ac:dyDescent="0.3">
      <c r="A628" s="14">
        <v>42761.958333333336</v>
      </c>
      <c r="B628" s="47">
        <v>272.22500000000002</v>
      </c>
      <c r="C628" s="48">
        <v>6800.1805000000004</v>
      </c>
      <c r="D628" s="47">
        <v>0</v>
      </c>
      <c r="E628" s="48">
        <v>0</v>
      </c>
      <c r="F628" s="49">
        <v>272.22500000000002</v>
      </c>
      <c r="G628" s="49">
        <v>6800.1805000000004</v>
      </c>
      <c r="H628" s="38">
        <v>51.461000000000013</v>
      </c>
      <c r="I628" s="50">
        <v>220.76400000000001</v>
      </c>
      <c r="J628" s="9">
        <v>24.98</v>
      </c>
      <c r="K628" s="127"/>
      <c r="L628" s="126"/>
      <c r="M628" s="9">
        <v>52.271838635964137</v>
      </c>
      <c r="N628" s="9">
        <v>26.330276928819732</v>
      </c>
      <c r="O628" s="9">
        <v>23.281777969787868</v>
      </c>
      <c r="P628" s="9">
        <v>24.279472295295434</v>
      </c>
      <c r="Q628" s="9">
        <v>24.156902297875998</v>
      </c>
      <c r="R628" s="9">
        <v>52.271838635964137</v>
      </c>
      <c r="S628" s="3">
        <v>0</v>
      </c>
      <c r="T628" s="10">
        <v>0</v>
      </c>
    </row>
    <row r="629" spans="1:20" x14ac:dyDescent="0.3">
      <c r="A629" s="14">
        <v>42762</v>
      </c>
      <c r="B629" s="47">
        <v>394.05</v>
      </c>
      <c r="C629" s="48">
        <v>9169.5434999999998</v>
      </c>
      <c r="D629" s="47">
        <v>0</v>
      </c>
      <c r="E629" s="48">
        <v>0</v>
      </c>
      <c r="F629" s="49">
        <v>394.05</v>
      </c>
      <c r="G629" s="49">
        <v>9169.5434999999998</v>
      </c>
      <c r="H629" s="38">
        <v>18.163000000000011</v>
      </c>
      <c r="I629" s="50">
        <v>375.887</v>
      </c>
      <c r="J629" s="9">
        <v>23.27</v>
      </c>
      <c r="K629" s="127"/>
      <c r="L629" s="126"/>
      <c r="M629" s="9">
        <v>52.271838635964137</v>
      </c>
      <c r="N629" s="9">
        <v>26.330276928819732</v>
      </c>
      <c r="O629" s="9">
        <v>23.281777969787868</v>
      </c>
      <c r="P629" s="9">
        <v>24.279472295295434</v>
      </c>
      <c r="Q629" s="9">
        <v>24.156902297875998</v>
      </c>
      <c r="R629" s="9">
        <v>52.271838635964137</v>
      </c>
      <c r="S629" s="3">
        <v>0</v>
      </c>
      <c r="T629" s="10">
        <v>0</v>
      </c>
    </row>
    <row r="630" spans="1:20" x14ac:dyDescent="0.3">
      <c r="A630" s="14">
        <v>42762.041666666664</v>
      </c>
      <c r="B630" s="47">
        <v>303.10000000000002</v>
      </c>
      <c r="C630" s="48">
        <v>7025.8580000000002</v>
      </c>
      <c r="D630" s="47">
        <v>0</v>
      </c>
      <c r="E630" s="48">
        <v>0</v>
      </c>
      <c r="F630" s="49">
        <v>303.10000000000002</v>
      </c>
      <c r="G630" s="49">
        <v>7025.8580000000002</v>
      </c>
      <c r="H630" s="38">
        <v>0</v>
      </c>
      <c r="I630" s="50">
        <v>303.10000000000002</v>
      </c>
      <c r="J630" s="9">
        <v>23.18</v>
      </c>
      <c r="K630" s="127"/>
      <c r="L630" s="126"/>
      <c r="M630" s="9">
        <v>52.271838635964137</v>
      </c>
      <c r="N630" s="9">
        <v>26.330276928819732</v>
      </c>
      <c r="O630" s="9">
        <v>23.281777969787868</v>
      </c>
      <c r="P630" s="9">
        <v>24.279472295295434</v>
      </c>
      <c r="Q630" s="9">
        <v>24.156902297875998</v>
      </c>
      <c r="R630" s="9">
        <v>52.271838635964137</v>
      </c>
      <c r="S630" s="3">
        <v>0</v>
      </c>
      <c r="T630" s="10">
        <v>0</v>
      </c>
    </row>
    <row r="631" spans="1:20" x14ac:dyDescent="0.3">
      <c r="A631" s="14">
        <v>42762.083333333336</v>
      </c>
      <c r="B631" s="47">
        <v>295.95499999999998</v>
      </c>
      <c r="C631" s="48">
        <v>6755.0324449999998</v>
      </c>
      <c r="D631" s="47">
        <v>0</v>
      </c>
      <c r="E631" s="48">
        <v>0</v>
      </c>
      <c r="F631" s="49">
        <v>295.95499999999998</v>
      </c>
      <c r="G631" s="49">
        <v>6755.0324449999998</v>
      </c>
      <c r="H631" s="38">
        <v>0</v>
      </c>
      <c r="I631" s="50">
        <v>295.95499999999998</v>
      </c>
      <c r="J631" s="9">
        <v>22.824525502187832</v>
      </c>
      <c r="K631" s="127"/>
      <c r="L631" s="126"/>
      <c r="M631" s="9">
        <v>52.271838635964137</v>
      </c>
      <c r="N631" s="9">
        <v>26.330276928819732</v>
      </c>
      <c r="O631" s="9">
        <v>23.281777969787868</v>
      </c>
      <c r="P631" s="9">
        <v>24.279472295295434</v>
      </c>
      <c r="Q631" s="9">
        <v>24.156902297875998</v>
      </c>
      <c r="R631" s="9">
        <v>52.271838635964137</v>
      </c>
      <c r="S631" s="3">
        <v>0</v>
      </c>
      <c r="T631" s="10">
        <v>0</v>
      </c>
    </row>
    <row r="632" spans="1:20" x14ac:dyDescent="0.3">
      <c r="A632" s="14">
        <v>42762.125</v>
      </c>
      <c r="B632" s="47">
        <v>293.35199999999998</v>
      </c>
      <c r="C632" s="48">
        <v>6705.6120679999995</v>
      </c>
      <c r="D632" s="47">
        <v>0</v>
      </c>
      <c r="E632" s="48">
        <v>0</v>
      </c>
      <c r="F632" s="49">
        <v>293.35199999999998</v>
      </c>
      <c r="G632" s="49">
        <v>6705.6120679999995</v>
      </c>
      <c r="H632" s="38">
        <v>0</v>
      </c>
      <c r="I632" s="50">
        <v>293.35199999999998</v>
      </c>
      <c r="J632" s="9">
        <v>22.858586503586135</v>
      </c>
      <c r="K632" s="127"/>
      <c r="L632" s="126"/>
      <c r="M632" s="9">
        <v>52.271838635964137</v>
      </c>
      <c r="N632" s="9">
        <v>26.330276928819732</v>
      </c>
      <c r="O632" s="9">
        <v>23.281777969787868</v>
      </c>
      <c r="P632" s="9">
        <v>24.279472295295434</v>
      </c>
      <c r="Q632" s="9">
        <v>24.156902297875998</v>
      </c>
      <c r="R632" s="9">
        <v>52.271838635964137</v>
      </c>
      <c r="S632" s="3">
        <v>0</v>
      </c>
      <c r="T632" s="10">
        <v>0</v>
      </c>
    </row>
    <row r="633" spans="1:20" x14ac:dyDescent="0.3">
      <c r="A633" s="14">
        <v>42762.166666666664</v>
      </c>
      <c r="B633" s="47">
        <v>301.142</v>
      </c>
      <c r="C633" s="48">
        <v>6871.4533580000007</v>
      </c>
      <c r="D633" s="47">
        <v>0</v>
      </c>
      <c r="E633" s="48">
        <v>0</v>
      </c>
      <c r="F633" s="49">
        <v>301.142</v>
      </c>
      <c r="G633" s="49">
        <v>6871.4533580000007</v>
      </c>
      <c r="H633" s="38">
        <v>0</v>
      </c>
      <c r="I633" s="50">
        <v>301.142</v>
      </c>
      <c r="J633" s="9">
        <v>22.817984067317081</v>
      </c>
      <c r="K633" s="127"/>
      <c r="L633" s="126"/>
      <c r="M633" s="9">
        <v>52.271838635964137</v>
      </c>
      <c r="N633" s="9">
        <v>26.330276928819732</v>
      </c>
      <c r="O633" s="9">
        <v>23.281777969787868</v>
      </c>
      <c r="P633" s="9">
        <v>24.279472295295434</v>
      </c>
      <c r="Q633" s="9">
        <v>24.156902297875998</v>
      </c>
      <c r="R633" s="9">
        <v>52.271838635964137</v>
      </c>
      <c r="S633" s="3">
        <v>0</v>
      </c>
      <c r="T633" s="10">
        <v>0</v>
      </c>
    </row>
    <row r="634" spans="1:20" x14ac:dyDescent="0.3">
      <c r="A634" s="14">
        <v>42762.208333333336</v>
      </c>
      <c r="B634" s="47">
        <v>313.02799999999996</v>
      </c>
      <c r="C634" s="48">
        <v>7304.0762400000003</v>
      </c>
      <c r="D634" s="47">
        <v>0</v>
      </c>
      <c r="E634" s="48">
        <v>0</v>
      </c>
      <c r="F634" s="49">
        <v>313.02799999999996</v>
      </c>
      <c r="G634" s="49">
        <v>7304.0762400000003</v>
      </c>
      <c r="H634" s="38">
        <v>6.1169999999999618</v>
      </c>
      <c r="I634" s="50">
        <v>306.911</v>
      </c>
      <c r="J634" s="9">
        <v>23.333619484518959</v>
      </c>
      <c r="K634" s="127"/>
      <c r="L634" s="126"/>
      <c r="M634" s="9">
        <v>52.271838635964137</v>
      </c>
      <c r="N634" s="9">
        <v>26.330276928819732</v>
      </c>
      <c r="O634" s="9">
        <v>23.281777969787868</v>
      </c>
      <c r="P634" s="9">
        <v>24.279472295295434</v>
      </c>
      <c r="Q634" s="9">
        <v>24.156902297875998</v>
      </c>
      <c r="R634" s="9">
        <v>52.271838635964137</v>
      </c>
      <c r="S634" s="3">
        <v>0</v>
      </c>
      <c r="T634" s="10">
        <v>0</v>
      </c>
    </row>
    <row r="635" spans="1:20" x14ac:dyDescent="0.3">
      <c r="A635" s="14">
        <v>42762.25</v>
      </c>
      <c r="B635" s="47">
        <v>308.89499999999998</v>
      </c>
      <c r="C635" s="48">
        <v>7727.5651499999994</v>
      </c>
      <c r="D635" s="47">
        <v>0</v>
      </c>
      <c r="E635" s="48">
        <v>0</v>
      </c>
      <c r="F635" s="49">
        <v>308.89499999999998</v>
      </c>
      <c r="G635" s="49">
        <v>7727.5651499999994</v>
      </c>
      <c r="H635" s="38">
        <v>248.29100000000005</v>
      </c>
      <c r="I635" s="50">
        <v>60.603999999999928</v>
      </c>
      <c r="J635" s="9">
        <v>25.01680231146506</v>
      </c>
      <c r="K635" s="127"/>
      <c r="L635" s="126"/>
      <c r="M635" s="9">
        <v>52.271838635964137</v>
      </c>
      <c r="N635" s="9">
        <v>26.330276928819732</v>
      </c>
      <c r="O635" s="9">
        <v>23.281777969787868</v>
      </c>
      <c r="P635" s="9">
        <v>24.279472295295434</v>
      </c>
      <c r="Q635" s="9">
        <v>24.156902297875998</v>
      </c>
      <c r="R635" s="9">
        <v>52.271838635964137</v>
      </c>
      <c r="S635" s="3">
        <v>0</v>
      </c>
      <c r="T635" s="10">
        <v>0</v>
      </c>
    </row>
    <row r="636" spans="1:20" x14ac:dyDescent="0.3">
      <c r="A636" s="14">
        <v>42762.291666666664</v>
      </c>
      <c r="B636" s="47">
        <v>273.71500000000003</v>
      </c>
      <c r="C636" s="48">
        <v>8240.8117500000008</v>
      </c>
      <c r="D636" s="47">
        <v>0</v>
      </c>
      <c r="E636" s="48">
        <v>0</v>
      </c>
      <c r="F636" s="49">
        <v>273.71500000000003</v>
      </c>
      <c r="G636" s="49">
        <v>8240.8117500000008</v>
      </c>
      <c r="H636" s="38">
        <v>273.71500000000003</v>
      </c>
      <c r="I636" s="50">
        <v>0</v>
      </c>
      <c r="J636" s="9">
        <v>30.107271249292147</v>
      </c>
      <c r="K636" s="127"/>
      <c r="L636" s="126"/>
      <c r="M636" s="9">
        <v>52.271838635964137</v>
      </c>
      <c r="N636" s="9">
        <v>26.330276928819732</v>
      </c>
      <c r="O636" s="9">
        <v>23.281777969787868</v>
      </c>
      <c r="P636" s="9">
        <v>24.279472295295434</v>
      </c>
      <c r="Q636" s="9">
        <v>24.156902297875998</v>
      </c>
      <c r="R636" s="9">
        <v>52.271838635964137</v>
      </c>
      <c r="S636" s="3">
        <v>0</v>
      </c>
      <c r="T636" s="10">
        <v>0</v>
      </c>
    </row>
    <row r="637" spans="1:20" x14ac:dyDescent="0.3">
      <c r="A637" s="14">
        <v>42762.333333333336</v>
      </c>
      <c r="B637" s="47">
        <v>183.358</v>
      </c>
      <c r="C637" s="48">
        <v>6669.3646600000002</v>
      </c>
      <c r="D637" s="47">
        <v>0</v>
      </c>
      <c r="E637" s="48">
        <v>0</v>
      </c>
      <c r="F637" s="49">
        <v>183.358</v>
      </c>
      <c r="G637" s="49">
        <v>6669.3646600000002</v>
      </c>
      <c r="H637" s="38">
        <v>183.358</v>
      </c>
      <c r="I637" s="50">
        <v>0</v>
      </c>
      <c r="J637" s="9">
        <v>36.373458807360464</v>
      </c>
      <c r="K637" s="127"/>
      <c r="L637" s="126"/>
      <c r="M637" s="9">
        <v>52.271838635964137</v>
      </c>
      <c r="N637" s="9">
        <v>26.330276928819732</v>
      </c>
      <c r="O637" s="9">
        <v>23.281777969787868</v>
      </c>
      <c r="P637" s="9">
        <v>24.279472295295434</v>
      </c>
      <c r="Q637" s="9">
        <v>24.156902297875998</v>
      </c>
      <c r="R637" s="9">
        <v>52.271838635964137</v>
      </c>
      <c r="S637" s="3">
        <v>0</v>
      </c>
      <c r="T637" s="10">
        <v>0</v>
      </c>
    </row>
    <row r="638" spans="1:20" x14ac:dyDescent="0.3">
      <c r="A638" s="14">
        <v>42762.375</v>
      </c>
      <c r="B638" s="47">
        <v>152.9</v>
      </c>
      <c r="C638" s="48">
        <v>5192.4840000000004</v>
      </c>
      <c r="D638" s="47">
        <v>4.181</v>
      </c>
      <c r="E638" s="48">
        <v>141.98699999999999</v>
      </c>
      <c r="F638" s="49">
        <v>148.71899999999999</v>
      </c>
      <c r="G638" s="49">
        <v>5050.4970000000003</v>
      </c>
      <c r="H638" s="38">
        <v>148.71899999999999</v>
      </c>
      <c r="I638" s="50">
        <v>0</v>
      </c>
      <c r="J638" s="9">
        <v>33.959998386218309</v>
      </c>
      <c r="K638" s="127"/>
      <c r="L638" s="126"/>
      <c r="M638" s="9">
        <v>52.271838635964137</v>
      </c>
      <c r="N638" s="9">
        <v>26.330276928819732</v>
      </c>
      <c r="O638" s="9">
        <v>23.281777969787868</v>
      </c>
      <c r="P638" s="9">
        <v>24.279472295295434</v>
      </c>
      <c r="Q638" s="9">
        <v>24.156902297875998</v>
      </c>
      <c r="R638" s="9">
        <v>52.271838635964137</v>
      </c>
      <c r="S638" s="3">
        <v>0</v>
      </c>
      <c r="T638" s="10">
        <v>0</v>
      </c>
    </row>
    <row r="639" spans="1:20" x14ac:dyDescent="0.3">
      <c r="A639" s="14">
        <v>42762.416666666664</v>
      </c>
      <c r="B639" s="47">
        <v>181.69</v>
      </c>
      <c r="C639" s="48">
        <v>5638.0337</v>
      </c>
      <c r="D639" s="47">
        <v>0</v>
      </c>
      <c r="E639" s="48">
        <v>0</v>
      </c>
      <c r="F639" s="49">
        <v>181.69</v>
      </c>
      <c r="G639" s="49">
        <v>5638.0337</v>
      </c>
      <c r="H639" s="38">
        <v>181.69</v>
      </c>
      <c r="I639" s="50">
        <v>0</v>
      </c>
      <c r="J639" s="9">
        <v>31.031062248885465</v>
      </c>
      <c r="K639" s="127"/>
      <c r="L639" s="126"/>
      <c r="M639" s="9">
        <v>52.271838635964137</v>
      </c>
      <c r="N639" s="9">
        <v>26.330276928819732</v>
      </c>
      <c r="O639" s="9">
        <v>23.281777969787868</v>
      </c>
      <c r="P639" s="9">
        <v>24.279472295295434</v>
      </c>
      <c r="Q639" s="9">
        <v>24.156902297875998</v>
      </c>
      <c r="R639" s="9">
        <v>52.271838635964137</v>
      </c>
      <c r="S639" s="3">
        <v>0</v>
      </c>
      <c r="T639" s="10">
        <v>0</v>
      </c>
    </row>
    <row r="640" spans="1:20" x14ac:dyDescent="0.3">
      <c r="A640" s="14">
        <v>42762.458333333336</v>
      </c>
      <c r="B640" s="47">
        <v>169.31800000000001</v>
      </c>
      <c r="C640" s="48">
        <v>5368.3659600000001</v>
      </c>
      <c r="D640" s="47">
        <v>0</v>
      </c>
      <c r="E640" s="48">
        <v>0</v>
      </c>
      <c r="F640" s="49">
        <v>169.31800000000001</v>
      </c>
      <c r="G640" s="49">
        <v>5368.3659600000001</v>
      </c>
      <c r="H640" s="38">
        <v>169.31800000000001</v>
      </c>
      <c r="I640" s="50">
        <v>0</v>
      </c>
      <c r="J640" s="9">
        <v>31.705819582088139</v>
      </c>
      <c r="K640" s="127"/>
      <c r="L640" s="126"/>
      <c r="M640" s="9">
        <v>52.271838635964137</v>
      </c>
      <c r="N640" s="9">
        <v>26.330276928819732</v>
      </c>
      <c r="O640" s="9">
        <v>23.281777969787868</v>
      </c>
      <c r="P640" s="9">
        <v>24.279472295295434</v>
      </c>
      <c r="Q640" s="9">
        <v>24.156902297875998</v>
      </c>
      <c r="R640" s="9">
        <v>52.271838635964137</v>
      </c>
      <c r="S640" s="3">
        <v>0</v>
      </c>
      <c r="T640" s="10">
        <v>0</v>
      </c>
    </row>
    <row r="641" spans="1:20" x14ac:dyDescent="0.3">
      <c r="A641" s="14">
        <v>42762.5</v>
      </c>
      <c r="B641" s="47">
        <v>216.15699999999998</v>
      </c>
      <c r="C641" s="48">
        <v>6253.5003500000003</v>
      </c>
      <c r="D641" s="47">
        <v>0</v>
      </c>
      <c r="E641" s="48">
        <v>0</v>
      </c>
      <c r="F641" s="49">
        <v>216.15699999999998</v>
      </c>
      <c r="G641" s="49">
        <v>6253.5003500000003</v>
      </c>
      <c r="H641" s="38">
        <v>216.15699999999998</v>
      </c>
      <c r="I641" s="50">
        <v>0</v>
      </c>
      <c r="J641" s="9">
        <v>28.930362421758261</v>
      </c>
      <c r="K641" s="127"/>
      <c r="L641" s="126"/>
      <c r="M641" s="9">
        <v>52.271838635964137</v>
      </c>
      <c r="N641" s="9">
        <v>26.330276928819732</v>
      </c>
      <c r="O641" s="9">
        <v>23.281777969787868</v>
      </c>
      <c r="P641" s="9">
        <v>24.279472295295434</v>
      </c>
      <c r="Q641" s="9">
        <v>24.156902297875998</v>
      </c>
      <c r="R641" s="9">
        <v>52.271838635964137</v>
      </c>
      <c r="S641" s="3">
        <v>0</v>
      </c>
      <c r="T641" s="10">
        <v>0</v>
      </c>
    </row>
    <row r="642" spans="1:20" x14ac:dyDescent="0.3">
      <c r="A642" s="14">
        <v>42762.541666666664</v>
      </c>
      <c r="B642" s="47">
        <v>191.11</v>
      </c>
      <c r="C642" s="48">
        <v>5603.0843000000004</v>
      </c>
      <c r="D642" s="47">
        <v>0</v>
      </c>
      <c r="E642" s="48">
        <v>0</v>
      </c>
      <c r="F642" s="49">
        <v>191.11</v>
      </c>
      <c r="G642" s="49">
        <v>5603.0843000000004</v>
      </c>
      <c r="H642" s="38">
        <v>191.11</v>
      </c>
      <c r="I642" s="50">
        <v>0</v>
      </c>
      <c r="J642" s="9">
        <v>29.318634817644288</v>
      </c>
      <c r="K642" s="127"/>
      <c r="L642" s="126"/>
      <c r="M642" s="9">
        <v>52.271838635964137</v>
      </c>
      <c r="N642" s="9">
        <v>26.330276928819732</v>
      </c>
      <c r="O642" s="9">
        <v>23.281777969787868</v>
      </c>
      <c r="P642" s="9">
        <v>24.279472295295434</v>
      </c>
      <c r="Q642" s="9">
        <v>24.156902297875998</v>
      </c>
      <c r="R642" s="9">
        <v>52.271838635964137</v>
      </c>
      <c r="S642" s="3">
        <v>0</v>
      </c>
      <c r="T642" s="10">
        <v>0</v>
      </c>
    </row>
    <row r="643" spans="1:20" x14ac:dyDescent="0.3">
      <c r="A643" s="14">
        <v>42762.583333333336</v>
      </c>
      <c r="B643" s="47">
        <v>203.95800000000003</v>
      </c>
      <c r="C643" s="48">
        <v>5785.1029099999996</v>
      </c>
      <c r="D643" s="47">
        <v>0</v>
      </c>
      <c r="E643" s="48">
        <v>0</v>
      </c>
      <c r="F643" s="49">
        <v>203.95800000000003</v>
      </c>
      <c r="G643" s="49">
        <v>5785.1029099999996</v>
      </c>
      <c r="H643" s="38">
        <v>203.95800000000003</v>
      </c>
      <c r="I643" s="50">
        <v>0</v>
      </c>
      <c r="J643" s="9">
        <v>28.364187283656435</v>
      </c>
      <c r="K643" s="127"/>
      <c r="L643" s="126"/>
      <c r="M643" s="9">
        <v>52.271838635964137</v>
      </c>
      <c r="N643" s="9">
        <v>26.330276928819732</v>
      </c>
      <c r="O643" s="9">
        <v>23.281777969787868</v>
      </c>
      <c r="P643" s="9">
        <v>24.279472295295434</v>
      </c>
      <c r="Q643" s="9">
        <v>24.156902297875998</v>
      </c>
      <c r="R643" s="9">
        <v>52.271838635964137</v>
      </c>
      <c r="S643" s="3">
        <v>0</v>
      </c>
      <c r="T643" s="10">
        <v>0</v>
      </c>
    </row>
    <row r="644" spans="1:20" x14ac:dyDescent="0.3">
      <c r="A644" s="14">
        <v>42762.625</v>
      </c>
      <c r="B644" s="47">
        <v>220.37200000000001</v>
      </c>
      <c r="C644" s="48">
        <v>6153.7799599999998</v>
      </c>
      <c r="D644" s="47">
        <v>0</v>
      </c>
      <c r="E644" s="48">
        <v>0</v>
      </c>
      <c r="F644" s="49">
        <v>220.37200000000001</v>
      </c>
      <c r="G644" s="49">
        <v>6153.7799599999998</v>
      </c>
      <c r="H644" s="38">
        <v>220.37200000000001</v>
      </c>
      <c r="I644" s="50">
        <v>0</v>
      </c>
      <c r="J644" s="9">
        <v>27.924509284301088</v>
      </c>
      <c r="K644" s="127"/>
      <c r="L644" s="126"/>
      <c r="M644" s="9">
        <v>52.271838635964137</v>
      </c>
      <c r="N644" s="9">
        <v>26.330276928819732</v>
      </c>
      <c r="O644" s="9">
        <v>23.281777969787868</v>
      </c>
      <c r="P644" s="9">
        <v>24.279472295295434</v>
      </c>
      <c r="Q644" s="9">
        <v>24.156902297875998</v>
      </c>
      <c r="R644" s="9">
        <v>52.271838635964137</v>
      </c>
      <c r="S644" s="3">
        <v>0</v>
      </c>
      <c r="T644" s="10">
        <v>0</v>
      </c>
    </row>
    <row r="645" spans="1:20" x14ac:dyDescent="0.3">
      <c r="A645" s="14">
        <v>42762.666666666664</v>
      </c>
      <c r="B645" s="47">
        <v>215.30099999999999</v>
      </c>
      <c r="C645" s="48">
        <v>5982.3515399999997</v>
      </c>
      <c r="D645" s="47">
        <v>0</v>
      </c>
      <c r="E645" s="48">
        <v>0</v>
      </c>
      <c r="F645" s="49">
        <v>215.30099999999999</v>
      </c>
      <c r="G645" s="49">
        <v>5982.3515399999997</v>
      </c>
      <c r="H645" s="38">
        <v>215.30099999999999</v>
      </c>
      <c r="I645" s="50">
        <v>0</v>
      </c>
      <c r="J645" s="9">
        <v>27.785990497025097</v>
      </c>
      <c r="K645" s="127"/>
      <c r="L645" s="126"/>
      <c r="M645" s="9">
        <v>52.271838635964137</v>
      </c>
      <c r="N645" s="9">
        <v>26.330276928819732</v>
      </c>
      <c r="O645" s="9">
        <v>23.281777969787868</v>
      </c>
      <c r="P645" s="9">
        <v>24.279472295295434</v>
      </c>
      <c r="Q645" s="9">
        <v>24.156902297875998</v>
      </c>
      <c r="R645" s="9">
        <v>52.271838635964137</v>
      </c>
      <c r="S645" s="3">
        <v>0</v>
      </c>
      <c r="T645" s="10">
        <v>0</v>
      </c>
    </row>
    <row r="646" spans="1:20" x14ac:dyDescent="0.3">
      <c r="A646" s="14">
        <v>42762.708333333336</v>
      </c>
      <c r="B646" s="47">
        <v>205.79300000000001</v>
      </c>
      <c r="C646" s="48">
        <v>5909.3730599999999</v>
      </c>
      <c r="D646" s="47">
        <v>0</v>
      </c>
      <c r="E646" s="48">
        <v>0</v>
      </c>
      <c r="F646" s="49">
        <v>205.79300000000001</v>
      </c>
      <c r="G646" s="49">
        <v>5909.3730599999999</v>
      </c>
      <c r="H646" s="38">
        <v>205.79300000000001</v>
      </c>
      <c r="I646" s="50">
        <v>0</v>
      </c>
      <c r="J646" s="9">
        <v>28.715131515649219</v>
      </c>
      <c r="K646" s="127"/>
      <c r="L646" s="126"/>
      <c r="M646" s="9">
        <v>52.271838635964137</v>
      </c>
      <c r="N646" s="9">
        <v>26.330276928819732</v>
      </c>
      <c r="O646" s="9">
        <v>23.281777969787868</v>
      </c>
      <c r="P646" s="9">
        <v>24.279472295295434</v>
      </c>
      <c r="Q646" s="9">
        <v>24.156902297875998</v>
      </c>
      <c r="R646" s="9">
        <v>52.271838635964137</v>
      </c>
      <c r="S646" s="3">
        <v>0</v>
      </c>
      <c r="T646" s="10">
        <v>0</v>
      </c>
    </row>
    <row r="647" spans="1:20" x14ac:dyDescent="0.3">
      <c r="A647" s="14">
        <v>42762.75</v>
      </c>
      <c r="B647" s="47">
        <v>256.03800000000001</v>
      </c>
      <c r="C647" s="48">
        <v>8867.8024000000005</v>
      </c>
      <c r="D647" s="47">
        <v>0</v>
      </c>
      <c r="E647" s="48">
        <v>0</v>
      </c>
      <c r="F647" s="49">
        <v>256.03800000000001</v>
      </c>
      <c r="G647" s="49">
        <v>8867.8024000000005</v>
      </c>
      <c r="H647" s="38">
        <v>256.03800000000001</v>
      </c>
      <c r="I647" s="50">
        <v>0</v>
      </c>
      <c r="J647" s="9">
        <v>34.634712034932313</v>
      </c>
      <c r="K647" s="127"/>
      <c r="L647" s="126"/>
      <c r="M647" s="9">
        <v>52.271838635964137</v>
      </c>
      <c r="N647" s="9">
        <v>26.330276928819732</v>
      </c>
      <c r="O647" s="9">
        <v>23.281777969787868</v>
      </c>
      <c r="P647" s="9">
        <v>24.279472295295434</v>
      </c>
      <c r="Q647" s="9">
        <v>24.156902297875998</v>
      </c>
      <c r="R647" s="9">
        <v>52.271838635964137</v>
      </c>
      <c r="S647" s="3">
        <v>0</v>
      </c>
      <c r="T647" s="10">
        <v>0</v>
      </c>
    </row>
    <row r="648" spans="1:20" x14ac:dyDescent="0.3">
      <c r="A648" s="14">
        <v>42762.791666666664</v>
      </c>
      <c r="B648" s="47">
        <v>213.30099999999999</v>
      </c>
      <c r="C648" s="48">
        <v>7933.7059599999993</v>
      </c>
      <c r="D648" s="47">
        <v>0</v>
      </c>
      <c r="E648" s="48">
        <v>0</v>
      </c>
      <c r="F648" s="49">
        <v>213.30099999999999</v>
      </c>
      <c r="G648" s="49">
        <v>7933.7059599999993</v>
      </c>
      <c r="H648" s="38">
        <v>213.30099999999999</v>
      </c>
      <c r="I648" s="50">
        <v>0</v>
      </c>
      <c r="J648" s="9">
        <v>37.194884037111876</v>
      </c>
      <c r="K648" s="127"/>
      <c r="L648" s="126"/>
      <c r="M648" s="9">
        <v>52.271838635964137</v>
      </c>
      <c r="N648" s="9">
        <v>26.330276928819732</v>
      </c>
      <c r="O648" s="9">
        <v>23.281777969787868</v>
      </c>
      <c r="P648" s="9">
        <v>24.279472295295434</v>
      </c>
      <c r="Q648" s="9">
        <v>24.156902297875998</v>
      </c>
      <c r="R648" s="9">
        <v>52.271838635964137</v>
      </c>
      <c r="S648" s="3">
        <v>0</v>
      </c>
      <c r="T648" s="10">
        <v>0</v>
      </c>
    </row>
    <row r="649" spans="1:20" x14ac:dyDescent="0.3">
      <c r="A649" s="14">
        <v>42762.833333333336</v>
      </c>
      <c r="B649" s="47">
        <v>228.358</v>
      </c>
      <c r="C649" s="48">
        <v>7583.1228200000005</v>
      </c>
      <c r="D649" s="47">
        <v>0</v>
      </c>
      <c r="E649" s="48">
        <v>0</v>
      </c>
      <c r="F649" s="49">
        <v>228.358</v>
      </c>
      <c r="G649" s="49">
        <v>7583.1228200000005</v>
      </c>
      <c r="H649" s="38">
        <v>228.358</v>
      </c>
      <c r="I649" s="50">
        <v>0</v>
      </c>
      <c r="J649" s="9">
        <v>33.207169532050557</v>
      </c>
      <c r="K649" s="127"/>
      <c r="L649" s="126"/>
      <c r="M649" s="9">
        <v>52.271838635964137</v>
      </c>
      <c r="N649" s="9">
        <v>26.330276928819732</v>
      </c>
      <c r="O649" s="9">
        <v>23.281777969787868</v>
      </c>
      <c r="P649" s="9">
        <v>24.279472295295434</v>
      </c>
      <c r="Q649" s="9">
        <v>24.156902297875998</v>
      </c>
      <c r="R649" s="9">
        <v>52.271838635964137</v>
      </c>
      <c r="S649" s="3">
        <v>0</v>
      </c>
      <c r="T649" s="10">
        <v>0</v>
      </c>
    </row>
    <row r="650" spans="1:20" x14ac:dyDescent="0.3">
      <c r="A650" s="14">
        <v>42762.875</v>
      </c>
      <c r="B650" s="47">
        <v>243.137</v>
      </c>
      <c r="C650" s="48">
        <v>7911.5350600000002</v>
      </c>
      <c r="D650" s="47">
        <v>0</v>
      </c>
      <c r="E650" s="48">
        <v>0</v>
      </c>
      <c r="F650" s="49">
        <v>243.137</v>
      </c>
      <c r="G650" s="49">
        <v>7911.5350600000002</v>
      </c>
      <c r="H650" s="38">
        <v>243.137</v>
      </c>
      <c r="I650" s="50">
        <v>0</v>
      </c>
      <c r="J650" s="9">
        <v>32.539412183254711</v>
      </c>
      <c r="K650" s="127"/>
      <c r="L650" s="126"/>
      <c r="M650" s="9">
        <v>52.271838635964137</v>
      </c>
      <c r="N650" s="9">
        <v>26.330276928819732</v>
      </c>
      <c r="O650" s="9">
        <v>23.281777969787868</v>
      </c>
      <c r="P650" s="9">
        <v>24.279472295295434</v>
      </c>
      <c r="Q650" s="9">
        <v>24.156902297875998</v>
      </c>
      <c r="R650" s="9">
        <v>52.271838635964137</v>
      </c>
      <c r="S650" s="3">
        <v>0</v>
      </c>
      <c r="T650" s="10">
        <v>0</v>
      </c>
    </row>
    <row r="651" spans="1:20" x14ac:dyDescent="0.3">
      <c r="A651" s="14">
        <v>42762.916666666664</v>
      </c>
      <c r="B651" s="47">
        <v>198.733</v>
      </c>
      <c r="C651" s="48">
        <v>5657.2871800000003</v>
      </c>
      <c r="D651" s="47">
        <v>0</v>
      </c>
      <c r="E651" s="48">
        <v>0</v>
      </c>
      <c r="F651" s="49">
        <v>198.733</v>
      </c>
      <c r="G651" s="49">
        <v>5657.2871800000003</v>
      </c>
      <c r="H651" s="38">
        <v>198.733</v>
      </c>
      <c r="I651" s="50">
        <v>0</v>
      </c>
      <c r="J651" s="9">
        <v>28.466772906361804</v>
      </c>
      <c r="K651" s="127"/>
      <c r="L651" s="126"/>
      <c r="M651" s="9">
        <v>52.271838635964137</v>
      </c>
      <c r="N651" s="9">
        <v>26.330276928819732</v>
      </c>
      <c r="O651" s="9">
        <v>23.281777969787868</v>
      </c>
      <c r="P651" s="9">
        <v>24.279472295295434</v>
      </c>
      <c r="Q651" s="9">
        <v>24.156902297875998</v>
      </c>
      <c r="R651" s="9">
        <v>52.271838635964137</v>
      </c>
      <c r="S651" s="3">
        <v>0</v>
      </c>
      <c r="T651" s="10">
        <v>0</v>
      </c>
    </row>
    <row r="652" spans="1:20" x14ac:dyDescent="0.3">
      <c r="A652" s="14">
        <v>42762.958333333336</v>
      </c>
      <c r="B652" s="47">
        <v>248.66200000000001</v>
      </c>
      <c r="C652" s="48">
        <v>6445.2057500000001</v>
      </c>
      <c r="D652" s="47">
        <v>0</v>
      </c>
      <c r="E652" s="48">
        <v>0</v>
      </c>
      <c r="F652" s="49">
        <v>248.66200000000001</v>
      </c>
      <c r="G652" s="49">
        <v>6445.2057500000001</v>
      </c>
      <c r="H652" s="38">
        <v>248.66200000000001</v>
      </c>
      <c r="I652" s="50">
        <v>0</v>
      </c>
      <c r="J652" s="9">
        <v>25.919544401637562</v>
      </c>
      <c r="K652" s="127"/>
      <c r="L652" s="126"/>
      <c r="M652" s="9">
        <v>52.271838635964137</v>
      </c>
      <c r="N652" s="9">
        <v>26.330276928819732</v>
      </c>
      <c r="O652" s="9">
        <v>23.281777969787868</v>
      </c>
      <c r="P652" s="9">
        <v>24.279472295295434</v>
      </c>
      <c r="Q652" s="9">
        <v>24.156902297875998</v>
      </c>
      <c r="R652" s="9">
        <v>52.271838635964137</v>
      </c>
      <c r="S652" s="3">
        <v>0</v>
      </c>
      <c r="T652" s="10">
        <v>0</v>
      </c>
    </row>
    <row r="653" spans="1:20" x14ac:dyDescent="0.3">
      <c r="A653" s="14">
        <v>42763</v>
      </c>
      <c r="B653" s="47">
        <v>326.464</v>
      </c>
      <c r="C653" s="48">
        <v>8165.2210800000003</v>
      </c>
      <c r="D653" s="47">
        <v>0</v>
      </c>
      <c r="E653" s="48">
        <v>0</v>
      </c>
      <c r="F653" s="49">
        <v>326.464</v>
      </c>
      <c r="G653" s="49">
        <v>8165.2210800000003</v>
      </c>
      <c r="H653" s="38">
        <v>264.97800000000007</v>
      </c>
      <c r="I653" s="50">
        <v>61.485999999999933</v>
      </c>
      <c r="J653" s="9">
        <v>25.011091820231329</v>
      </c>
      <c r="K653" s="127"/>
      <c r="L653" s="126"/>
      <c r="M653" s="9">
        <v>52.271838635964137</v>
      </c>
      <c r="N653" s="9">
        <v>26.330276928819732</v>
      </c>
      <c r="O653" s="9">
        <v>23.281777969787868</v>
      </c>
      <c r="P653" s="9">
        <v>24.279472295295434</v>
      </c>
      <c r="Q653" s="9">
        <v>24.156902297875998</v>
      </c>
      <c r="R653" s="9">
        <v>52.271838635964137</v>
      </c>
      <c r="S653" s="3">
        <v>0</v>
      </c>
      <c r="T653" s="10">
        <v>0</v>
      </c>
    </row>
    <row r="654" spans="1:20" x14ac:dyDescent="0.3">
      <c r="A654" s="14">
        <v>42763.041666666664</v>
      </c>
      <c r="B654" s="47">
        <v>458.45</v>
      </c>
      <c r="C654" s="48">
        <v>10603.9485</v>
      </c>
      <c r="D654" s="47">
        <v>27.269000000000002</v>
      </c>
      <c r="E654" s="48">
        <v>630.73200000000008</v>
      </c>
      <c r="F654" s="49">
        <v>431.18099999999998</v>
      </c>
      <c r="G654" s="49">
        <v>9973.2165000000005</v>
      </c>
      <c r="H654" s="38">
        <v>243.22100000000012</v>
      </c>
      <c r="I654" s="50">
        <v>187.95999999999987</v>
      </c>
      <c r="J654" s="9">
        <v>23.129999930423651</v>
      </c>
      <c r="K654" s="127"/>
      <c r="L654" s="126"/>
      <c r="M654" s="9">
        <v>52.271838635964137</v>
      </c>
      <c r="N654" s="9">
        <v>26.330276928819732</v>
      </c>
      <c r="O654" s="9">
        <v>23.281777969787868</v>
      </c>
      <c r="P654" s="9">
        <v>24.279472295295434</v>
      </c>
      <c r="Q654" s="9">
        <v>24.156902297875998</v>
      </c>
      <c r="R654" s="9">
        <v>52.271838635964137</v>
      </c>
      <c r="S654" s="3">
        <v>0</v>
      </c>
      <c r="T654" s="10">
        <v>0</v>
      </c>
    </row>
    <row r="655" spans="1:20" x14ac:dyDescent="0.3">
      <c r="A655" s="14">
        <v>42763.083333333336</v>
      </c>
      <c r="B655" s="47">
        <v>460.4</v>
      </c>
      <c r="C655" s="48">
        <v>10460.288</v>
      </c>
      <c r="D655" s="47">
        <v>18.757000000000001</v>
      </c>
      <c r="E655" s="48">
        <v>426.15900000000005</v>
      </c>
      <c r="F655" s="49">
        <v>441.64299999999997</v>
      </c>
      <c r="G655" s="49">
        <v>10034.129000000001</v>
      </c>
      <c r="H655" s="38">
        <v>220.36900000000003</v>
      </c>
      <c r="I655" s="50">
        <v>221.27399999999994</v>
      </c>
      <c r="J655" s="9">
        <v>22.720000090570895</v>
      </c>
      <c r="K655" s="127"/>
      <c r="L655" s="126"/>
      <c r="M655" s="9">
        <v>52.271838635964137</v>
      </c>
      <c r="N655" s="9">
        <v>26.330276928819732</v>
      </c>
      <c r="O655" s="9">
        <v>23.281777969787868</v>
      </c>
      <c r="P655" s="9">
        <v>24.279472295295434</v>
      </c>
      <c r="Q655" s="9">
        <v>24.156902297875998</v>
      </c>
      <c r="R655" s="9">
        <v>52.271838635964137</v>
      </c>
      <c r="S655" s="3">
        <v>0</v>
      </c>
      <c r="T655" s="10">
        <v>0</v>
      </c>
    </row>
    <row r="656" spans="1:20" x14ac:dyDescent="0.3">
      <c r="A656" s="14">
        <v>42763.125</v>
      </c>
      <c r="B656" s="47">
        <v>455.1</v>
      </c>
      <c r="C656" s="48">
        <v>10308.014999999999</v>
      </c>
      <c r="D656" s="47">
        <v>22.176000000000002</v>
      </c>
      <c r="E656" s="48">
        <v>502.286</v>
      </c>
      <c r="F656" s="49">
        <v>432.92400000000004</v>
      </c>
      <c r="G656" s="49">
        <v>9805.7289999999994</v>
      </c>
      <c r="H656" s="38">
        <v>211.54900000000009</v>
      </c>
      <c r="I656" s="50">
        <v>221.37499999999994</v>
      </c>
      <c r="J656" s="9">
        <v>22.650000923949698</v>
      </c>
      <c r="K656" s="127"/>
      <c r="L656" s="126"/>
      <c r="M656" s="9">
        <v>52.271838635964137</v>
      </c>
      <c r="N656" s="9">
        <v>26.330276928819732</v>
      </c>
      <c r="O656" s="9">
        <v>23.281777969787868</v>
      </c>
      <c r="P656" s="9">
        <v>24.279472295295434</v>
      </c>
      <c r="Q656" s="9">
        <v>24.156902297875998</v>
      </c>
      <c r="R656" s="9">
        <v>52.271838635964137</v>
      </c>
      <c r="S656" s="3">
        <v>0</v>
      </c>
      <c r="T656" s="10">
        <v>0</v>
      </c>
    </row>
    <row r="657" spans="1:20" x14ac:dyDescent="0.3">
      <c r="A657" s="14">
        <v>42763.166666666664</v>
      </c>
      <c r="B657" s="47">
        <v>460</v>
      </c>
      <c r="C657" s="48">
        <v>10386.799999999999</v>
      </c>
      <c r="D657" s="47">
        <v>33.204000000000001</v>
      </c>
      <c r="E657" s="48">
        <v>749.74599999999998</v>
      </c>
      <c r="F657" s="49">
        <v>426.79599999999999</v>
      </c>
      <c r="G657" s="49">
        <v>9637.0540000000001</v>
      </c>
      <c r="H657" s="38">
        <v>204.98800000000006</v>
      </c>
      <c r="I657" s="50">
        <v>221.80799999999994</v>
      </c>
      <c r="J657" s="9">
        <v>22.580000749772726</v>
      </c>
      <c r="K657" s="127"/>
      <c r="L657" s="126"/>
      <c r="M657" s="9">
        <v>52.271838635964137</v>
      </c>
      <c r="N657" s="9">
        <v>26.330276928819732</v>
      </c>
      <c r="O657" s="9">
        <v>23.281777969787868</v>
      </c>
      <c r="P657" s="9">
        <v>24.279472295295434</v>
      </c>
      <c r="Q657" s="9">
        <v>24.156902297875998</v>
      </c>
      <c r="R657" s="9">
        <v>52.271838635964137</v>
      </c>
      <c r="S657" s="3">
        <v>0</v>
      </c>
      <c r="T657" s="10">
        <v>0</v>
      </c>
    </row>
    <row r="658" spans="1:20" x14ac:dyDescent="0.3">
      <c r="A658" s="14">
        <v>42763.208333333336</v>
      </c>
      <c r="B658" s="47">
        <v>471.9</v>
      </c>
      <c r="C658" s="48">
        <v>10674.378000000001</v>
      </c>
      <c r="D658" s="47">
        <v>48.279000000000003</v>
      </c>
      <c r="E658" s="48">
        <v>1092.0710000000001</v>
      </c>
      <c r="F658" s="49">
        <v>423.62099999999998</v>
      </c>
      <c r="G658" s="49">
        <v>9582.3070000000007</v>
      </c>
      <c r="H658" s="38">
        <v>211.34600000000012</v>
      </c>
      <c r="I658" s="50">
        <v>212.27499999999986</v>
      </c>
      <c r="J658" s="9">
        <v>22.619999952787989</v>
      </c>
      <c r="K658" s="127"/>
      <c r="L658" s="126"/>
      <c r="M658" s="9">
        <v>52.271838635964137</v>
      </c>
      <c r="N658" s="9">
        <v>26.330276928819732</v>
      </c>
      <c r="O658" s="9">
        <v>23.281777969787868</v>
      </c>
      <c r="P658" s="9">
        <v>24.279472295295434</v>
      </c>
      <c r="Q658" s="9">
        <v>24.156902297875998</v>
      </c>
      <c r="R658" s="9">
        <v>52.271838635964137</v>
      </c>
      <c r="S658" s="3">
        <v>0</v>
      </c>
      <c r="T658" s="10">
        <v>0</v>
      </c>
    </row>
    <row r="659" spans="1:20" x14ac:dyDescent="0.3">
      <c r="A659" s="14">
        <v>42763.25</v>
      </c>
      <c r="B659" s="47">
        <v>458.1</v>
      </c>
      <c r="C659" s="48">
        <v>10664.567999999999</v>
      </c>
      <c r="D659" s="47">
        <v>7.9330000000000007</v>
      </c>
      <c r="E659" s="48">
        <v>184.68</v>
      </c>
      <c r="F659" s="49">
        <v>450.16700000000003</v>
      </c>
      <c r="G659" s="49">
        <v>10479.887999999999</v>
      </c>
      <c r="H659" s="38">
        <v>229.18900000000008</v>
      </c>
      <c r="I659" s="50">
        <v>220.97799999999995</v>
      </c>
      <c r="J659" s="9">
        <v>23.280000533135478</v>
      </c>
      <c r="K659" s="127"/>
      <c r="L659" s="126"/>
      <c r="M659" s="9">
        <v>52.271838635964137</v>
      </c>
      <c r="N659" s="9">
        <v>26.330276928819732</v>
      </c>
      <c r="O659" s="9">
        <v>23.281777969787868</v>
      </c>
      <c r="P659" s="9">
        <v>24.279472295295434</v>
      </c>
      <c r="Q659" s="9">
        <v>24.156902297875998</v>
      </c>
      <c r="R659" s="9">
        <v>52.271838635964137</v>
      </c>
      <c r="S659" s="3">
        <v>0</v>
      </c>
      <c r="T659" s="10">
        <v>0</v>
      </c>
    </row>
    <row r="660" spans="1:20" x14ac:dyDescent="0.3">
      <c r="A660" s="14">
        <v>42763.291666666664</v>
      </c>
      <c r="B660" s="47">
        <v>456.76499999999999</v>
      </c>
      <c r="C660" s="48">
        <v>11299.5515</v>
      </c>
      <c r="D660" s="47">
        <v>0</v>
      </c>
      <c r="E660" s="48">
        <v>0</v>
      </c>
      <c r="F660" s="49">
        <v>456.76499999999999</v>
      </c>
      <c r="G660" s="49">
        <v>11299.5515</v>
      </c>
      <c r="H660" s="38">
        <v>258.60600000000011</v>
      </c>
      <c r="I660" s="50">
        <v>198.15899999999988</v>
      </c>
      <c r="J660" s="9">
        <v>24.738216588398849</v>
      </c>
      <c r="K660" s="127"/>
      <c r="L660" s="126"/>
      <c r="M660" s="9">
        <v>52.271838635964137</v>
      </c>
      <c r="N660" s="9">
        <v>26.330276928819732</v>
      </c>
      <c r="O660" s="9">
        <v>23.281777969787868</v>
      </c>
      <c r="P660" s="9">
        <v>24.279472295295434</v>
      </c>
      <c r="Q660" s="9">
        <v>24.156902297875998</v>
      </c>
      <c r="R660" s="9">
        <v>52.271838635964137</v>
      </c>
      <c r="S660" s="3">
        <v>0</v>
      </c>
      <c r="T660" s="10">
        <v>0</v>
      </c>
    </row>
    <row r="661" spans="1:20" x14ac:dyDescent="0.3">
      <c r="A661" s="14">
        <v>42763.333333333336</v>
      </c>
      <c r="B661" s="47">
        <v>418.149</v>
      </c>
      <c r="C661" s="48">
        <v>10735.00621</v>
      </c>
      <c r="D661" s="47">
        <v>0</v>
      </c>
      <c r="E661" s="48">
        <v>0</v>
      </c>
      <c r="F661" s="49">
        <v>418.149</v>
      </c>
      <c r="G661" s="49">
        <v>10735.00621</v>
      </c>
      <c r="H661" s="38">
        <v>287.90800000000002</v>
      </c>
      <c r="I661" s="50">
        <v>130.24099999999999</v>
      </c>
      <c r="J661" s="9">
        <v>25.672681771330314</v>
      </c>
      <c r="K661" s="127"/>
      <c r="L661" s="126"/>
      <c r="M661" s="9">
        <v>52.271838635964137</v>
      </c>
      <c r="N661" s="9">
        <v>26.330276928819732</v>
      </c>
      <c r="O661" s="9">
        <v>23.281777969787868</v>
      </c>
      <c r="P661" s="9">
        <v>24.279472295295434</v>
      </c>
      <c r="Q661" s="9">
        <v>24.156902297875998</v>
      </c>
      <c r="R661" s="9">
        <v>52.271838635964137</v>
      </c>
      <c r="S661" s="3">
        <v>0</v>
      </c>
      <c r="T661" s="10">
        <v>0</v>
      </c>
    </row>
    <row r="662" spans="1:20" x14ac:dyDescent="0.3">
      <c r="A662" s="14">
        <v>42763.375</v>
      </c>
      <c r="B662" s="47">
        <v>329.96699999999998</v>
      </c>
      <c r="C662" s="48">
        <v>8693.3689300000005</v>
      </c>
      <c r="D662" s="47">
        <v>0</v>
      </c>
      <c r="E662" s="48">
        <v>0</v>
      </c>
      <c r="F662" s="49">
        <v>329.96699999999998</v>
      </c>
      <c r="G662" s="49">
        <v>8693.3689300000005</v>
      </c>
      <c r="H662" s="38">
        <v>311.95699999999999</v>
      </c>
      <c r="I662" s="50">
        <v>18.009999999999991</v>
      </c>
      <c r="J662" s="9">
        <v>26.346176829804197</v>
      </c>
      <c r="K662" s="127"/>
      <c r="L662" s="126"/>
      <c r="M662" s="9">
        <v>52.271838635964137</v>
      </c>
      <c r="N662" s="9">
        <v>26.330276928819732</v>
      </c>
      <c r="O662" s="9">
        <v>23.281777969787868</v>
      </c>
      <c r="P662" s="9">
        <v>24.279472295295434</v>
      </c>
      <c r="Q662" s="9">
        <v>24.156902297875998</v>
      </c>
      <c r="R662" s="9">
        <v>52.271838635964137</v>
      </c>
      <c r="S662" s="3">
        <v>0</v>
      </c>
      <c r="T662" s="10">
        <v>0</v>
      </c>
    </row>
    <row r="663" spans="1:20" x14ac:dyDescent="0.3">
      <c r="A663" s="14">
        <v>42763.416666666664</v>
      </c>
      <c r="B663" s="47">
        <v>262.30500000000001</v>
      </c>
      <c r="C663" s="48">
        <v>7018.8469000000005</v>
      </c>
      <c r="D663" s="47">
        <v>0</v>
      </c>
      <c r="E663" s="48">
        <v>0</v>
      </c>
      <c r="F663" s="49">
        <v>262.30500000000001</v>
      </c>
      <c r="G663" s="49">
        <v>7018.8469000000005</v>
      </c>
      <c r="H663" s="38">
        <v>262.30500000000001</v>
      </c>
      <c r="I663" s="50">
        <v>0</v>
      </c>
      <c r="J663" s="9">
        <v>26.758342006442881</v>
      </c>
      <c r="K663" s="127"/>
      <c r="L663" s="126"/>
      <c r="M663" s="9">
        <v>52.271838635964137</v>
      </c>
      <c r="N663" s="9">
        <v>26.330276928819732</v>
      </c>
      <c r="O663" s="9">
        <v>23.281777969787868</v>
      </c>
      <c r="P663" s="9">
        <v>24.279472295295434</v>
      </c>
      <c r="Q663" s="9">
        <v>24.156902297875998</v>
      </c>
      <c r="R663" s="9">
        <v>52.271838635964137</v>
      </c>
      <c r="S663" s="3">
        <v>0</v>
      </c>
      <c r="T663" s="10">
        <v>0</v>
      </c>
    </row>
    <row r="664" spans="1:20" x14ac:dyDescent="0.3">
      <c r="A664" s="14">
        <v>42763.458333333336</v>
      </c>
      <c r="B664" s="47">
        <v>225.49900000000002</v>
      </c>
      <c r="C664" s="48">
        <v>6032.8008200000004</v>
      </c>
      <c r="D664" s="47">
        <v>0</v>
      </c>
      <c r="E664" s="48">
        <v>0</v>
      </c>
      <c r="F664" s="49">
        <v>225.49900000000002</v>
      </c>
      <c r="G664" s="49">
        <v>6032.8008200000004</v>
      </c>
      <c r="H664" s="38">
        <v>225.49900000000002</v>
      </c>
      <c r="I664" s="50">
        <v>0</v>
      </c>
      <c r="J664" s="9">
        <v>26.753115623572608</v>
      </c>
      <c r="K664" s="127"/>
      <c r="L664" s="126"/>
      <c r="M664" s="9">
        <v>52.271838635964137</v>
      </c>
      <c r="N664" s="9">
        <v>26.330276928819732</v>
      </c>
      <c r="O664" s="9">
        <v>23.281777969787868</v>
      </c>
      <c r="P664" s="9">
        <v>24.279472295295434</v>
      </c>
      <c r="Q664" s="9">
        <v>24.156902297875998</v>
      </c>
      <c r="R664" s="9">
        <v>52.271838635964137</v>
      </c>
      <c r="S664" s="3">
        <v>0</v>
      </c>
      <c r="T664" s="10">
        <v>0</v>
      </c>
    </row>
    <row r="665" spans="1:20" x14ac:dyDescent="0.3">
      <c r="A665" s="14">
        <v>42763.5</v>
      </c>
      <c r="B665" s="47">
        <v>199.90899999999999</v>
      </c>
      <c r="C665" s="48">
        <v>5312.0072799999998</v>
      </c>
      <c r="D665" s="47">
        <v>0</v>
      </c>
      <c r="E665" s="48">
        <v>0</v>
      </c>
      <c r="F665" s="49">
        <v>199.90899999999999</v>
      </c>
      <c r="G665" s="49">
        <v>5312.0072799999998</v>
      </c>
      <c r="H665" s="38">
        <v>199.90899999999999</v>
      </c>
      <c r="I665" s="50">
        <v>0</v>
      </c>
      <c r="J665" s="9">
        <v>26.572126717656534</v>
      </c>
      <c r="K665" s="127"/>
      <c r="L665" s="126"/>
      <c r="M665" s="9">
        <v>52.271838635964137</v>
      </c>
      <c r="N665" s="9">
        <v>26.330276928819732</v>
      </c>
      <c r="O665" s="9">
        <v>23.281777969787868</v>
      </c>
      <c r="P665" s="9">
        <v>24.279472295295434</v>
      </c>
      <c r="Q665" s="9">
        <v>24.156902297875998</v>
      </c>
      <c r="R665" s="9">
        <v>52.271838635964137</v>
      </c>
      <c r="S665" s="3">
        <v>0</v>
      </c>
      <c r="T665" s="10">
        <v>0</v>
      </c>
    </row>
    <row r="666" spans="1:20" x14ac:dyDescent="0.3">
      <c r="A666" s="14">
        <v>42763.541666666664</v>
      </c>
      <c r="B666" s="47">
        <v>235.06</v>
      </c>
      <c r="C666" s="48">
        <v>6116.2611999999999</v>
      </c>
      <c r="D666" s="47">
        <v>0</v>
      </c>
      <c r="E666" s="48">
        <v>0</v>
      </c>
      <c r="F666" s="49">
        <v>235.06</v>
      </c>
      <c r="G666" s="49">
        <v>6116.2611999999999</v>
      </c>
      <c r="H666" s="38">
        <v>209.80100000000004</v>
      </c>
      <c r="I666" s="50">
        <v>25.258999999999958</v>
      </c>
      <c r="J666" s="9">
        <v>26.02</v>
      </c>
      <c r="K666" s="127"/>
      <c r="L666" s="126"/>
      <c r="M666" s="9">
        <v>52.271838635964137</v>
      </c>
      <c r="N666" s="9">
        <v>26.330276928819732</v>
      </c>
      <c r="O666" s="9">
        <v>23.281777969787868</v>
      </c>
      <c r="P666" s="9">
        <v>24.279472295295434</v>
      </c>
      <c r="Q666" s="9">
        <v>24.156902297875998</v>
      </c>
      <c r="R666" s="9">
        <v>52.271838635964137</v>
      </c>
      <c r="S666" s="3">
        <v>0</v>
      </c>
      <c r="T666" s="10">
        <v>0</v>
      </c>
    </row>
    <row r="667" spans="1:20" x14ac:dyDescent="0.3">
      <c r="A667" s="14">
        <v>42763.583333333336</v>
      </c>
      <c r="B667" s="47">
        <v>314.57499999999999</v>
      </c>
      <c r="C667" s="48">
        <v>7914.7070000000003</v>
      </c>
      <c r="D667" s="47">
        <v>7.3460000000000001</v>
      </c>
      <c r="E667" s="48">
        <v>184.81700000000001</v>
      </c>
      <c r="F667" s="49">
        <v>307.22899999999998</v>
      </c>
      <c r="G667" s="49">
        <v>7729.89</v>
      </c>
      <c r="H667" s="38">
        <v>175.66899999999998</v>
      </c>
      <c r="I667" s="50">
        <v>131.56</v>
      </c>
      <c r="J667" s="9">
        <v>25.160027210972924</v>
      </c>
      <c r="K667" s="127"/>
      <c r="L667" s="126"/>
      <c r="M667" s="9">
        <v>52.271838635964137</v>
      </c>
      <c r="N667" s="9">
        <v>26.330276928819732</v>
      </c>
      <c r="O667" s="9">
        <v>23.281777969787868</v>
      </c>
      <c r="P667" s="9">
        <v>24.279472295295434</v>
      </c>
      <c r="Q667" s="9">
        <v>24.156902297875998</v>
      </c>
      <c r="R667" s="9">
        <v>52.271838635964137</v>
      </c>
      <c r="S667" s="3">
        <v>0</v>
      </c>
      <c r="T667" s="10">
        <v>0</v>
      </c>
    </row>
    <row r="668" spans="1:20" x14ac:dyDescent="0.3">
      <c r="A668" s="14">
        <v>42763.625</v>
      </c>
      <c r="B668" s="47">
        <v>343.7</v>
      </c>
      <c r="C668" s="48">
        <v>8465.3310000000001</v>
      </c>
      <c r="D668" s="47">
        <v>6.2080000000000002</v>
      </c>
      <c r="E668" s="48">
        <v>152.91200000000001</v>
      </c>
      <c r="F668" s="49">
        <v>337.49199999999996</v>
      </c>
      <c r="G668" s="49">
        <v>8312.4189999999999</v>
      </c>
      <c r="H668" s="38">
        <v>149.21500000000003</v>
      </c>
      <c r="I668" s="50">
        <v>188.27699999999993</v>
      </c>
      <c r="J668" s="9">
        <v>24.629973451222551</v>
      </c>
      <c r="K668" s="127"/>
      <c r="L668" s="126"/>
      <c r="M668" s="9">
        <v>52.271838635964137</v>
      </c>
      <c r="N668" s="9">
        <v>26.330276928819732</v>
      </c>
      <c r="O668" s="9">
        <v>23.281777969787868</v>
      </c>
      <c r="P668" s="9">
        <v>24.279472295295434</v>
      </c>
      <c r="Q668" s="9">
        <v>24.156902297875998</v>
      </c>
      <c r="R668" s="9">
        <v>52.271838635964137</v>
      </c>
      <c r="S668" s="3">
        <v>0</v>
      </c>
      <c r="T668" s="10">
        <v>0</v>
      </c>
    </row>
    <row r="669" spans="1:20" x14ac:dyDescent="0.3">
      <c r="A669" s="14">
        <v>42763.666666666664</v>
      </c>
      <c r="B669" s="47">
        <v>351.45</v>
      </c>
      <c r="C669" s="48">
        <v>8585.9235000000008</v>
      </c>
      <c r="D669" s="47">
        <v>4.0360000000000005</v>
      </c>
      <c r="E669" s="48">
        <v>98.596000000000004</v>
      </c>
      <c r="F669" s="49">
        <v>347.41399999999999</v>
      </c>
      <c r="G669" s="49">
        <v>8487.3275000000012</v>
      </c>
      <c r="H669" s="38">
        <v>134.46000000000004</v>
      </c>
      <c r="I669" s="50">
        <v>212.95399999999995</v>
      </c>
      <c r="J669" s="9">
        <v>24.430010016867488</v>
      </c>
      <c r="K669" s="127"/>
      <c r="L669" s="126"/>
      <c r="M669" s="9">
        <v>52.271838635964137</v>
      </c>
      <c r="N669" s="9">
        <v>26.330276928819732</v>
      </c>
      <c r="O669" s="9">
        <v>23.281777969787868</v>
      </c>
      <c r="P669" s="9">
        <v>24.279472295295434</v>
      </c>
      <c r="Q669" s="9">
        <v>24.156902297875998</v>
      </c>
      <c r="R669" s="9">
        <v>52.271838635964137</v>
      </c>
      <c r="S669" s="3">
        <v>0</v>
      </c>
      <c r="T669" s="10">
        <v>0</v>
      </c>
    </row>
    <row r="670" spans="1:20" x14ac:dyDescent="0.3">
      <c r="A670" s="14">
        <v>42763.708333333336</v>
      </c>
      <c r="B670" s="47">
        <v>319.209</v>
      </c>
      <c r="C670" s="48">
        <v>8055.63555</v>
      </c>
      <c r="D670" s="47">
        <v>0</v>
      </c>
      <c r="E670" s="48">
        <v>0</v>
      </c>
      <c r="F670" s="49">
        <v>319.209</v>
      </c>
      <c r="G670" s="49">
        <v>8055.63555</v>
      </c>
      <c r="H670" s="38">
        <v>145.41000000000008</v>
      </c>
      <c r="I670" s="50">
        <v>173.79899999999992</v>
      </c>
      <c r="J670" s="9">
        <v>25.23624192926891</v>
      </c>
      <c r="K670" s="127"/>
      <c r="L670" s="126"/>
      <c r="M670" s="9">
        <v>52.271838635964137</v>
      </c>
      <c r="N670" s="9">
        <v>26.330276928819732</v>
      </c>
      <c r="O670" s="9">
        <v>23.281777969787868</v>
      </c>
      <c r="P670" s="9">
        <v>24.279472295295434</v>
      </c>
      <c r="Q670" s="9">
        <v>24.156902297875998</v>
      </c>
      <c r="R670" s="9">
        <v>52.271838635964137</v>
      </c>
      <c r="S670" s="3">
        <v>0</v>
      </c>
      <c r="T670" s="10">
        <v>0</v>
      </c>
    </row>
    <row r="671" spans="1:20" x14ac:dyDescent="0.3">
      <c r="A671" s="14">
        <v>42763.75</v>
      </c>
      <c r="B671" s="47">
        <v>349.75099999999998</v>
      </c>
      <c r="C671" s="48">
        <v>9038.61355</v>
      </c>
      <c r="D671" s="47">
        <v>0</v>
      </c>
      <c r="E671" s="48">
        <v>0</v>
      </c>
      <c r="F671" s="49">
        <v>349.75099999999998</v>
      </c>
      <c r="G671" s="49">
        <v>9038.61355</v>
      </c>
      <c r="H671" s="38">
        <v>172.25599999999997</v>
      </c>
      <c r="I671" s="50">
        <v>177.495</v>
      </c>
      <c r="J671" s="9">
        <v>25.842995588289956</v>
      </c>
      <c r="K671" s="127"/>
      <c r="L671" s="126"/>
      <c r="M671" s="9">
        <v>52.271838635964137</v>
      </c>
      <c r="N671" s="9">
        <v>26.330276928819732</v>
      </c>
      <c r="O671" s="9">
        <v>23.281777969787868</v>
      </c>
      <c r="P671" s="9">
        <v>24.279472295295434</v>
      </c>
      <c r="Q671" s="9">
        <v>24.156902297875998</v>
      </c>
      <c r="R671" s="9">
        <v>52.271838635964137</v>
      </c>
      <c r="S671" s="3">
        <v>0</v>
      </c>
      <c r="T671" s="10">
        <v>0</v>
      </c>
    </row>
    <row r="672" spans="1:20" x14ac:dyDescent="0.3">
      <c r="A672" s="14">
        <v>42763.791666666664</v>
      </c>
      <c r="B672" s="47">
        <v>309.14500000000004</v>
      </c>
      <c r="C672" s="48">
        <v>7717.9906499999997</v>
      </c>
      <c r="D672" s="47">
        <v>0</v>
      </c>
      <c r="E672" s="48">
        <v>0</v>
      </c>
      <c r="F672" s="49">
        <v>309.14500000000004</v>
      </c>
      <c r="G672" s="49">
        <v>7717.9906499999997</v>
      </c>
      <c r="H672" s="38">
        <v>207.62400000000002</v>
      </c>
      <c r="I672" s="50">
        <v>101.52100000000002</v>
      </c>
      <c r="J672" s="9">
        <v>24.965600769865269</v>
      </c>
      <c r="K672" s="127"/>
      <c r="L672" s="126"/>
      <c r="M672" s="9">
        <v>52.271838635964137</v>
      </c>
      <c r="N672" s="9">
        <v>26.330276928819732</v>
      </c>
      <c r="O672" s="9">
        <v>23.281777969787868</v>
      </c>
      <c r="P672" s="9">
        <v>24.279472295295434</v>
      </c>
      <c r="Q672" s="9">
        <v>24.156902297875998</v>
      </c>
      <c r="R672" s="9">
        <v>52.271838635964137</v>
      </c>
      <c r="S672" s="3">
        <v>0</v>
      </c>
      <c r="T672" s="10">
        <v>0</v>
      </c>
    </row>
    <row r="673" spans="1:20" x14ac:dyDescent="0.3">
      <c r="A673" s="14">
        <v>42763.833333333336</v>
      </c>
      <c r="B673" s="47">
        <v>289.79700000000003</v>
      </c>
      <c r="C673" s="48">
        <v>7341.7360500000004</v>
      </c>
      <c r="D673" s="47">
        <v>0</v>
      </c>
      <c r="E673" s="48">
        <v>0</v>
      </c>
      <c r="F673" s="49">
        <v>289.79700000000003</v>
      </c>
      <c r="G673" s="49">
        <v>7341.7360500000004</v>
      </c>
      <c r="H673" s="38">
        <v>210.15599999999995</v>
      </c>
      <c r="I673" s="50">
        <v>79.641000000000076</v>
      </c>
      <c r="J673" s="9">
        <v>25.334065052433253</v>
      </c>
      <c r="K673" s="127"/>
      <c r="L673" s="126"/>
      <c r="M673" s="9">
        <v>52.271838635964137</v>
      </c>
      <c r="N673" s="9">
        <v>26.330276928819732</v>
      </c>
      <c r="O673" s="9">
        <v>23.281777969787868</v>
      </c>
      <c r="P673" s="9">
        <v>24.279472295295434</v>
      </c>
      <c r="Q673" s="9">
        <v>24.156902297875998</v>
      </c>
      <c r="R673" s="9">
        <v>52.271838635964137</v>
      </c>
      <c r="S673" s="65">
        <v>0</v>
      </c>
      <c r="T673" s="10">
        <v>0</v>
      </c>
    </row>
    <row r="674" spans="1:20" x14ac:dyDescent="0.3">
      <c r="A674" s="14">
        <v>42763.875</v>
      </c>
      <c r="B674" s="47">
        <v>266.11500000000001</v>
      </c>
      <c r="C674" s="48">
        <v>6764.9557500000001</v>
      </c>
      <c r="D674" s="47">
        <v>0</v>
      </c>
      <c r="E674" s="48">
        <v>0</v>
      </c>
      <c r="F674" s="49">
        <v>266.11500000000001</v>
      </c>
      <c r="G674" s="49">
        <v>6764.9557500000001</v>
      </c>
      <c r="H674" s="38">
        <v>209.04999999999995</v>
      </c>
      <c r="I674" s="50">
        <v>57.065000000000055</v>
      </c>
      <c r="J674" s="9">
        <v>25.421174116453411</v>
      </c>
      <c r="K674" s="127"/>
      <c r="L674" s="126"/>
      <c r="M674" s="9">
        <v>52.271838635964137</v>
      </c>
      <c r="N674" s="9">
        <v>26.330276928819732</v>
      </c>
      <c r="O674" s="9">
        <v>23.281777969787868</v>
      </c>
      <c r="P674" s="9">
        <v>24.279472295295434</v>
      </c>
      <c r="Q674" s="9">
        <v>24.156902297875998</v>
      </c>
      <c r="R674" s="9">
        <v>52.271838635964137</v>
      </c>
      <c r="S674" s="3">
        <v>0</v>
      </c>
      <c r="T674" s="10">
        <v>0</v>
      </c>
    </row>
    <row r="675" spans="1:20" x14ac:dyDescent="0.3">
      <c r="A675" s="14">
        <v>42763.916666666664</v>
      </c>
      <c r="B675" s="47">
        <v>289.05</v>
      </c>
      <c r="C675" s="48">
        <v>7195.3899999999994</v>
      </c>
      <c r="D675" s="47">
        <v>0</v>
      </c>
      <c r="E675" s="48">
        <v>0</v>
      </c>
      <c r="F675" s="49">
        <v>289.05</v>
      </c>
      <c r="G675" s="49">
        <v>7195.3899999999994</v>
      </c>
      <c r="H675" s="38">
        <v>204.30899999999997</v>
      </c>
      <c r="I675" s="50">
        <v>84.741000000000042</v>
      </c>
      <c r="J675" s="9">
        <v>24.893236464279532</v>
      </c>
      <c r="K675" s="127"/>
      <c r="L675" s="126"/>
      <c r="M675" s="9">
        <v>52.271838635964137</v>
      </c>
      <c r="N675" s="9">
        <v>26.330276928819732</v>
      </c>
      <c r="O675" s="9">
        <v>23.281777969787868</v>
      </c>
      <c r="P675" s="9">
        <v>24.279472295295434</v>
      </c>
      <c r="Q675" s="9">
        <v>24.156902297875998</v>
      </c>
      <c r="R675" s="9">
        <v>52.271838635964137</v>
      </c>
      <c r="S675" s="3">
        <v>0</v>
      </c>
      <c r="T675" s="10">
        <v>0</v>
      </c>
    </row>
    <row r="676" spans="1:20" x14ac:dyDescent="0.3">
      <c r="A676" s="14">
        <v>42763.958333333336</v>
      </c>
      <c r="B676" s="47">
        <v>337.95599999999996</v>
      </c>
      <c r="C676" s="48">
        <v>8322.5161200000002</v>
      </c>
      <c r="D676" s="47">
        <v>0</v>
      </c>
      <c r="E676" s="48">
        <v>0</v>
      </c>
      <c r="F676" s="49">
        <v>337.95599999999996</v>
      </c>
      <c r="G676" s="49">
        <v>8322.5161200000002</v>
      </c>
      <c r="H676" s="38">
        <v>190.303</v>
      </c>
      <c r="I676" s="50">
        <v>147.65299999999996</v>
      </c>
      <c r="J676" s="9">
        <v>24.626034513368609</v>
      </c>
      <c r="K676" s="127"/>
      <c r="L676" s="126"/>
      <c r="M676" s="9">
        <v>52.271838635964137</v>
      </c>
      <c r="N676" s="9">
        <v>26.330276928819732</v>
      </c>
      <c r="O676" s="9">
        <v>23.281777969787868</v>
      </c>
      <c r="P676" s="9">
        <v>24.279472295295434</v>
      </c>
      <c r="Q676" s="9">
        <v>24.156902297875998</v>
      </c>
      <c r="R676" s="9">
        <v>52.271838635964137</v>
      </c>
      <c r="S676" s="3">
        <v>0</v>
      </c>
      <c r="T676" s="10">
        <v>0</v>
      </c>
    </row>
    <row r="677" spans="1:20" x14ac:dyDescent="0.3">
      <c r="A677" s="14">
        <v>42764</v>
      </c>
      <c r="B677" s="47">
        <v>401.90499999999997</v>
      </c>
      <c r="C677" s="48">
        <v>9360.3674499999997</v>
      </c>
      <c r="D677" s="47">
        <v>11.687000000000001</v>
      </c>
      <c r="E677" s="48">
        <v>272.19</v>
      </c>
      <c r="F677" s="49">
        <v>390.21799999999996</v>
      </c>
      <c r="G677" s="49">
        <v>9088.1774499999992</v>
      </c>
      <c r="H677" s="38">
        <v>164.47499999999991</v>
      </c>
      <c r="I677" s="50">
        <v>225.74300000000005</v>
      </c>
      <c r="J677" s="9">
        <v>23.290000589414124</v>
      </c>
      <c r="K677" s="127"/>
      <c r="L677" s="126"/>
      <c r="M677" s="9">
        <v>52.271838635964137</v>
      </c>
      <c r="N677" s="9">
        <v>26.330276928819732</v>
      </c>
      <c r="O677" s="9">
        <v>23.281777969787868</v>
      </c>
      <c r="P677" s="9">
        <v>24.279472295295434</v>
      </c>
      <c r="Q677" s="9">
        <v>24.156902297875998</v>
      </c>
      <c r="R677" s="9">
        <v>52.271838635964137</v>
      </c>
      <c r="S677" s="3">
        <v>0</v>
      </c>
      <c r="T677" s="10">
        <v>0</v>
      </c>
    </row>
    <row r="678" spans="1:20" x14ac:dyDescent="0.3">
      <c r="A678" s="14">
        <v>42764.041666666664</v>
      </c>
      <c r="B678" s="47">
        <v>425.5</v>
      </c>
      <c r="C678" s="48">
        <v>9607.7900000000009</v>
      </c>
      <c r="D678" s="47">
        <v>49.885000000000005</v>
      </c>
      <c r="E678" s="48">
        <v>1126.403</v>
      </c>
      <c r="F678" s="49">
        <v>375.61500000000001</v>
      </c>
      <c r="G678" s="49">
        <v>8481.3870000000006</v>
      </c>
      <c r="H678" s="38">
        <v>149.25099999999998</v>
      </c>
      <c r="I678" s="50">
        <v>226.36400000000003</v>
      </c>
      <c r="J678" s="9">
        <v>22.580000798690151</v>
      </c>
      <c r="K678" s="127"/>
      <c r="L678" s="126"/>
      <c r="M678" s="9">
        <v>52.271838635964137</v>
      </c>
      <c r="N678" s="9">
        <v>26.330276928819732</v>
      </c>
      <c r="O678" s="9">
        <v>23.281777969787868</v>
      </c>
      <c r="P678" s="9">
        <v>24.279472295295434</v>
      </c>
      <c r="Q678" s="9">
        <v>24.156902297875998</v>
      </c>
      <c r="R678" s="9">
        <v>52.271838635964137</v>
      </c>
      <c r="S678" s="3">
        <v>0</v>
      </c>
      <c r="T678" s="10">
        <v>0</v>
      </c>
    </row>
    <row r="679" spans="1:20" ht="15" customHeight="1" x14ac:dyDescent="0.3">
      <c r="A679" s="14">
        <v>42764.083333333336</v>
      </c>
      <c r="B679" s="47">
        <v>421.1</v>
      </c>
      <c r="C679" s="48">
        <v>9554.759</v>
      </c>
      <c r="D679" s="47">
        <v>56.669000000000004</v>
      </c>
      <c r="E679" s="48">
        <v>1285.82</v>
      </c>
      <c r="F679" s="49">
        <v>364.43100000000004</v>
      </c>
      <c r="G679" s="49">
        <v>8268.9390000000003</v>
      </c>
      <c r="H679" s="38">
        <v>137.99700000000007</v>
      </c>
      <c r="I679" s="50">
        <v>226.43399999999997</v>
      </c>
      <c r="J679" s="9">
        <v>22.68999892983857</v>
      </c>
      <c r="K679" s="127"/>
      <c r="L679" s="126"/>
      <c r="M679" s="9">
        <v>52.271838635964137</v>
      </c>
      <c r="N679" s="9">
        <v>26.330276928819732</v>
      </c>
      <c r="O679" s="9">
        <v>23.281777969787868</v>
      </c>
      <c r="P679" s="9">
        <v>24.279472295295434</v>
      </c>
      <c r="Q679" s="9">
        <v>24.156902297875998</v>
      </c>
      <c r="R679" s="9">
        <v>52.271838635964137</v>
      </c>
      <c r="S679" s="3">
        <v>0</v>
      </c>
      <c r="T679" s="10">
        <v>0</v>
      </c>
    </row>
    <row r="680" spans="1:20" ht="15" customHeight="1" x14ac:dyDescent="0.3">
      <c r="A680" s="14">
        <v>42764.125</v>
      </c>
      <c r="B680" s="47">
        <v>422</v>
      </c>
      <c r="C680" s="48">
        <v>9469.68</v>
      </c>
      <c r="D680" s="47">
        <v>58.271000000000001</v>
      </c>
      <c r="E680" s="48">
        <v>1307.6010000000001</v>
      </c>
      <c r="F680" s="49">
        <v>363.72899999999998</v>
      </c>
      <c r="G680" s="49">
        <v>8162.0789999999997</v>
      </c>
      <c r="H680" s="38">
        <v>137.48100000000011</v>
      </c>
      <c r="I680" s="50">
        <v>226.24799999999988</v>
      </c>
      <c r="J680" s="9">
        <v>22.44000065983191</v>
      </c>
      <c r="K680" s="127"/>
      <c r="L680" s="126"/>
      <c r="M680" s="9">
        <v>52.271838635964137</v>
      </c>
      <c r="N680" s="9">
        <v>26.330276928819732</v>
      </c>
      <c r="O680" s="9">
        <v>23.281777969787868</v>
      </c>
      <c r="P680" s="9">
        <v>24.279472295295434</v>
      </c>
      <c r="Q680" s="9">
        <v>24.156902297875998</v>
      </c>
      <c r="R680" s="9">
        <v>52.271838635964137</v>
      </c>
      <c r="S680" s="3">
        <v>0</v>
      </c>
      <c r="T680" s="10">
        <v>0</v>
      </c>
    </row>
    <row r="681" spans="1:20" ht="15" customHeight="1" x14ac:dyDescent="0.3">
      <c r="A681" s="14">
        <v>42764.166666666664</v>
      </c>
      <c r="B681" s="47">
        <v>427.2</v>
      </c>
      <c r="C681" s="48">
        <v>9492.384</v>
      </c>
      <c r="D681" s="47">
        <v>61.996000000000002</v>
      </c>
      <c r="E681" s="48">
        <v>1377.5510000000002</v>
      </c>
      <c r="F681" s="49">
        <v>365.20400000000001</v>
      </c>
      <c r="G681" s="49">
        <v>8114.8329999999996</v>
      </c>
      <c r="H681" s="38">
        <v>139.35900000000004</v>
      </c>
      <c r="I681" s="50">
        <v>225.84499999999997</v>
      </c>
      <c r="J681" s="9">
        <v>22.220000328583474</v>
      </c>
      <c r="K681" s="127"/>
      <c r="L681" s="126"/>
      <c r="M681" s="9">
        <v>52.271838635964137</v>
      </c>
      <c r="N681" s="9">
        <v>26.330276928819732</v>
      </c>
      <c r="O681" s="9">
        <v>23.281777969787868</v>
      </c>
      <c r="P681" s="9">
        <v>24.279472295295434</v>
      </c>
      <c r="Q681" s="9">
        <v>24.156902297875998</v>
      </c>
      <c r="R681" s="9">
        <v>52.271838635964137</v>
      </c>
      <c r="S681" s="3">
        <v>0</v>
      </c>
      <c r="T681" s="10">
        <v>0</v>
      </c>
    </row>
    <row r="682" spans="1:20" ht="15" customHeight="1" x14ac:dyDescent="0.3">
      <c r="A682" s="14">
        <v>42764.208333333336</v>
      </c>
      <c r="B682" s="47">
        <v>437.7</v>
      </c>
      <c r="C682" s="48">
        <v>9751.9560000000001</v>
      </c>
      <c r="D682" s="47">
        <v>64.996000000000009</v>
      </c>
      <c r="E682" s="48">
        <v>1448.1110000000001</v>
      </c>
      <c r="F682" s="49">
        <v>372.70399999999995</v>
      </c>
      <c r="G682" s="49">
        <v>8303.8449999999993</v>
      </c>
      <c r="H682" s="38">
        <v>146.97600000000011</v>
      </c>
      <c r="I682" s="50">
        <v>225.72799999999984</v>
      </c>
      <c r="J682" s="9">
        <v>22.279999678028677</v>
      </c>
      <c r="K682" s="127"/>
      <c r="L682" s="126"/>
      <c r="M682" s="9">
        <v>52.271838635964137</v>
      </c>
      <c r="N682" s="9">
        <v>26.330276928819732</v>
      </c>
      <c r="O682" s="9">
        <v>23.281777969787868</v>
      </c>
      <c r="P682" s="9">
        <v>24.279472295295434</v>
      </c>
      <c r="Q682" s="9">
        <v>24.156902297875998</v>
      </c>
      <c r="R682" s="9">
        <v>52.271838635964137</v>
      </c>
      <c r="S682" s="3">
        <v>0</v>
      </c>
      <c r="T682" s="10">
        <v>0</v>
      </c>
    </row>
    <row r="683" spans="1:20" ht="15" customHeight="1" x14ac:dyDescent="0.3">
      <c r="A683" s="14">
        <v>42764.25</v>
      </c>
      <c r="B683" s="47">
        <v>450.6</v>
      </c>
      <c r="C683" s="48">
        <v>10174.548000000001</v>
      </c>
      <c r="D683" s="47">
        <v>69.844000000000008</v>
      </c>
      <c r="E683" s="48">
        <v>1577.078</v>
      </c>
      <c r="F683" s="49">
        <v>380.75600000000003</v>
      </c>
      <c r="G683" s="49">
        <v>8597.4700000000012</v>
      </c>
      <c r="H683" s="38">
        <v>155.09699999999998</v>
      </c>
      <c r="I683" s="50">
        <v>225.65900000000005</v>
      </c>
      <c r="J683" s="9">
        <v>22.579998739350135</v>
      </c>
      <c r="K683" s="127"/>
      <c r="L683" s="126"/>
      <c r="M683" s="9">
        <v>52.271838635964137</v>
      </c>
      <c r="N683" s="9">
        <v>26.330276928819732</v>
      </c>
      <c r="O683" s="9">
        <v>23.281777969787868</v>
      </c>
      <c r="P683" s="9">
        <v>24.279472295295434</v>
      </c>
      <c r="Q683" s="9">
        <v>24.156902297875998</v>
      </c>
      <c r="R683" s="9">
        <v>52.271838635964137</v>
      </c>
      <c r="S683" s="3">
        <v>0</v>
      </c>
      <c r="T683" s="10">
        <v>0</v>
      </c>
    </row>
    <row r="684" spans="1:20" ht="15" customHeight="1" x14ac:dyDescent="0.3">
      <c r="A684" s="14">
        <v>42764.291666666664</v>
      </c>
      <c r="B684" s="52">
        <v>411.45499999999998</v>
      </c>
      <c r="C684" s="53">
        <v>9862.5763499999994</v>
      </c>
      <c r="D684" s="47">
        <v>16.37</v>
      </c>
      <c r="E684" s="48">
        <v>392.38900000000001</v>
      </c>
      <c r="F684" s="49">
        <v>395.08499999999998</v>
      </c>
      <c r="G684" s="49">
        <v>9470.1873500000002</v>
      </c>
      <c r="H684" s="38">
        <v>170.27800000000002</v>
      </c>
      <c r="I684" s="50">
        <v>224.80699999999996</v>
      </c>
      <c r="J684" s="9">
        <v>23.969999746889911</v>
      </c>
      <c r="K684" s="127"/>
      <c r="L684" s="126"/>
      <c r="M684" s="9">
        <v>52.271838635964137</v>
      </c>
      <c r="N684" s="9">
        <v>26.330276928819732</v>
      </c>
      <c r="O684" s="9">
        <v>23.281777969787868</v>
      </c>
      <c r="P684" s="9">
        <v>24.279472295295434</v>
      </c>
      <c r="Q684" s="9">
        <v>24.156902297875998</v>
      </c>
      <c r="R684" s="9">
        <v>52.271838635964137</v>
      </c>
      <c r="S684" s="3">
        <v>0</v>
      </c>
      <c r="T684" s="10">
        <v>0</v>
      </c>
    </row>
    <row r="685" spans="1:20" ht="15" customHeight="1" x14ac:dyDescent="0.3">
      <c r="A685" s="14">
        <v>42764.333333333336</v>
      </c>
      <c r="B685" s="52">
        <v>367.89</v>
      </c>
      <c r="C685" s="53">
        <v>9149.5915000000005</v>
      </c>
      <c r="D685" s="47">
        <v>0</v>
      </c>
      <c r="E685" s="48">
        <v>0</v>
      </c>
      <c r="F685" s="49">
        <v>367.89</v>
      </c>
      <c r="G685" s="49">
        <v>9149.5915000000005</v>
      </c>
      <c r="H685" s="38">
        <v>193.851</v>
      </c>
      <c r="I685" s="50">
        <v>174.03899999999999</v>
      </c>
      <c r="J685" s="9">
        <v>24.870454483677189</v>
      </c>
      <c r="K685" s="127"/>
      <c r="L685" s="126"/>
      <c r="M685" s="9">
        <v>52.271838635964137</v>
      </c>
      <c r="N685" s="9">
        <v>26.330276928819732</v>
      </c>
      <c r="O685" s="9">
        <v>23.281777969787868</v>
      </c>
      <c r="P685" s="9">
        <v>24.279472295295434</v>
      </c>
      <c r="Q685" s="9">
        <v>24.156902297875998</v>
      </c>
      <c r="R685" s="9">
        <v>52.271838635964137</v>
      </c>
      <c r="S685" s="3">
        <v>0</v>
      </c>
      <c r="T685" s="10">
        <v>0</v>
      </c>
    </row>
    <row r="686" spans="1:20" ht="15" customHeight="1" x14ac:dyDescent="0.3">
      <c r="A686" s="14">
        <v>42764.375</v>
      </c>
      <c r="B686" s="52">
        <v>364.14</v>
      </c>
      <c r="C686" s="53">
        <v>9180.5555999999997</v>
      </c>
      <c r="D686" s="47">
        <v>0</v>
      </c>
      <c r="E686" s="48">
        <v>0</v>
      </c>
      <c r="F686" s="49">
        <v>364.14</v>
      </c>
      <c r="G686" s="49">
        <v>9180.5555999999997</v>
      </c>
      <c r="H686" s="38">
        <v>218.83899999999994</v>
      </c>
      <c r="I686" s="50">
        <v>145.30100000000004</v>
      </c>
      <c r="J686" s="9">
        <v>25.211609820398749</v>
      </c>
      <c r="K686" s="127"/>
      <c r="L686" s="126"/>
      <c r="M686" s="9">
        <v>52.271838635964137</v>
      </c>
      <c r="N686" s="9">
        <v>26.330276928819732</v>
      </c>
      <c r="O686" s="9">
        <v>23.281777969787868</v>
      </c>
      <c r="P686" s="9">
        <v>24.279472295295434</v>
      </c>
      <c r="Q686" s="9">
        <v>24.156902297875998</v>
      </c>
      <c r="R686" s="9">
        <v>52.271838635964137</v>
      </c>
      <c r="S686" s="3">
        <v>0</v>
      </c>
      <c r="T686" s="10">
        <v>0</v>
      </c>
    </row>
    <row r="687" spans="1:20" ht="15" customHeight="1" x14ac:dyDescent="0.3">
      <c r="A687" s="14">
        <v>42764.416666666664</v>
      </c>
      <c r="B687" s="52">
        <v>358.10599999999999</v>
      </c>
      <c r="C687" s="53">
        <v>9114.0366800000011</v>
      </c>
      <c r="D687" s="47">
        <v>0</v>
      </c>
      <c r="E687" s="48">
        <v>0</v>
      </c>
      <c r="F687" s="49">
        <v>358.10599999999999</v>
      </c>
      <c r="G687" s="49">
        <v>9114.0366800000011</v>
      </c>
      <c r="H687" s="38">
        <v>230.72699999999998</v>
      </c>
      <c r="I687" s="50">
        <v>127.37900000000002</v>
      </c>
      <c r="J687" s="9">
        <v>25.450667344305881</v>
      </c>
      <c r="K687" s="127"/>
      <c r="L687" s="126"/>
      <c r="M687" s="9">
        <v>52.271838635964137</v>
      </c>
      <c r="N687" s="9">
        <v>26.330276928819732</v>
      </c>
      <c r="O687" s="9">
        <v>23.281777969787868</v>
      </c>
      <c r="P687" s="9">
        <v>24.279472295295434</v>
      </c>
      <c r="Q687" s="9">
        <v>24.156902297875998</v>
      </c>
      <c r="R687" s="9">
        <v>52.271838635964137</v>
      </c>
      <c r="S687" s="3">
        <v>0</v>
      </c>
      <c r="T687" s="10">
        <v>0</v>
      </c>
    </row>
    <row r="688" spans="1:20" ht="15" customHeight="1" x14ac:dyDescent="0.3">
      <c r="A688" s="14">
        <v>42764.458333333336</v>
      </c>
      <c r="B688" s="52">
        <v>341.072</v>
      </c>
      <c r="C688" s="53">
        <v>8636.9041900000011</v>
      </c>
      <c r="D688" s="47">
        <v>0</v>
      </c>
      <c r="E688" s="48">
        <v>0</v>
      </c>
      <c r="F688" s="49">
        <v>341.072</v>
      </c>
      <c r="G688" s="49">
        <v>8636.9041900000011</v>
      </c>
      <c r="H688" s="38">
        <v>227.92500000000007</v>
      </c>
      <c r="I688" s="50">
        <v>113.14699999999993</v>
      </c>
      <c r="J688" s="9">
        <v>25.322818026692314</v>
      </c>
      <c r="K688" s="127"/>
      <c r="L688" s="126"/>
      <c r="M688" s="9">
        <v>52.271838635964137</v>
      </c>
      <c r="N688" s="9">
        <v>26.330276928819732</v>
      </c>
      <c r="O688" s="9">
        <v>23.281777969787868</v>
      </c>
      <c r="P688" s="9">
        <v>24.279472295295434</v>
      </c>
      <c r="Q688" s="9">
        <v>24.156902297875998</v>
      </c>
      <c r="R688" s="9">
        <v>52.271838635964137</v>
      </c>
      <c r="S688" s="3">
        <v>0</v>
      </c>
      <c r="T688" s="10">
        <v>0</v>
      </c>
    </row>
    <row r="689" spans="1:20" ht="15" customHeight="1" x14ac:dyDescent="0.3">
      <c r="A689" s="14">
        <v>42764.5</v>
      </c>
      <c r="B689" s="52">
        <v>365.57400000000001</v>
      </c>
      <c r="C689" s="53">
        <v>9113.9402399999999</v>
      </c>
      <c r="D689" s="47">
        <v>0</v>
      </c>
      <c r="E689" s="48">
        <v>0</v>
      </c>
      <c r="F689" s="49">
        <v>365.57400000000001</v>
      </c>
      <c r="G689" s="49">
        <v>9113.9402399999999</v>
      </c>
      <c r="H689" s="38">
        <v>220.51999999999998</v>
      </c>
      <c r="I689" s="50">
        <v>145.05400000000003</v>
      </c>
      <c r="J689" s="9">
        <v>24.9304935252507</v>
      </c>
      <c r="K689" s="127"/>
      <c r="L689" s="126"/>
      <c r="M689" s="9">
        <v>52.271838635964137</v>
      </c>
      <c r="N689" s="9">
        <v>26.330276928819732</v>
      </c>
      <c r="O689" s="9">
        <v>23.281777969787868</v>
      </c>
      <c r="P689" s="9">
        <v>24.279472295295434</v>
      </c>
      <c r="Q689" s="9">
        <v>24.156902297875998</v>
      </c>
      <c r="R689" s="9">
        <v>52.271838635964137</v>
      </c>
      <c r="S689" s="3">
        <v>0</v>
      </c>
      <c r="T689" s="10">
        <v>0</v>
      </c>
    </row>
    <row r="690" spans="1:20" ht="15" customHeight="1" x14ac:dyDescent="0.3">
      <c r="A690" s="14">
        <v>42764.541666666664</v>
      </c>
      <c r="B690" s="52">
        <v>387.34</v>
      </c>
      <c r="C690" s="53">
        <v>9505.3235999999997</v>
      </c>
      <c r="D690" s="47">
        <v>0</v>
      </c>
      <c r="E690" s="48">
        <v>0</v>
      </c>
      <c r="F690" s="49">
        <v>387.34</v>
      </c>
      <c r="G690" s="49">
        <v>9505.3235999999997</v>
      </c>
      <c r="H690" s="38">
        <v>213.88900000000001</v>
      </c>
      <c r="I690" s="50">
        <v>173.45099999999996</v>
      </c>
      <c r="J690" s="9">
        <v>24.54</v>
      </c>
      <c r="K690" s="127"/>
      <c r="L690" s="126"/>
      <c r="M690" s="9">
        <v>52.271838635964137</v>
      </c>
      <c r="N690" s="9">
        <v>26.330276928819732</v>
      </c>
      <c r="O690" s="9">
        <v>23.281777969787868</v>
      </c>
      <c r="P690" s="9">
        <v>24.279472295295434</v>
      </c>
      <c r="Q690" s="9">
        <v>24.156902297875998</v>
      </c>
      <c r="R690" s="9">
        <v>52.271838635964137</v>
      </c>
      <c r="S690" s="3">
        <v>0</v>
      </c>
      <c r="T690" s="10">
        <v>0</v>
      </c>
    </row>
    <row r="691" spans="1:20" ht="15" customHeight="1" x14ac:dyDescent="0.3">
      <c r="A691" s="14">
        <v>42764.583333333336</v>
      </c>
      <c r="B691" s="52">
        <v>411.39499999999998</v>
      </c>
      <c r="C691" s="53">
        <v>9963.9868999999999</v>
      </c>
      <c r="D691" s="47">
        <v>0</v>
      </c>
      <c r="E691" s="48">
        <v>0</v>
      </c>
      <c r="F691" s="49">
        <v>411.39499999999998</v>
      </c>
      <c r="G691" s="49">
        <v>9963.9868999999999</v>
      </c>
      <c r="H691" s="38">
        <v>217.53500000000008</v>
      </c>
      <c r="I691" s="50">
        <v>193.8599999999999</v>
      </c>
      <c r="J691" s="9">
        <v>24.220000000000002</v>
      </c>
      <c r="K691" s="127"/>
      <c r="L691" s="126"/>
      <c r="M691" s="9">
        <v>52.271838635964137</v>
      </c>
      <c r="N691" s="9">
        <v>26.330276928819732</v>
      </c>
      <c r="O691" s="9">
        <v>23.281777969787868</v>
      </c>
      <c r="P691" s="9">
        <v>24.279472295295434</v>
      </c>
      <c r="Q691" s="9">
        <v>24.156902297875998</v>
      </c>
      <c r="R691" s="9">
        <v>52.271838635964137</v>
      </c>
      <c r="S691" s="3">
        <v>0</v>
      </c>
      <c r="T691" s="10">
        <v>0</v>
      </c>
    </row>
    <row r="692" spans="1:20" ht="15" customHeight="1" x14ac:dyDescent="0.3">
      <c r="A692" s="14">
        <v>42764.625</v>
      </c>
      <c r="B692" s="52">
        <v>434.1</v>
      </c>
      <c r="C692" s="53">
        <v>10335.921</v>
      </c>
      <c r="D692" s="47">
        <v>0</v>
      </c>
      <c r="E692" s="48">
        <v>0</v>
      </c>
      <c r="F692" s="49">
        <v>434.1</v>
      </c>
      <c r="G692" s="49">
        <v>10335.921</v>
      </c>
      <c r="H692" s="38">
        <v>236.57899999999995</v>
      </c>
      <c r="I692" s="50">
        <v>197.52100000000007</v>
      </c>
      <c r="J692" s="9">
        <v>23.81</v>
      </c>
      <c r="K692" s="127"/>
      <c r="L692" s="126"/>
      <c r="M692" s="9">
        <v>52.271838635964137</v>
      </c>
      <c r="N692" s="9">
        <v>26.330276928819732</v>
      </c>
      <c r="O692" s="9">
        <v>23.281777969787868</v>
      </c>
      <c r="P692" s="9">
        <v>24.279472295295434</v>
      </c>
      <c r="Q692" s="9">
        <v>24.156902297875998</v>
      </c>
      <c r="R692" s="9">
        <v>52.271838635964137</v>
      </c>
      <c r="S692" s="3">
        <v>0</v>
      </c>
      <c r="T692" s="10">
        <v>0</v>
      </c>
    </row>
    <row r="693" spans="1:20" ht="15" customHeight="1" x14ac:dyDescent="0.3">
      <c r="A693" s="14">
        <v>42764.666666666664</v>
      </c>
      <c r="B693" s="52">
        <v>441.387</v>
      </c>
      <c r="C693" s="53">
        <v>10598.896779999999</v>
      </c>
      <c r="D693" s="47">
        <v>0</v>
      </c>
      <c r="E693" s="48">
        <v>0</v>
      </c>
      <c r="F693" s="49">
        <v>441.387</v>
      </c>
      <c r="G693" s="49">
        <v>10598.896779999999</v>
      </c>
      <c r="H693" s="38">
        <v>246.98200000000008</v>
      </c>
      <c r="I693" s="50">
        <v>194.40499999999992</v>
      </c>
      <c r="J693" s="9">
        <v>24.012707170804756</v>
      </c>
      <c r="K693" s="127"/>
      <c r="L693" s="126"/>
      <c r="M693" s="9">
        <v>52.271838635964137</v>
      </c>
      <c r="N693" s="9">
        <v>26.330276928819732</v>
      </c>
      <c r="O693" s="9">
        <v>23.281777969787868</v>
      </c>
      <c r="P693" s="9">
        <v>24.279472295295434</v>
      </c>
      <c r="Q693" s="9">
        <v>24.156902297875998</v>
      </c>
      <c r="R693" s="9">
        <v>52.271838635964137</v>
      </c>
      <c r="S693" s="3">
        <v>0</v>
      </c>
      <c r="T693" s="10">
        <v>0</v>
      </c>
    </row>
    <row r="694" spans="1:20" ht="15" customHeight="1" x14ac:dyDescent="0.3">
      <c r="A694" s="14">
        <v>42764.708333333336</v>
      </c>
      <c r="B694" s="52">
        <v>427.84399999999994</v>
      </c>
      <c r="C694" s="53">
        <v>10831.688200000001</v>
      </c>
      <c r="D694" s="47">
        <v>0</v>
      </c>
      <c r="E694" s="48">
        <v>0</v>
      </c>
      <c r="F694" s="49">
        <v>427.84399999999994</v>
      </c>
      <c r="G694" s="49">
        <v>10831.688200000001</v>
      </c>
      <c r="H694" s="38">
        <v>255.24599999999998</v>
      </c>
      <c r="I694" s="50">
        <v>172.59799999999996</v>
      </c>
      <c r="J694" s="9">
        <v>25.316910369199995</v>
      </c>
      <c r="K694" s="127"/>
      <c r="L694" s="126"/>
      <c r="M694" s="9">
        <v>52.271838635964137</v>
      </c>
      <c r="N694" s="9">
        <v>26.330276928819732</v>
      </c>
      <c r="O694" s="9">
        <v>23.281777969787868</v>
      </c>
      <c r="P694" s="9">
        <v>24.279472295295434</v>
      </c>
      <c r="Q694" s="9">
        <v>24.156902297875998</v>
      </c>
      <c r="R694" s="9">
        <v>52.271838635964137</v>
      </c>
      <c r="S694" s="3">
        <v>0</v>
      </c>
      <c r="T694" s="10">
        <v>0</v>
      </c>
    </row>
    <row r="695" spans="1:20" ht="15" customHeight="1" x14ac:dyDescent="0.3">
      <c r="A695" s="14">
        <v>42764.75</v>
      </c>
      <c r="B695" s="52">
        <v>428.029</v>
      </c>
      <c r="C695" s="53">
        <v>11938.106459999999</v>
      </c>
      <c r="D695" s="47">
        <v>0</v>
      </c>
      <c r="E695" s="48">
        <v>0</v>
      </c>
      <c r="F695" s="49">
        <v>428.029</v>
      </c>
      <c r="G695" s="49">
        <v>11938.106459999999</v>
      </c>
      <c r="H695" s="38">
        <v>303.15899999999999</v>
      </c>
      <c r="I695" s="50">
        <v>124.87</v>
      </c>
      <c r="J695" s="9">
        <v>27.89088230003107</v>
      </c>
      <c r="K695" s="127"/>
      <c r="L695" s="126"/>
      <c r="M695" s="9">
        <v>52.271838635964137</v>
      </c>
      <c r="N695" s="9">
        <v>26.330276928819732</v>
      </c>
      <c r="O695" s="9">
        <v>23.281777969787868</v>
      </c>
      <c r="P695" s="9">
        <v>24.279472295295434</v>
      </c>
      <c r="Q695" s="9">
        <v>24.156902297875998</v>
      </c>
      <c r="R695" s="9">
        <v>52.271838635964137</v>
      </c>
      <c r="S695" s="3">
        <v>0</v>
      </c>
      <c r="T695" s="10">
        <v>0</v>
      </c>
    </row>
    <row r="696" spans="1:20" ht="15" customHeight="1" x14ac:dyDescent="0.3">
      <c r="A696" s="14">
        <v>42764.791666666664</v>
      </c>
      <c r="B696" s="52">
        <v>372.44100000000003</v>
      </c>
      <c r="C696" s="53">
        <v>10404.80493</v>
      </c>
      <c r="D696" s="47">
        <v>0</v>
      </c>
      <c r="E696" s="48">
        <v>0</v>
      </c>
      <c r="F696" s="49">
        <v>372.44100000000003</v>
      </c>
      <c r="G696" s="49">
        <v>10404.80493</v>
      </c>
      <c r="H696" s="38">
        <v>348.09500000000003</v>
      </c>
      <c r="I696" s="50">
        <v>24.346000000000004</v>
      </c>
      <c r="J696" s="9">
        <v>27.936787115274633</v>
      </c>
      <c r="K696" s="127"/>
      <c r="L696" s="126"/>
      <c r="M696" s="9">
        <v>52.271838635964137</v>
      </c>
      <c r="N696" s="9">
        <v>26.330276928819732</v>
      </c>
      <c r="O696" s="9">
        <v>23.281777969787868</v>
      </c>
      <c r="P696" s="9">
        <v>24.279472295295434</v>
      </c>
      <c r="Q696" s="9">
        <v>24.156902297875998</v>
      </c>
      <c r="R696" s="9">
        <v>52.271838635964137</v>
      </c>
      <c r="S696" s="3">
        <v>0</v>
      </c>
      <c r="T696" s="10">
        <v>0</v>
      </c>
    </row>
    <row r="697" spans="1:20" ht="15" customHeight="1" x14ac:dyDescent="0.3">
      <c r="A697" s="14">
        <v>42764.833333333336</v>
      </c>
      <c r="B697" s="52">
        <v>307.40499999999997</v>
      </c>
      <c r="C697" s="53">
        <v>8587.5276999999987</v>
      </c>
      <c r="D697" s="47">
        <v>0</v>
      </c>
      <c r="E697" s="48">
        <v>0</v>
      </c>
      <c r="F697" s="49">
        <v>307.40499999999997</v>
      </c>
      <c r="G697" s="49">
        <v>8587.5276999999987</v>
      </c>
      <c r="H697" s="38">
        <v>307.40499999999997</v>
      </c>
      <c r="I697" s="50">
        <v>0</v>
      </c>
      <c r="J697" s="9">
        <v>27.935549844667456</v>
      </c>
      <c r="K697" s="127"/>
      <c r="L697" s="126"/>
      <c r="M697" s="9">
        <v>52.271838635964137</v>
      </c>
      <c r="N697" s="9">
        <v>26.330276928819732</v>
      </c>
      <c r="O697" s="9">
        <v>23.281777969787868</v>
      </c>
      <c r="P697" s="9">
        <v>24.279472295295434</v>
      </c>
      <c r="Q697" s="9">
        <v>24.156902297875998</v>
      </c>
      <c r="R697" s="9">
        <v>52.271838635964137</v>
      </c>
      <c r="S697" s="3">
        <v>0</v>
      </c>
      <c r="T697" s="10">
        <v>0</v>
      </c>
    </row>
    <row r="698" spans="1:20" ht="15" customHeight="1" x14ac:dyDescent="0.3">
      <c r="A698" s="14">
        <v>42764.875</v>
      </c>
      <c r="B698" s="52">
        <v>285.87800000000004</v>
      </c>
      <c r="C698" s="53">
        <v>7947.8573400000005</v>
      </c>
      <c r="D698" s="47">
        <v>0</v>
      </c>
      <c r="E698" s="48">
        <v>0</v>
      </c>
      <c r="F698" s="49">
        <v>285.87800000000004</v>
      </c>
      <c r="G698" s="49">
        <v>7947.8573400000005</v>
      </c>
      <c r="H698" s="38">
        <v>285.87800000000004</v>
      </c>
      <c r="I698" s="50">
        <v>0</v>
      </c>
      <c r="J698" s="9">
        <v>27.801570390166432</v>
      </c>
      <c r="K698" s="127"/>
      <c r="L698" s="126"/>
      <c r="M698" s="9">
        <v>52.271838635964137</v>
      </c>
      <c r="N698" s="9">
        <v>26.330276928819732</v>
      </c>
      <c r="O698" s="9">
        <v>23.281777969787868</v>
      </c>
      <c r="P698" s="9">
        <v>24.279472295295434</v>
      </c>
      <c r="Q698" s="9">
        <v>24.156902297875998</v>
      </c>
      <c r="R698" s="9">
        <v>52.271838635964137</v>
      </c>
      <c r="S698" s="3">
        <v>0</v>
      </c>
      <c r="T698" s="10">
        <v>0</v>
      </c>
    </row>
    <row r="699" spans="1:20" ht="15" customHeight="1" x14ac:dyDescent="0.3">
      <c r="A699" s="14">
        <v>42764.916666666664</v>
      </c>
      <c r="B699" s="52">
        <v>261.5</v>
      </c>
      <c r="C699" s="53">
        <v>6957.0005000000001</v>
      </c>
      <c r="D699" s="47">
        <v>0</v>
      </c>
      <c r="E699" s="48">
        <v>0</v>
      </c>
      <c r="F699" s="49">
        <v>261.5</v>
      </c>
      <c r="G699" s="49">
        <v>6957.0005000000001</v>
      </c>
      <c r="H699" s="38">
        <v>261.5</v>
      </c>
      <c r="I699" s="50">
        <v>0</v>
      </c>
      <c r="J699" s="9">
        <v>26.604208413001913</v>
      </c>
      <c r="K699" s="127"/>
      <c r="L699" s="126"/>
      <c r="M699" s="9">
        <v>52.271838635964137</v>
      </c>
      <c r="N699" s="9">
        <v>26.330276928819732</v>
      </c>
      <c r="O699" s="9">
        <v>23.281777969787868</v>
      </c>
      <c r="P699" s="9">
        <v>24.279472295295434</v>
      </c>
      <c r="Q699" s="9">
        <v>24.156902297875998</v>
      </c>
      <c r="R699" s="9">
        <v>52.271838635964137</v>
      </c>
      <c r="S699" s="3">
        <v>0</v>
      </c>
      <c r="T699" s="10">
        <v>0</v>
      </c>
    </row>
    <row r="700" spans="1:20" ht="15" customHeight="1" x14ac:dyDescent="0.3">
      <c r="A700" s="14">
        <v>42764.958333333336</v>
      </c>
      <c r="B700" s="52">
        <v>323.92299999999994</v>
      </c>
      <c r="C700" s="53">
        <v>8200.7594300000001</v>
      </c>
      <c r="D700" s="47">
        <v>0</v>
      </c>
      <c r="E700" s="48">
        <v>0</v>
      </c>
      <c r="F700" s="49">
        <v>323.92299999999994</v>
      </c>
      <c r="G700" s="49">
        <v>8200.7594300000001</v>
      </c>
      <c r="H700" s="38">
        <v>295.25599999999997</v>
      </c>
      <c r="I700" s="50">
        <v>28.666999999999973</v>
      </c>
      <c r="J700" s="9">
        <v>25.317002590121731</v>
      </c>
      <c r="K700" s="127"/>
      <c r="L700" s="126"/>
      <c r="M700" s="9">
        <v>52.271838635964137</v>
      </c>
      <c r="N700" s="9">
        <v>26.330276928819732</v>
      </c>
      <c r="O700" s="9">
        <v>23.281777969787868</v>
      </c>
      <c r="P700" s="9">
        <v>24.279472295295434</v>
      </c>
      <c r="Q700" s="9">
        <v>24.156902297875998</v>
      </c>
      <c r="R700" s="9">
        <v>52.271838635964137</v>
      </c>
      <c r="S700" s="3">
        <v>0</v>
      </c>
      <c r="T700" s="10">
        <v>0</v>
      </c>
    </row>
    <row r="701" spans="1:20" ht="15" customHeight="1" x14ac:dyDescent="0.3">
      <c r="A701" s="14">
        <v>42765</v>
      </c>
      <c r="B701" s="47">
        <v>427.20299999999997</v>
      </c>
      <c r="C701" s="48">
        <v>10207.763060000001</v>
      </c>
      <c r="D701" s="47">
        <v>0</v>
      </c>
      <c r="E701" s="48">
        <v>0</v>
      </c>
      <c r="F701" s="49">
        <v>427.20299999999997</v>
      </c>
      <c r="G701" s="49">
        <v>10207.763060000001</v>
      </c>
      <c r="H701" s="38">
        <v>293.04700000000003</v>
      </c>
      <c r="I701" s="50">
        <v>134.15599999999995</v>
      </c>
      <c r="J701" s="9">
        <v>23.894408653497287</v>
      </c>
      <c r="K701" s="127"/>
      <c r="L701" s="126"/>
      <c r="M701" s="9">
        <v>52.271838635964137</v>
      </c>
      <c r="N701" s="9">
        <v>26.330276928819732</v>
      </c>
      <c r="O701" s="9">
        <v>23.281777969787868</v>
      </c>
      <c r="P701" s="9">
        <v>24.279472295295434</v>
      </c>
      <c r="Q701" s="9">
        <v>24.156902297875998</v>
      </c>
      <c r="R701" s="9">
        <v>52.271838635964137</v>
      </c>
      <c r="S701" s="3">
        <v>0</v>
      </c>
      <c r="T701" s="10">
        <v>0</v>
      </c>
    </row>
    <row r="702" spans="1:20" ht="15" customHeight="1" x14ac:dyDescent="0.3">
      <c r="A702" s="14">
        <v>42765.041666666664</v>
      </c>
      <c r="B702" s="47">
        <v>475</v>
      </c>
      <c r="C702" s="48">
        <v>11067.5</v>
      </c>
      <c r="D702" s="54">
        <v>0</v>
      </c>
      <c r="E702" s="48">
        <v>0</v>
      </c>
      <c r="F702" s="49">
        <v>475</v>
      </c>
      <c r="G702" s="49">
        <v>11067.5</v>
      </c>
      <c r="H702" s="38">
        <v>275.39300000000003</v>
      </c>
      <c r="I702" s="50">
        <v>199.60699999999997</v>
      </c>
      <c r="J702" s="9">
        <v>23.3</v>
      </c>
      <c r="K702" s="127"/>
      <c r="L702" s="126"/>
      <c r="M702" s="9">
        <v>52.271838635964137</v>
      </c>
      <c r="N702" s="9">
        <v>26.330276928819732</v>
      </c>
      <c r="O702" s="9">
        <v>23.281777969787868</v>
      </c>
      <c r="P702" s="9">
        <v>24.279472295295434</v>
      </c>
      <c r="Q702" s="9">
        <v>24.156902297875998</v>
      </c>
      <c r="R702" s="9">
        <v>52.271838635964137</v>
      </c>
      <c r="S702" s="3">
        <v>0</v>
      </c>
      <c r="T702" s="10">
        <v>0</v>
      </c>
    </row>
    <row r="703" spans="1:20" ht="15" customHeight="1" x14ac:dyDescent="0.3">
      <c r="A703" s="14">
        <v>42765.083333333336</v>
      </c>
      <c r="B703" s="47">
        <v>485.4</v>
      </c>
      <c r="C703" s="48">
        <v>11115.66</v>
      </c>
      <c r="D703" s="47">
        <v>0.59899999999999998</v>
      </c>
      <c r="E703" s="48">
        <v>13.717000000000001</v>
      </c>
      <c r="F703" s="49">
        <v>484.80099999999999</v>
      </c>
      <c r="G703" s="49">
        <v>11101.942999999999</v>
      </c>
      <c r="H703" s="38">
        <v>262.26800000000003</v>
      </c>
      <c r="I703" s="50">
        <v>222.53299999999996</v>
      </c>
      <c r="J703" s="9">
        <v>22.900000206270199</v>
      </c>
      <c r="K703" s="127"/>
      <c r="L703" s="126"/>
      <c r="M703" s="9">
        <v>52.271838635964137</v>
      </c>
      <c r="N703" s="9">
        <v>26.330276928819732</v>
      </c>
      <c r="O703" s="9">
        <v>23.281777969787868</v>
      </c>
      <c r="P703" s="9">
        <v>24.279472295295434</v>
      </c>
      <c r="Q703" s="9">
        <v>24.156902297875998</v>
      </c>
      <c r="R703" s="9">
        <v>52.271838635964137</v>
      </c>
      <c r="S703" s="3">
        <v>0</v>
      </c>
      <c r="T703" s="10">
        <v>0</v>
      </c>
    </row>
    <row r="704" spans="1:20" ht="15" customHeight="1" x14ac:dyDescent="0.3">
      <c r="A704" s="14">
        <v>42765.125</v>
      </c>
      <c r="B704" s="47">
        <v>486.5</v>
      </c>
      <c r="C704" s="48">
        <v>11058.145</v>
      </c>
      <c r="D704" s="47">
        <v>0.128</v>
      </c>
      <c r="E704" s="48">
        <v>2.9090000000000003</v>
      </c>
      <c r="F704" s="49">
        <v>486.37200000000001</v>
      </c>
      <c r="G704" s="49">
        <v>11055.236000000001</v>
      </c>
      <c r="H704" s="38">
        <v>263.83100000000002</v>
      </c>
      <c r="I704" s="50">
        <v>222.541</v>
      </c>
      <c r="J704" s="9">
        <v>22.730000904657341</v>
      </c>
      <c r="K704" s="127"/>
      <c r="L704" s="126"/>
      <c r="M704" s="9">
        <v>52.271838635964137</v>
      </c>
      <c r="N704" s="9">
        <v>26.330276928819732</v>
      </c>
      <c r="O704" s="9">
        <v>23.281777969787868</v>
      </c>
      <c r="P704" s="9">
        <v>24.279472295295434</v>
      </c>
      <c r="Q704" s="9">
        <v>24.156902297875998</v>
      </c>
      <c r="R704" s="9">
        <v>52.271838635964137</v>
      </c>
      <c r="S704" s="3">
        <v>0</v>
      </c>
      <c r="T704" s="10">
        <v>0</v>
      </c>
    </row>
    <row r="705" spans="1:20" ht="15" customHeight="1" x14ac:dyDescent="0.3">
      <c r="A705" s="14">
        <v>42765.166666666664</v>
      </c>
      <c r="B705" s="47">
        <v>494.1</v>
      </c>
      <c r="C705" s="48">
        <v>11250.656999999999</v>
      </c>
      <c r="D705" s="47">
        <v>1.2710000000000001</v>
      </c>
      <c r="E705" s="48">
        <v>28.941000000000003</v>
      </c>
      <c r="F705" s="49">
        <v>492.82900000000001</v>
      </c>
      <c r="G705" s="49">
        <v>11221.715999999999</v>
      </c>
      <c r="H705" s="38">
        <v>271.09400000000005</v>
      </c>
      <c r="I705" s="50">
        <v>221.73499999999996</v>
      </c>
      <c r="J705" s="9">
        <v>22.769999330396544</v>
      </c>
      <c r="K705" s="127"/>
      <c r="L705" s="126"/>
      <c r="M705" s="9">
        <v>52.271838635964137</v>
      </c>
      <c r="N705" s="9">
        <v>26.330276928819732</v>
      </c>
      <c r="O705" s="9">
        <v>23.281777969787868</v>
      </c>
      <c r="P705" s="9">
        <v>24.279472295295434</v>
      </c>
      <c r="Q705" s="9">
        <v>24.156902297875998</v>
      </c>
      <c r="R705" s="9">
        <v>52.271838635964137</v>
      </c>
      <c r="S705" s="3">
        <v>0</v>
      </c>
      <c r="T705" s="10">
        <v>0</v>
      </c>
    </row>
    <row r="706" spans="1:20" ht="15" customHeight="1" x14ac:dyDescent="0.3">
      <c r="A706" s="14">
        <v>42765.208333333336</v>
      </c>
      <c r="B706" s="47">
        <v>489.61900000000003</v>
      </c>
      <c r="C706" s="48">
        <v>11591.74029</v>
      </c>
      <c r="D706" s="47">
        <v>0</v>
      </c>
      <c r="E706" s="48">
        <v>0</v>
      </c>
      <c r="F706" s="49">
        <v>489.61900000000003</v>
      </c>
      <c r="G706" s="49">
        <v>11591.74029</v>
      </c>
      <c r="H706" s="38">
        <v>274.80300000000011</v>
      </c>
      <c r="I706" s="50">
        <v>214.81599999999992</v>
      </c>
      <c r="J706" s="9">
        <v>23.675021373762046</v>
      </c>
      <c r="K706" s="127"/>
      <c r="L706" s="126"/>
      <c r="M706" s="9">
        <v>52.271838635964137</v>
      </c>
      <c r="N706" s="9">
        <v>26.330276928819732</v>
      </c>
      <c r="O706" s="9">
        <v>23.281777969787868</v>
      </c>
      <c r="P706" s="9">
        <v>24.279472295295434</v>
      </c>
      <c r="Q706" s="9">
        <v>24.156902297875998</v>
      </c>
      <c r="R706" s="9">
        <v>52.271838635964137</v>
      </c>
      <c r="S706" s="3">
        <v>0</v>
      </c>
      <c r="T706" s="10">
        <v>0</v>
      </c>
    </row>
    <row r="707" spans="1:20" ht="15" customHeight="1" x14ac:dyDescent="0.3">
      <c r="A707" s="14">
        <v>42765.25</v>
      </c>
      <c r="B707" s="47">
        <v>458.69299999999998</v>
      </c>
      <c r="C707" s="48">
        <v>11461.36874</v>
      </c>
      <c r="D707" s="47">
        <v>0</v>
      </c>
      <c r="E707" s="48">
        <v>0</v>
      </c>
      <c r="F707" s="49">
        <v>458.69299999999998</v>
      </c>
      <c r="G707" s="49">
        <v>11461.36874</v>
      </c>
      <c r="H707" s="38">
        <v>298.74699999999996</v>
      </c>
      <c r="I707" s="50">
        <v>159.94600000000003</v>
      </c>
      <c r="J707" s="9">
        <v>24.987014713544792</v>
      </c>
      <c r="K707" s="127"/>
      <c r="L707" s="126"/>
      <c r="M707" s="9">
        <v>52.271838635964137</v>
      </c>
      <c r="N707" s="9">
        <v>26.330276928819732</v>
      </c>
      <c r="O707" s="9">
        <v>23.281777969787868</v>
      </c>
      <c r="P707" s="9">
        <v>24.279472295295434</v>
      </c>
      <c r="Q707" s="9">
        <v>24.156902297875998</v>
      </c>
      <c r="R707" s="9">
        <v>52.271838635964137</v>
      </c>
      <c r="S707" s="3">
        <v>0</v>
      </c>
      <c r="T707" s="10">
        <v>0</v>
      </c>
    </row>
    <row r="708" spans="1:20" ht="15" customHeight="1" x14ac:dyDescent="0.3">
      <c r="A708" s="14">
        <v>42765.291666666664</v>
      </c>
      <c r="B708" s="47">
        <v>429.98</v>
      </c>
      <c r="C708" s="48">
        <v>13027.60835</v>
      </c>
      <c r="D708" s="47">
        <v>0</v>
      </c>
      <c r="E708" s="48">
        <v>0</v>
      </c>
      <c r="F708" s="49">
        <v>429.98</v>
      </c>
      <c r="G708" s="49">
        <v>13027.60835</v>
      </c>
      <c r="H708" s="38">
        <v>351.03800000000001</v>
      </c>
      <c r="I708" s="50">
        <v>78.942000000000007</v>
      </c>
      <c r="J708" s="9">
        <v>30.29817282199172</v>
      </c>
      <c r="K708" s="127"/>
      <c r="L708" s="126"/>
      <c r="M708" s="9">
        <v>52.271838635964137</v>
      </c>
      <c r="N708" s="9">
        <v>26.330276928819732</v>
      </c>
      <c r="O708" s="9">
        <v>23.281777969787868</v>
      </c>
      <c r="P708" s="9">
        <v>24.279472295295434</v>
      </c>
      <c r="Q708" s="9">
        <v>24.156902297875998</v>
      </c>
      <c r="R708" s="9">
        <v>52.271838635964137</v>
      </c>
      <c r="S708" s="3">
        <v>0</v>
      </c>
      <c r="T708" s="10">
        <v>0</v>
      </c>
    </row>
    <row r="709" spans="1:20" ht="15" customHeight="1" x14ac:dyDescent="0.3">
      <c r="A709" s="14">
        <v>42765.333333333336</v>
      </c>
      <c r="B709" s="47">
        <v>380.577</v>
      </c>
      <c r="C709" s="48">
        <v>13269.690620000001</v>
      </c>
      <c r="D709" s="47">
        <v>0</v>
      </c>
      <c r="E709" s="48">
        <v>0</v>
      </c>
      <c r="F709" s="49">
        <v>380.577</v>
      </c>
      <c r="G709" s="49">
        <v>13269.690620000001</v>
      </c>
      <c r="H709" s="38">
        <v>380.577</v>
      </c>
      <c r="I709" s="50">
        <v>0</v>
      </c>
      <c r="J709" s="9">
        <v>34.867295238545687</v>
      </c>
      <c r="K709" s="127"/>
      <c r="L709" s="126"/>
      <c r="M709" s="9">
        <v>52.271838635964137</v>
      </c>
      <c r="N709" s="9">
        <v>26.330276928819732</v>
      </c>
      <c r="O709" s="9">
        <v>23.281777969787868</v>
      </c>
      <c r="P709" s="9">
        <v>24.279472295295434</v>
      </c>
      <c r="Q709" s="9">
        <v>24.156902297875998</v>
      </c>
      <c r="R709" s="9">
        <v>52.271838635964137</v>
      </c>
      <c r="S709" s="3">
        <v>0</v>
      </c>
      <c r="T709" s="10">
        <v>0</v>
      </c>
    </row>
    <row r="710" spans="1:20" ht="15" customHeight="1" x14ac:dyDescent="0.3">
      <c r="A710" s="14">
        <v>42765.375</v>
      </c>
      <c r="B710" s="47">
        <v>298.15800000000002</v>
      </c>
      <c r="C710" s="48">
        <v>10444.325940000001</v>
      </c>
      <c r="D710" s="47">
        <v>0</v>
      </c>
      <c r="E710" s="48">
        <v>0</v>
      </c>
      <c r="F710" s="49">
        <v>298.15800000000002</v>
      </c>
      <c r="G710" s="49">
        <v>10444.325940000001</v>
      </c>
      <c r="H710" s="38">
        <v>298.15800000000002</v>
      </c>
      <c r="I710" s="50">
        <v>0</v>
      </c>
      <c r="J710" s="9">
        <v>35.029500935745475</v>
      </c>
      <c r="K710" s="127"/>
      <c r="L710" s="126"/>
      <c r="M710" s="9">
        <v>52.271838635964137</v>
      </c>
      <c r="N710" s="9">
        <v>26.330276928819732</v>
      </c>
      <c r="O710" s="9">
        <v>23.281777969787868</v>
      </c>
      <c r="P710" s="9">
        <v>24.279472295295434</v>
      </c>
      <c r="Q710" s="9">
        <v>24.156902297875998</v>
      </c>
      <c r="R710" s="9">
        <v>52.271838635964137</v>
      </c>
      <c r="S710" s="3">
        <v>0</v>
      </c>
      <c r="T710" s="10">
        <v>0</v>
      </c>
    </row>
    <row r="711" spans="1:20" ht="15" customHeight="1" x14ac:dyDescent="0.3">
      <c r="A711" s="14">
        <v>42765.416666666664</v>
      </c>
      <c r="B711" s="47">
        <v>253.899</v>
      </c>
      <c r="C711" s="48">
        <v>8934.0598300000001</v>
      </c>
      <c r="D711" s="47">
        <v>0</v>
      </c>
      <c r="E711" s="48">
        <v>0</v>
      </c>
      <c r="F711" s="49">
        <v>253.899</v>
      </c>
      <c r="G711" s="49">
        <v>8934.0598300000001</v>
      </c>
      <c r="H711" s="38">
        <v>253.899</v>
      </c>
      <c r="I711" s="50">
        <v>0</v>
      </c>
      <c r="J711" s="9">
        <v>35.187455759967548</v>
      </c>
      <c r="K711" s="127"/>
      <c r="L711" s="126"/>
      <c r="M711" s="9">
        <v>52.271838635964137</v>
      </c>
      <c r="N711" s="9">
        <v>26.330276928819732</v>
      </c>
      <c r="O711" s="9">
        <v>23.281777969787868</v>
      </c>
      <c r="P711" s="9">
        <v>24.279472295295434</v>
      </c>
      <c r="Q711" s="9">
        <v>24.156902297875998</v>
      </c>
      <c r="R711" s="9">
        <v>52.271838635964137</v>
      </c>
      <c r="S711" s="3">
        <v>0</v>
      </c>
      <c r="T711" s="10">
        <v>0</v>
      </c>
    </row>
    <row r="712" spans="1:20" ht="15" customHeight="1" x14ac:dyDescent="0.3">
      <c r="A712" s="14">
        <v>42765.458333333336</v>
      </c>
      <c r="B712" s="47">
        <v>253.846</v>
      </c>
      <c r="C712" s="48">
        <v>8418.3444199999994</v>
      </c>
      <c r="D712" s="47">
        <v>0</v>
      </c>
      <c r="E712" s="48">
        <v>0</v>
      </c>
      <c r="F712" s="49">
        <v>253.846</v>
      </c>
      <c r="G712" s="49">
        <v>8418.3444199999994</v>
      </c>
      <c r="H712" s="38">
        <v>253.846</v>
      </c>
      <c r="I712" s="50">
        <v>0</v>
      </c>
      <c r="J712" s="9">
        <v>33.163195086784896</v>
      </c>
      <c r="K712" s="127"/>
      <c r="L712" s="126"/>
      <c r="M712" s="9">
        <v>52.271838635964137</v>
      </c>
      <c r="N712" s="9">
        <v>26.330276928819732</v>
      </c>
      <c r="O712" s="9">
        <v>23.281777969787868</v>
      </c>
      <c r="P712" s="9">
        <v>24.279472295295434</v>
      </c>
      <c r="Q712" s="9">
        <v>24.156902297875998</v>
      </c>
      <c r="R712" s="9">
        <v>52.271838635964137</v>
      </c>
      <c r="S712" s="3">
        <v>0</v>
      </c>
      <c r="T712" s="10">
        <v>0</v>
      </c>
    </row>
    <row r="713" spans="1:20" ht="15" customHeight="1" x14ac:dyDescent="0.3">
      <c r="A713" s="14">
        <v>42765.5</v>
      </c>
      <c r="B713" s="47">
        <v>227.292</v>
      </c>
      <c r="C713" s="48">
        <v>7195.9417199999998</v>
      </c>
      <c r="D713" s="47">
        <v>0</v>
      </c>
      <c r="E713" s="48">
        <v>0</v>
      </c>
      <c r="F713" s="49">
        <v>227.292</v>
      </c>
      <c r="G713" s="49">
        <v>7195.9417199999998</v>
      </c>
      <c r="H713" s="38">
        <v>227.292</v>
      </c>
      <c r="I713" s="50">
        <v>0</v>
      </c>
      <c r="J713" s="9">
        <v>31.659458845889869</v>
      </c>
      <c r="K713" s="127"/>
      <c r="L713" s="126"/>
      <c r="M713" s="9">
        <v>52.271838635964137</v>
      </c>
      <c r="N713" s="9">
        <v>26.330276928819732</v>
      </c>
      <c r="O713" s="9">
        <v>23.281777969787868</v>
      </c>
      <c r="P713" s="9">
        <v>24.279472295295434</v>
      </c>
      <c r="Q713" s="9">
        <v>24.156902297875998</v>
      </c>
      <c r="R713" s="9">
        <v>52.271838635964137</v>
      </c>
      <c r="S713" s="3">
        <v>0</v>
      </c>
      <c r="T713" s="10">
        <v>0</v>
      </c>
    </row>
    <row r="714" spans="1:20" ht="15" customHeight="1" x14ac:dyDescent="0.3">
      <c r="A714" s="14">
        <v>42765.541666666664</v>
      </c>
      <c r="B714" s="47">
        <v>240.05</v>
      </c>
      <c r="C714" s="48">
        <v>7085.0315000000001</v>
      </c>
      <c r="D714" s="47">
        <v>0</v>
      </c>
      <c r="E714" s="48">
        <v>0</v>
      </c>
      <c r="F714" s="49">
        <v>240.05</v>
      </c>
      <c r="G714" s="49">
        <v>7085.0315000000001</v>
      </c>
      <c r="H714" s="38">
        <v>240.05</v>
      </c>
      <c r="I714" s="50">
        <v>0</v>
      </c>
      <c r="J714" s="9">
        <v>29.514815663403457</v>
      </c>
      <c r="K714" s="127"/>
      <c r="L714" s="126"/>
      <c r="M714" s="9">
        <v>52.271838635964137</v>
      </c>
      <c r="N714" s="9">
        <v>26.330276928819732</v>
      </c>
      <c r="O714" s="9">
        <v>23.281777969787868</v>
      </c>
      <c r="P714" s="9">
        <v>24.279472295295434</v>
      </c>
      <c r="Q714" s="9">
        <v>24.156902297875998</v>
      </c>
      <c r="R714" s="9">
        <v>52.271838635964137</v>
      </c>
      <c r="S714" s="3">
        <v>0</v>
      </c>
      <c r="T714" s="10">
        <v>0</v>
      </c>
    </row>
    <row r="715" spans="1:20" ht="15" customHeight="1" x14ac:dyDescent="0.3">
      <c r="A715" s="14">
        <v>42765.583333333336</v>
      </c>
      <c r="B715" s="47">
        <v>244.322</v>
      </c>
      <c r="C715" s="48">
        <v>6798.5033000000003</v>
      </c>
      <c r="D715" s="47">
        <v>0</v>
      </c>
      <c r="E715" s="48">
        <v>0</v>
      </c>
      <c r="F715" s="49">
        <v>244.322</v>
      </c>
      <c r="G715" s="49">
        <v>6798.5033000000003</v>
      </c>
      <c r="H715" s="38">
        <v>244.322</v>
      </c>
      <c r="I715" s="50">
        <v>0</v>
      </c>
      <c r="J715" s="9">
        <v>27.825997249531358</v>
      </c>
      <c r="K715" s="127"/>
      <c r="L715" s="126"/>
      <c r="M715" s="9">
        <v>52.271838635964137</v>
      </c>
      <c r="N715" s="9">
        <v>26.330276928819732</v>
      </c>
      <c r="O715" s="9">
        <v>23.281777969787868</v>
      </c>
      <c r="P715" s="9">
        <v>24.279472295295434</v>
      </c>
      <c r="Q715" s="9">
        <v>24.156902297875998</v>
      </c>
      <c r="R715" s="9">
        <v>52.271838635964137</v>
      </c>
      <c r="S715" s="3">
        <v>0</v>
      </c>
      <c r="T715" s="10">
        <v>0</v>
      </c>
    </row>
    <row r="716" spans="1:20" ht="15" customHeight="1" x14ac:dyDescent="0.3">
      <c r="A716" s="14">
        <v>42765.625</v>
      </c>
      <c r="B716" s="47">
        <v>276.31799999999998</v>
      </c>
      <c r="C716" s="48">
        <v>7433.8837199999998</v>
      </c>
      <c r="D716" s="47">
        <v>0</v>
      </c>
      <c r="E716" s="48">
        <v>0</v>
      </c>
      <c r="F716" s="49">
        <v>276.31799999999998</v>
      </c>
      <c r="G716" s="49">
        <v>7433.8837199999998</v>
      </c>
      <c r="H716" s="38">
        <v>258.38600000000008</v>
      </c>
      <c r="I716" s="50">
        <v>17.931999999999903</v>
      </c>
      <c r="J716" s="9">
        <v>26.903363950231256</v>
      </c>
      <c r="K716" s="127"/>
      <c r="L716" s="126"/>
      <c r="M716" s="9">
        <v>52.271838635964137</v>
      </c>
      <c r="N716" s="9">
        <v>26.330276928819732</v>
      </c>
      <c r="O716" s="9">
        <v>23.281777969787868</v>
      </c>
      <c r="P716" s="9">
        <v>24.279472295295434</v>
      </c>
      <c r="Q716" s="9">
        <v>24.156902297875998</v>
      </c>
      <c r="R716" s="9">
        <v>52.271838635964137</v>
      </c>
      <c r="S716" s="3">
        <v>0</v>
      </c>
      <c r="T716" s="10">
        <v>0</v>
      </c>
    </row>
    <row r="717" spans="1:20" ht="15" customHeight="1" x14ac:dyDescent="0.3">
      <c r="A717" s="14">
        <v>42765.666666666664</v>
      </c>
      <c r="B717" s="47">
        <v>272.08799999999997</v>
      </c>
      <c r="C717" s="48">
        <v>7310.8804799999998</v>
      </c>
      <c r="D717" s="47">
        <v>0</v>
      </c>
      <c r="E717" s="48">
        <v>0</v>
      </c>
      <c r="F717" s="49">
        <v>272.08799999999997</v>
      </c>
      <c r="G717" s="49">
        <v>7310.8804799999998</v>
      </c>
      <c r="H717" s="38">
        <v>327.27</v>
      </c>
      <c r="I717" s="50">
        <v>-55.182000000000016</v>
      </c>
      <c r="J717" s="9">
        <v>26.869543971068186</v>
      </c>
      <c r="K717" s="127"/>
      <c r="L717" s="126"/>
      <c r="M717" s="9">
        <v>52.271838635964137</v>
      </c>
      <c r="N717" s="9">
        <v>26.330276928819732</v>
      </c>
      <c r="O717" s="9">
        <v>23.281777969787868</v>
      </c>
      <c r="P717" s="9">
        <v>24.279472295295434</v>
      </c>
      <c r="Q717" s="9">
        <v>24.156902297875998</v>
      </c>
      <c r="R717" s="9">
        <v>52.271838635964137</v>
      </c>
      <c r="S717" s="3">
        <v>0</v>
      </c>
      <c r="T717" s="10">
        <v>0</v>
      </c>
    </row>
    <row r="718" spans="1:20" ht="15" customHeight="1" x14ac:dyDescent="0.3">
      <c r="A718" s="14">
        <v>42765.708333333336</v>
      </c>
      <c r="B718" s="47">
        <v>274.72000000000003</v>
      </c>
      <c r="C718" s="48">
        <v>7538.4286499999998</v>
      </c>
      <c r="D718" s="47">
        <v>0</v>
      </c>
      <c r="E718" s="48">
        <v>0</v>
      </c>
      <c r="F718" s="49">
        <v>274.72000000000003</v>
      </c>
      <c r="G718" s="49">
        <v>7538.4286499999998</v>
      </c>
      <c r="H718" s="38">
        <v>315.66300000000001</v>
      </c>
      <c r="I718" s="50">
        <v>-40.942999999999984</v>
      </c>
      <c r="J718" s="9">
        <v>27.440407141817118</v>
      </c>
      <c r="K718" s="127"/>
      <c r="L718" s="126"/>
      <c r="M718" s="9">
        <v>52.271838635964137</v>
      </c>
      <c r="N718" s="9">
        <v>26.330276928819732</v>
      </c>
      <c r="O718" s="9">
        <v>23.281777969787868</v>
      </c>
      <c r="P718" s="9">
        <v>24.279472295295434</v>
      </c>
      <c r="Q718" s="9">
        <v>24.156902297875998</v>
      </c>
      <c r="R718" s="9">
        <v>52.271838635964137</v>
      </c>
      <c r="S718" s="3">
        <v>0</v>
      </c>
      <c r="T718" s="10">
        <v>0</v>
      </c>
    </row>
    <row r="719" spans="1:20" ht="15" customHeight="1" x14ac:dyDescent="0.3">
      <c r="A719" s="14">
        <v>42765.75</v>
      </c>
      <c r="B719" s="47">
        <v>299.57400000000001</v>
      </c>
      <c r="C719" s="48">
        <v>10379.206760000001</v>
      </c>
      <c r="D719" s="47">
        <v>0</v>
      </c>
      <c r="E719" s="48">
        <v>0</v>
      </c>
      <c r="F719" s="49">
        <v>299.57400000000001</v>
      </c>
      <c r="G719" s="49">
        <v>10379.206760000001</v>
      </c>
      <c r="H719" s="38">
        <v>307.13400000000001</v>
      </c>
      <c r="I719" s="50">
        <v>-7.5600000000000023</v>
      </c>
      <c r="J719" s="9">
        <v>34.64655397330877</v>
      </c>
      <c r="K719" s="127"/>
      <c r="L719" s="126"/>
      <c r="M719" s="9">
        <v>52.271838635964137</v>
      </c>
      <c r="N719" s="9">
        <v>26.330276928819732</v>
      </c>
      <c r="O719" s="9">
        <v>23.281777969787868</v>
      </c>
      <c r="P719" s="9">
        <v>24.279472295295434</v>
      </c>
      <c r="Q719" s="9">
        <v>24.156902297875998</v>
      </c>
      <c r="R719" s="9">
        <v>52.271838635964137</v>
      </c>
      <c r="S719" s="3">
        <v>0</v>
      </c>
      <c r="T719" s="10">
        <v>0</v>
      </c>
    </row>
    <row r="720" spans="1:20" ht="15" customHeight="1" x14ac:dyDescent="0.3">
      <c r="A720" s="14">
        <v>42765.791666666664</v>
      </c>
      <c r="B720" s="52">
        <v>288.84399999999999</v>
      </c>
      <c r="C720" s="53">
        <v>10539.9594</v>
      </c>
      <c r="D720" s="47">
        <v>0</v>
      </c>
      <c r="E720" s="48">
        <v>0</v>
      </c>
      <c r="F720" s="49">
        <v>288.84399999999999</v>
      </c>
      <c r="G720" s="49">
        <v>10539.9594</v>
      </c>
      <c r="H720" s="38">
        <v>297.34500000000003</v>
      </c>
      <c r="I720" s="50">
        <v>-8.5010000000000332</v>
      </c>
      <c r="J720" s="9">
        <v>36.490144853277201</v>
      </c>
      <c r="K720" s="127"/>
      <c r="L720" s="126"/>
      <c r="M720" s="9">
        <v>52.271838635964137</v>
      </c>
      <c r="N720" s="9">
        <v>26.330276928819732</v>
      </c>
      <c r="O720" s="9">
        <v>23.281777969787868</v>
      </c>
      <c r="P720" s="9">
        <v>24.279472295295434</v>
      </c>
      <c r="Q720" s="9">
        <v>24.156902297875998</v>
      </c>
      <c r="R720" s="9">
        <v>52.271838635964137</v>
      </c>
      <c r="S720" s="3">
        <v>0</v>
      </c>
      <c r="T720" s="10">
        <v>0</v>
      </c>
    </row>
    <row r="721" spans="1:20" ht="15" customHeight="1" x14ac:dyDescent="0.3">
      <c r="A721" s="14">
        <v>42765.833333333336</v>
      </c>
      <c r="B721" s="52">
        <v>320.471</v>
      </c>
      <c r="C721" s="53">
        <v>10967.23251</v>
      </c>
      <c r="D721" s="47">
        <v>0</v>
      </c>
      <c r="E721" s="48">
        <v>0</v>
      </c>
      <c r="F721" s="49">
        <v>320.471</v>
      </c>
      <c r="G721" s="49">
        <v>10967.23251</v>
      </c>
      <c r="H721" s="38">
        <v>296.93299999999999</v>
      </c>
      <c r="I721" s="50">
        <v>23.538000000000011</v>
      </c>
      <c r="J721" s="9">
        <v>34.222230747867982</v>
      </c>
      <c r="K721" s="127"/>
      <c r="L721" s="126"/>
      <c r="M721" s="9">
        <v>52.271838635964137</v>
      </c>
      <c r="N721" s="9">
        <v>26.330276928819732</v>
      </c>
      <c r="O721" s="9">
        <v>23.281777969787868</v>
      </c>
      <c r="P721" s="9">
        <v>24.279472295295434</v>
      </c>
      <c r="Q721" s="9">
        <v>24.156902297875998</v>
      </c>
      <c r="R721" s="9">
        <v>52.271838635964137</v>
      </c>
      <c r="S721" s="3">
        <v>0</v>
      </c>
      <c r="T721" s="10">
        <v>0</v>
      </c>
    </row>
    <row r="722" spans="1:20" ht="15" customHeight="1" x14ac:dyDescent="0.3">
      <c r="A722" s="14">
        <v>42765.875</v>
      </c>
      <c r="B722" s="52">
        <v>333.82</v>
      </c>
      <c r="C722" s="53">
        <v>10966.689</v>
      </c>
      <c r="D722" s="47">
        <v>0</v>
      </c>
      <c r="E722" s="48">
        <v>0</v>
      </c>
      <c r="F722" s="49">
        <v>333.82</v>
      </c>
      <c r="G722" s="49">
        <v>10966.689</v>
      </c>
      <c r="H722" s="38">
        <v>297.29499999999996</v>
      </c>
      <c r="I722" s="50">
        <v>36.525000000000034</v>
      </c>
      <c r="J722" s="9">
        <v>32.852102929722605</v>
      </c>
      <c r="K722" s="127"/>
      <c r="L722" s="126"/>
      <c r="M722" s="9">
        <v>52.271838635964137</v>
      </c>
      <c r="N722" s="9">
        <v>26.330276928819732</v>
      </c>
      <c r="O722" s="9">
        <v>23.281777969787868</v>
      </c>
      <c r="P722" s="9">
        <v>24.279472295295434</v>
      </c>
      <c r="Q722" s="9">
        <v>24.156902297875998</v>
      </c>
      <c r="R722" s="9">
        <v>52.271838635964137</v>
      </c>
      <c r="S722" s="3">
        <v>0</v>
      </c>
      <c r="T722" s="10">
        <v>0</v>
      </c>
    </row>
    <row r="723" spans="1:20" ht="15" customHeight="1" x14ac:dyDescent="0.3">
      <c r="A723" s="14">
        <v>42765.916666666664</v>
      </c>
      <c r="B723" s="52">
        <v>352.59699999999998</v>
      </c>
      <c r="C723" s="53">
        <v>10235.348379999999</v>
      </c>
      <c r="D723" s="47">
        <v>0</v>
      </c>
      <c r="E723" s="48">
        <v>0</v>
      </c>
      <c r="F723" s="49">
        <v>352.59699999999998</v>
      </c>
      <c r="G723" s="49">
        <v>10235.348379999999</v>
      </c>
      <c r="H723" s="38">
        <v>309.92099999999994</v>
      </c>
      <c r="I723" s="50">
        <v>42.676000000000045</v>
      </c>
      <c r="J723" s="9">
        <v>29.028461331208149</v>
      </c>
      <c r="K723" s="127"/>
      <c r="L723" s="126"/>
      <c r="M723" s="9">
        <v>52.271838635964137</v>
      </c>
      <c r="N723" s="9">
        <v>26.330276928819732</v>
      </c>
      <c r="O723" s="9">
        <v>23.281777969787868</v>
      </c>
      <c r="P723" s="9">
        <v>24.279472295295434</v>
      </c>
      <c r="Q723" s="9">
        <v>24.156902297875998</v>
      </c>
      <c r="R723" s="9">
        <v>52.271838635964137</v>
      </c>
      <c r="S723" s="3">
        <v>0</v>
      </c>
      <c r="T723" s="10">
        <v>0</v>
      </c>
    </row>
    <row r="724" spans="1:20" ht="15" customHeight="1" x14ac:dyDescent="0.3">
      <c r="A724" s="14">
        <v>42765.958333333336</v>
      </c>
      <c r="B724" s="47">
        <v>345.64299999999997</v>
      </c>
      <c r="C724" s="48">
        <v>9256.4030600000006</v>
      </c>
      <c r="D724" s="47">
        <v>0</v>
      </c>
      <c r="E724" s="48">
        <v>0</v>
      </c>
      <c r="F724" s="49">
        <v>345.64299999999997</v>
      </c>
      <c r="G724" s="49">
        <v>9256.4030600000006</v>
      </c>
      <c r="H724" s="38">
        <v>316.24900000000002</v>
      </c>
      <c r="I724" s="50">
        <v>29.393999999999949</v>
      </c>
      <c r="J724" s="9">
        <v>26.780241636601932</v>
      </c>
      <c r="K724" s="127"/>
      <c r="L724" s="126"/>
      <c r="M724" s="9">
        <v>52.271838635964137</v>
      </c>
      <c r="N724" s="9">
        <v>26.330276928819732</v>
      </c>
      <c r="O724" s="9">
        <v>23.281777969787868</v>
      </c>
      <c r="P724" s="9">
        <v>24.279472295295434</v>
      </c>
      <c r="Q724" s="9">
        <v>24.156902297875998</v>
      </c>
      <c r="R724" s="9">
        <v>52.271838635964137</v>
      </c>
      <c r="S724" s="3">
        <v>0</v>
      </c>
      <c r="T724" s="10">
        <v>0</v>
      </c>
    </row>
    <row r="725" spans="1:20" ht="15" customHeight="1" x14ac:dyDescent="0.3">
      <c r="A725" s="14">
        <v>42766</v>
      </c>
      <c r="B725" s="47">
        <v>402.40500000000003</v>
      </c>
      <c r="C725" s="48">
        <v>10402.65165</v>
      </c>
      <c r="D725" s="47">
        <v>0</v>
      </c>
      <c r="E725" s="48">
        <v>0</v>
      </c>
      <c r="F725" s="49">
        <v>402.40500000000003</v>
      </c>
      <c r="G725" s="49">
        <v>10402.65165</v>
      </c>
      <c r="H725" s="38">
        <v>329.57899999999995</v>
      </c>
      <c r="I725" s="50">
        <v>72.826000000000079</v>
      </c>
      <c r="J725" s="9">
        <v>25.851198792261524</v>
      </c>
      <c r="K725" s="127"/>
      <c r="L725" s="126"/>
      <c r="M725" s="9">
        <v>52.271838635964137</v>
      </c>
      <c r="N725" s="9">
        <v>26.330276928819732</v>
      </c>
      <c r="O725" s="9">
        <v>23.281777969787868</v>
      </c>
      <c r="P725" s="9">
        <v>24.279472295295434</v>
      </c>
      <c r="Q725" s="9">
        <v>24.156902297875998</v>
      </c>
      <c r="R725" s="9">
        <v>52.271838635964137</v>
      </c>
      <c r="S725" s="3">
        <v>0</v>
      </c>
      <c r="T725" s="10">
        <v>0</v>
      </c>
    </row>
    <row r="726" spans="1:20" ht="15" customHeight="1" x14ac:dyDescent="0.3">
      <c r="A726" s="14">
        <v>42766.041666666664</v>
      </c>
      <c r="B726" s="47">
        <v>431.1</v>
      </c>
      <c r="C726" s="48">
        <v>10674.036</v>
      </c>
      <c r="D726" s="47">
        <v>0</v>
      </c>
      <c r="E726" s="48">
        <v>0</v>
      </c>
      <c r="F726" s="49">
        <v>431.1</v>
      </c>
      <c r="G726" s="49">
        <v>10674.036</v>
      </c>
      <c r="H726" s="38">
        <v>339.11899999999991</v>
      </c>
      <c r="I726" s="50">
        <v>91.981000000000108</v>
      </c>
      <c r="J726" s="9">
        <v>24.759999999999998</v>
      </c>
      <c r="K726" s="127"/>
      <c r="L726" s="126"/>
      <c r="M726" s="9">
        <v>52.271838635964137</v>
      </c>
      <c r="N726" s="9">
        <v>26.330276928819732</v>
      </c>
      <c r="O726" s="9">
        <v>23.281777969787868</v>
      </c>
      <c r="P726" s="9">
        <v>24.279472295295434</v>
      </c>
      <c r="Q726" s="9">
        <v>24.156902297875998</v>
      </c>
      <c r="R726" s="9">
        <v>52.271838635964137</v>
      </c>
      <c r="S726" s="3">
        <v>0</v>
      </c>
      <c r="T726" s="10">
        <v>0</v>
      </c>
    </row>
    <row r="727" spans="1:20" ht="15" customHeight="1" x14ac:dyDescent="0.3">
      <c r="A727" s="14">
        <v>42766.083333333336</v>
      </c>
      <c r="B727" s="47">
        <v>428.25599999999997</v>
      </c>
      <c r="C727" s="48">
        <v>10489.225259999999</v>
      </c>
      <c r="D727" s="47">
        <v>0</v>
      </c>
      <c r="E727" s="48">
        <v>0</v>
      </c>
      <c r="F727" s="49">
        <v>428.25599999999997</v>
      </c>
      <c r="G727" s="49">
        <v>10489.225259999999</v>
      </c>
      <c r="H727" s="38">
        <v>322.69399999999996</v>
      </c>
      <c r="I727" s="50">
        <v>105.56200000000001</v>
      </c>
      <c r="J727" s="9">
        <v>24.492885703878056</v>
      </c>
      <c r="K727" s="127"/>
      <c r="L727" s="126"/>
      <c r="M727" s="9">
        <v>52.271838635964137</v>
      </c>
      <c r="N727" s="9">
        <v>26.330276928819732</v>
      </c>
      <c r="O727" s="9">
        <v>23.281777969787868</v>
      </c>
      <c r="P727" s="9">
        <v>24.279472295295434</v>
      </c>
      <c r="Q727" s="9">
        <v>24.156902297875998</v>
      </c>
      <c r="R727" s="9">
        <v>52.271838635964137</v>
      </c>
      <c r="S727" s="3">
        <v>0</v>
      </c>
      <c r="T727" s="10">
        <v>0</v>
      </c>
    </row>
    <row r="728" spans="1:20" ht="15" customHeight="1" x14ac:dyDescent="0.3">
      <c r="A728" s="14">
        <v>42766.125</v>
      </c>
      <c r="B728" s="47">
        <v>408.05</v>
      </c>
      <c r="C728" s="48">
        <v>9931.9369999999999</v>
      </c>
      <c r="D728" s="47">
        <v>0</v>
      </c>
      <c r="E728" s="48">
        <v>0</v>
      </c>
      <c r="F728" s="49">
        <v>408.05</v>
      </c>
      <c r="G728" s="49">
        <v>9931.9369999999999</v>
      </c>
      <c r="H728" s="38">
        <v>303.66899999999998</v>
      </c>
      <c r="I728" s="50">
        <v>104.38100000000003</v>
      </c>
      <c r="J728" s="9">
        <v>24.34</v>
      </c>
      <c r="K728" s="127"/>
      <c r="L728" s="126"/>
      <c r="M728" s="9">
        <v>52.271838635964137</v>
      </c>
      <c r="N728" s="9">
        <v>26.330276928819732</v>
      </c>
      <c r="O728" s="9">
        <v>23.281777969787868</v>
      </c>
      <c r="P728" s="9">
        <v>24.279472295295434</v>
      </c>
      <c r="Q728" s="9">
        <v>24.156902297875998</v>
      </c>
      <c r="R728" s="9">
        <v>52.271838635964137</v>
      </c>
      <c r="S728" s="3">
        <v>0</v>
      </c>
      <c r="T728" s="10">
        <v>0</v>
      </c>
    </row>
    <row r="729" spans="1:20" ht="15" customHeight="1" x14ac:dyDescent="0.3">
      <c r="A729" s="14">
        <v>42766.166666666664</v>
      </c>
      <c r="B729" s="47">
        <v>413.2</v>
      </c>
      <c r="C729" s="48">
        <v>10036.628000000001</v>
      </c>
      <c r="D729" s="47">
        <v>0</v>
      </c>
      <c r="E729" s="48">
        <v>0</v>
      </c>
      <c r="F729" s="49">
        <v>413.2</v>
      </c>
      <c r="G729" s="49">
        <v>10036.628000000001</v>
      </c>
      <c r="H729" s="38">
        <v>295.04499999999996</v>
      </c>
      <c r="I729" s="50">
        <v>118.15500000000003</v>
      </c>
      <c r="J729" s="9">
        <v>24.290000000000003</v>
      </c>
      <c r="K729" s="127"/>
      <c r="L729" s="126"/>
      <c r="M729" s="9">
        <v>52.271838635964137</v>
      </c>
      <c r="N729" s="9">
        <v>26.330276928819732</v>
      </c>
      <c r="O729" s="9">
        <v>23.281777969787868</v>
      </c>
      <c r="P729" s="9">
        <v>24.279472295295434</v>
      </c>
      <c r="Q729" s="9">
        <v>24.156902297875998</v>
      </c>
      <c r="R729" s="9">
        <v>52.271838635964137</v>
      </c>
      <c r="S729" s="3">
        <v>0</v>
      </c>
      <c r="T729" s="10">
        <v>0</v>
      </c>
    </row>
    <row r="730" spans="1:20" ht="15" customHeight="1" x14ac:dyDescent="0.3">
      <c r="A730" s="14">
        <v>42766.208333333336</v>
      </c>
      <c r="B730" s="47">
        <v>422.2</v>
      </c>
      <c r="C730" s="48">
        <v>10327.012000000001</v>
      </c>
      <c r="D730" s="47">
        <v>7.625</v>
      </c>
      <c r="E730" s="48">
        <v>186.51900000000001</v>
      </c>
      <c r="F730" s="49">
        <v>414.57499999999999</v>
      </c>
      <c r="G730" s="49">
        <v>10140.493</v>
      </c>
      <c r="H730" s="38">
        <v>284.66999999999996</v>
      </c>
      <c r="I730" s="50">
        <v>129.90500000000003</v>
      </c>
      <c r="J730" s="9">
        <v>24.459972260748962</v>
      </c>
      <c r="K730" s="127"/>
      <c r="L730" s="126"/>
      <c r="M730" s="9">
        <v>52.271838635964137</v>
      </c>
      <c r="N730" s="9">
        <v>26.330276928819732</v>
      </c>
      <c r="O730" s="9">
        <v>23.281777969787868</v>
      </c>
      <c r="P730" s="9">
        <v>24.279472295295434</v>
      </c>
      <c r="Q730" s="9">
        <v>24.156902297875998</v>
      </c>
      <c r="R730" s="9">
        <v>52.271838635964137</v>
      </c>
      <c r="S730" s="3">
        <v>0</v>
      </c>
      <c r="T730" s="10">
        <v>0</v>
      </c>
    </row>
    <row r="731" spans="1:20" ht="15" customHeight="1" x14ac:dyDescent="0.3">
      <c r="A731" s="14">
        <v>42766.25</v>
      </c>
      <c r="B731" s="47">
        <v>397.65</v>
      </c>
      <c r="C731" s="48">
        <v>10346.852999999999</v>
      </c>
      <c r="D731" s="47">
        <v>12.475000000000001</v>
      </c>
      <c r="E731" s="48">
        <v>324.59899999999999</v>
      </c>
      <c r="F731" s="49">
        <v>385.17499999999995</v>
      </c>
      <c r="G731" s="49">
        <v>10022.253999999999</v>
      </c>
      <c r="H731" s="38">
        <v>275.01799999999992</v>
      </c>
      <c r="I731" s="50">
        <v>110.15700000000004</v>
      </c>
      <c r="J731" s="9">
        <v>26.02000129811125</v>
      </c>
      <c r="K731" s="127"/>
      <c r="L731" s="126"/>
      <c r="M731" s="9">
        <v>52.271838635964137</v>
      </c>
      <c r="N731" s="9">
        <v>26.330276928819732</v>
      </c>
      <c r="O731" s="9">
        <v>23.281777969787868</v>
      </c>
      <c r="P731" s="9">
        <v>24.279472295295434</v>
      </c>
      <c r="Q731" s="9">
        <v>24.156902297875998</v>
      </c>
      <c r="R731" s="9">
        <v>52.271838635964137</v>
      </c>
      <c r="S731" s="3">
        <v>0</v>
      </c>
      <c r="T731" s="10">
        <v>0</v>
      </c>
    </row>
    <row r="732" spans="1:20" ht="15" customHeight="1" x14ac:dyDescent="0.3">
      <c r="A732" s="14">
        <v>42766.291666666664</v>
      </c>
      <c r="B732" s="47">
        <v>378.05599999999998</v>
      </c>
      <c r="C732" s="48">
        <v>13000.321039999999</v>
      </c>
      <c r="D732" s="47">
        <v>0</v>
      </c>
      <c r="E732" s="48">
        <v>0</v>
      </c>
      <c r="F732" s="49">
        <v>378.05599999999998</v>
      </c>
      <c r="G732" s="49">
        <v>13000.321039999999</v>
      </c>
      <c r="H732" s="38">
        <v>267.24</v>
      </c>
      <c r="I732" s="50">
        <v>110.81599999999997</v>
      </c>
      <c r="J732" s="9">
        <v>34.387289290475486</v>
      </c>
      <c r="K732" s="127"/>
      <c r="L732" s="126"/>
      <c r="M732" s="9">
        <v>52.271838635964137</v>
      </c>
      <c r="N732" s="9">
        <v>26.330276928819732</v>
      </c>
      <c r="O732" s="9">
        <v>23.281777969787868</v>
      </c>
      <c r="P732" s="9">
        <v>24.279472295295434</v>
      </c>
      <c r="Q732" s="9">
        <v>24.156902297875998</v>
      </c>
      <c r="R732" s="9">
        <v>52.271838635964137</v>
      </c>
      <c r="S732" s="3">
        <v>0</v>
      </c>
      <c r="T732" s="10">
        <v>0</v>
      </c>
    </row>
    <row r="733" spans="1:20" ht="15" customHeight="1" x14ac:dyDescent="0.3">
      <c r="A733" s="14">
        <v>42766.333333333336</v>
      </c>
      <c r="B733" s="47">
        <v>272.423</v>
      </c>
      <c r="C733" s="48">
        <v>9320.0368699999999</v>
      </c>
      <c r="D733" s="47">
        <v>0</v>
      </c>
      <c r="E733" s="48">
        <v>0</v>
      </c>
      <c r="F733" s="49">
        <v>272.423</v>
      </c>
      <c r="G733" s="49">
        <v>9320.0368699999999</v>
      </c>
      <c r="H733" s="38">
        <v>276.14599999999996</v>
      </c>
      <c r="I733" s="50">
        <v>-3.7229999999999563</v>
      </c>
      <c r="J733" s="9">
        <v>34.211637306688495</v>
      </c>
      <c r="K733" s="127"/>
      <c r="L733" s="126"/>
      <c r="M733" s="9">
        <v>52.271838635964137</v>
      </c>
      <c r="N733" s="9">
        <v>26.330276928819732</v>
      </c>
      <c r="O733" s="9">
        <v>23.281777969787868</v>
      </c>
      <c r="P733" s="9">
        <v>24.279472295295434</v>
      </c>
      <c r="Q733" s="9">
        <v>24.156902297875998</v>
      </c>
      <c r="R733" s="9">
        <v>52.271838635964137</v>
      </c>
      <c r="S733" s="3">
        <v>0</v>
      </c>
      <c r="T733" s="10">
        <v>0</v>
      </c>
    </row>
    <row r="734" spans="1:20" ht="15" customHeight="1" x14ac:dyDescent="0.3">
      <c r="A734" s="14">
        <v>42766.375</v>
      </c>
      <c r="B734" s="47">
        <v>259.00700000000001</v>
      </c>
      <c r="C734" s="48">
        <v>7491.2399499999992</v>
      </c>
      <c r="D734" s="47">
        <v>0</v>
      </c>
      <c r="E734" s="48">
        <v>0</v>
      </c>
      <c r="F734" s="49">
        <v>259.00700000000001</v>
      </c>
      <c r="G734" s="49">
        <v>7491.2399499999992</v>
      </c>
      <c r="H734" s="38">
        <v>306.21100000000001</v>
      </c>
      <c r="I734" s="50">
        <v>-47.204000000000008</v>
      </c>
      <c r="J734" s="9">
        <v>28.922924669989612</v>
      </c>
      <c r="K734" s="127"/>
      <c r="L734" s="126"/>
      <c r="M734" s="9">
        <v>52.271838635964137</v>
      </c>
      <c r="N734" s="9">
        <v>26.330276928819732</v>
      </c>
      <c r="O734" s="9">
        <v>23.281777969787868</v>
      </c>
      <c r="P734" s="9">
        <v>24.279472295295434</v>
      </c>
      <c r="Q734" s="9">
        <v>24.156902297875998</v>
      </c>
      <c r="R734" s="9">
        <v>52.271838635964137</v>
      </c>
      <c r="S734" s="3">
        <v>0</v>
      </c>
      <c r="T734" s="10">
        <v>0</v>
      </c>
    </row>
    <row r="735" spans="1:20" ht="15" customHeight="1" x14ac:dyDescent="0.3">
      <c r="A735" s="14">
        <v>42766.416666666664</v>
      </c>
      <c r="B735" s="47">
        <v>193.99</v>
      </c>
      <c r="C735" s="48">
        <v>5699.5630999999994</v>
      </c>
      <c r="D735" s="47">
        <v>0</v>
      </c>
      <c r="E735" s="48">
        <v>0</v>
      </c>
      <c r="F735" s="49">
        <v>193.99</v>
      </c>
      <c r="G735" s="49">
        <v>5699.5630999999994</v>
      </c>
      <c r="H735" s="38">
        <v>322.42499999999995</v>
      </c>
      <c r="I735" s="50">
        <v>-128.43499999999995</v>
      </c>
      <c r="J735" s="9">
        <v>29.380705706479709</v>
      </c>
      <c r="K735" s="127"/>
      <c r="L735" s="126"/>
      <c r="M735" s="9">
        <v>52.271838635964137</v>
      </c>
      <c r="N735" s="9">
        <v>26.330276928819732</v>
      </c>
      <c r="O735" s="9">
        <v>23.281777969787868</v>
      </c>
      <c r="P735" s="9">
        <v>24.279472295295434</v>
      </c>
      <c r="Q735" s="9">
        <v>24.156902297875998</v>
      </c>
      <c r="R735" s="9">
        <v>52.271838635964137</v>
      </c>
      <c r="S735" s="3">
        <v>0</v>
      </c>
      <c r="T735" s="10">
        <v>0</v>
      </c>
    </row>
    <row r="736" spans="1:20" ht="15" customHeight="1" x14ac:dyDescent="0.3">
      <c r="A736" s="14">
        <v>42766.458333333336</v>
      </c>
      <c r="B736" s="47">
        <v>161.79700000000003</v>
      </c>
      <c r="C736" s="48">
        <v>4586.8341900000005</v>
      </c>
      <c r="D736" s="47">
        <v>0</v>
      </c>
      <c r="E736" s="48">
        <v>0</v>
      </c>
      <c r="F736" s="49">
        <v>161.79700000000003</v>
      </c>
      <c r="G736" s="49">
        <v>4586.8341900000005</v>
      </c>
      <c r="H736" s="38">
        <v>324.95100000000002</v>
      </c>
      <c r="I736" s="50">
        <v>-163.154</v>
      </c>
      <c r="J736" s="9">
        <v>28.349315438481554</v>
      </c>
      <c r="K736" s="127"/>
      <c r="L736" s="126"/>
      <c r="M736" s="9">
        <v>52.271838635964137</v>
      </c>
      <c r="N736" s="9">
        <v>26.330276928819732</v>
      </c>
      <c r="O736" s="9">
        <v>23.281777969787868</v>
      </c>
      <c r="P736" s="9">
        <v>24.279472295295434</v>
      </c>
      <c r="Q736" s="9">
        <v>24.156902297875998</v>
      </c>
      <c r="R736" s="9">
        <v>52.271838635964137</v>
      </c>
      <c r="S736" s="3">
        <v>0</v>
      </c>
      <c r="T736" s="10">
        <v>0</v>
      </c>
    </row>
    <row r="737" spans="1:20" ht="15" customHeight="1" x14ac:dyDescent="0.3">
      <c r="A737" s="14">
        <v>42766.5</v>
      </c>
      <c r="B737" s="47">
        <v>141.98500000000001</v>
      </c>
      <c r="C737" s="48">
        <v>3964.7415999999998</v>
      </c>
      <c r="D737" s="47">
        <v>0</v>
      </c>
      <c r="E737" s="48">
        <v>0</v>
      </c>
      <c r="F737" s="49">
        <v>141.98500000000001</v>
      </c>
      <c r="G737" s="49">
        <v>3964.7415999999998</v>
      </c>
      <c r="H737" s="38">
        <v>319.50599999999997</v>
      </c>
      <c r="I737" s="50">
        <v>-177.52099999999996</v>
      </c>
      <c r="J737" s="9">
        <v>27.923665175898858</v>
      </c>
      <c r="K737" s="127"/>
      <c r="L737" s="126"/>
      <c r="M737" s="9">
        <v>52.271838635964137</v>
      </c>
      <c r="N737" s="9">
        <v>26.330276928819732</v>
      </c>
      <c r="O737" s="9">
        <v>23.281777969787868</v>
      </c>
      <c r="P737" s="9">
        <v>24.279472295295434</v>
      </c>
      <c r="Q737" s="9">
        <v>24.156902297875998</v>
      </c>
      <c r="R737" s="9">
        <v>52.271838635964137</v>
      </c>
      <c r="S737" s="3">
        <v>0</v>
      </c>
      <c r="T737" s="10">
        <v>0</v>
      </c>
    </row>
    <row r="738" spans="1:20" ht="15" customHeight="1" x14ac:dyDescent="0.3">
      <c r="A738" s="14">
        <v>42766.541666666664</v>
      </c>
      <c r="B738" s="47">
        <v>190.80500000000001</v>
      </c>
      <c r="C738" s="48">
        <v>5115.4820499999996</v>
      </c>
      <c r="D738" s="47">
        <v>27.571000000000002</v>
      </c>
      <c r="E738" s="48">
        <v>739.18100000000004</v>
      </c>
      <c r="F738" s="49">
        <v>163.23400000000001</v>
      </c>
      <c r="G738" s="49">
        <v>4376.30105</v>
      </c>
      <c r="H738" s="38">
        <v>310.58199999999999</v>
      </c>
      <c r="I738" s="50">
        <v>-147.34799999999998</v>
      </c>
      <c r="J738" s="9">
        <v>26.809984745825012</v>
      </c>
      <c r="K738" s="127"/>
      <c r="L738" s="126"/>
      <c r="M738" s="9">
        <v>52.271838635964137</v>
      </c>
      <c r="N738" s="9">
        <v>26.330276928819732</v>
      </c>
      <c r="O738" s="9">
        <v>23.281777969787868</v>
      </c>
      <c r="P738" s="9">
        <v>24.279472295295434</v>
      </c>
      <c r="Q738" s="9">
        <v>24.156902297875998</v>
      </c>
      <c r="R738" s="9">
        <v>52.271838635964137</v>
      </c>
      <c r="S738" s="3">
        <v>0</v>
      </c>
      <c r="T738" s="10">
        <v>0</v>
      </c>
    </row>
    <row r="739" spans="1:20" ht="15" customHeight="1" x14ac:dyDescent="0.3">
      <c r="A739" s="14">
        <v>42766.583333333336</v>
      </c>
      <c r="B739" s="47">
        <v>203.8</v>
      </c>
      <c r="C739" s="48">
        <v>5341.598</v>
      </c>
      <c r="D739" s="47">
        <v>36.003</v>
      </c>
      <c r="E739" s="48">
        <v>943.63400000000001</v>
      </c>
      <c r="F739" s="49">
        <v>167.79700000000003</v>
      </c>
      <c r="G739" s="49">
        <v>4397.9639999999999</v>
      </c>
      <c r="H739" s="38">
        <v>285.99199999999996</v>
      </c>
      <c r="I739" s="50">
        <v>-118.19499999999994</v>
      </c>
      <c r="J739" s="9">
        <v>26.210027592865185</v>
      </c>
      <c r="K739" s="127"/>
      <c r="L739" s="126"/>
      <c r="M739" s="9">
        <v>52.271838635964137</v>
      </c>
      <c r="N739" s="9">
        <v>26.330276928819732</v>
      </c>
      <c r="O739" s="9">
        <v>23.281777969787868</v>
      </c>
      <c r="P739" s="9">
        <v>24.279472295295434</v>
      </c>
      <c r="Q739" s="9">
        <v>24.156902297875998</v>
      </c>
      <c r="R739" s="9">
        <v>52.271838635964137</v>
      </c>
      <c r="S739" s="3">
        <v>0</v>
      </c>
      <c r="T739" s="10">
        <v>0</v>
      </c>
    </row>
    <row r="740" spans="1:20" ht="15" customHeight="1" x14ac:dyDescent="0.3">
      <c r="A740" s="14">
        <v>42766.625</v>
      </c>
      <c r="B740" s="47">
        <v>198.75</v>
      </c>
      <c r="C740" s="48">
        <v>5135.7</v>
      </c>
      <c r="D740" s="47">
        <v>22.589000000000002</v>
      </c>
      <c r="E740" s="48">
        <v>583.69000000000005</v>
      </c>
      <c r="F740" s="49">
        <v>176.161</v>
      </c>
      <c r="G740" s="49">
        <v>4552.01</v>
      </c>
      <c r="H740" s="38">
        <v>258.19499999999994</v>
      </c>
      <c r="I740" s="50">
        <v>-82.033999999999935</v>
      </c>
      <c r="J740" s="9">
        <v>25.840055403863513</v>
      </c>
      <c r="K740" s="127"/>
      <c r="L740" s="126"/>
      <c r="M740" s="9">
        <v>52.271838635964137</v>
      </c>
      <c r="N740" s="9">
        <v>26.330276928819732</v>
      </c>
      <c r="O740" s="9">
        <v>23.281777969787868</v>
      </c>
      <c r="P740" s="9">
        <v>24.279472295295434</v>
      </c>
      <c r="Q740" s="9">
        <v>24.156902297875998</v>
      </c>
      <c r="R740" s="9">
        <v>52.271838635964137</v>
      </c>
      <c r="S740" s="3">
        <v>0</v>
      </c>
      <c r="T740" s="10">
        <v>0</v>
      </c>
    </row>
    <row r="741" spans="1:20" ht="15" customHeight="1" x14ac:dyDescent="0.3">
      <c r="A741" s="14">
        <v>42766.666666666664</v>
      </c>
      <c r="B741" s="47">
        <v>205.55</v>
      </c>
      <c r="C741" s="48">
        <v>5245.6360000000004</v>
      </c>
      <c r="D741" s="47">
        <v>14.757000000000001</v>
      </c>
      <c r="E741" s="48">
        <v>376.59300000000002</v>
      </c>
      <c r="F741" s="49">
        <v>190.79300000000001</v>
      </c>
      <c r="G741" s="49">
        <v>4869.0430000000006</v>
      </c>
      <c r="H741" s="38">
        <v>245.88299999999992</v>
      </c>
      <c r="I741" s="50">
        <v>-55.089999999999918</v>
      </c>
      <c r="J741" s="9">
        <v>25.520029560832945</v>
      </c>
      <c r="K741" s="127"/>
      <c r="L741" s="126"/>
      <c r="M741" s="9">
        <v>52.271838635964137</v>
      </c>
      <c r="N741" s="9">
        <v>26.330276928819732</v>
      </c>
      <c r="O741" s="9">
        <v>23.281777969787868</v>
      </c>
      <c r="P741" s="9">
        <v>24.279472295295434</v>
      </c>
      <c r="Q741" s="9">
        <v>24.156902297875998</v>
      </c>
      <c r="R741" s="9">
        <v>52.271838635964137</v>
      </c>
      <c r="S741" s="3">
        <v>0</v>
      </c>
      <c r="T741" s="10">
        <v>0</v>
      </c>
    </row>
    <row r="742" spans="1:20" ht="15" customHeight="1" x14ac:dyDescent="0.3">
      <c r="A742" s="14">
        <v>42766.708333333336</v>
      </c>
      <c r="B742" s="47">
        <v>184.2</v>
      </c>
      <c r="C742" s="48">
        <v>4853.67</v>
      </c>
      <c r="D742" s="47">
        <v>32.542999999999999</v>
      </c>
      <c r="E742" s="48">
        <v>857.50900000000001</v>
      </c>
      <c r="F742" s="49">
        <v>151.65699999999998</v>
      </c>
      <c r="G742" s="49">
        <v>3996.1610000000001</v>
      </c>
      <c r="H742" s="38">
        <v>221.04999999999995</v>
      </c>
      <c r="I742" s="50">
        <v>-69.392999999999972</v>
      </c>
      <c r="J742" s="9">
        <v>26.349993735864487</v>
      </c>
      <c r="K742" s="127"/>
      <c r="L742" s="126"/>
      <c r="M742" s="9">
        <v>52.271838635964137</v>
      </c>
      <c r="N742" s="9">
        <v>26.330276928819732</v>
      </c>
      <c r="O742" s="9">
        <v>23.281777969787868</v>
      </c>
      <c r="P742" s="9">
        <v>24.279472295295434</v>
      </c>
      <c r="Q742" s="9">
        <v>24.156902297875998</v>
      </c>
      <c r="R742" s="9">
        <v>52.271838635964137</v>
      </c>
      <c r="S742" s="3">
        <v>0</v>
      </c>
      <c r="T742" s="10">
        <v>0</v>
      </c>
    </row>
    <row r="743" spans="1:20" ht="15" customHeight="1" x14ac:dyDescent="0.3">
      <c r="A743" s="14">
        <v>42766.75</v>
      </c>
      <c r="B743" s="47">
        <v>109.595</v>
      </c>
      <c r="C743" s="48">
        <v>3325.2311500000001</v>
      </c>
      <c r="D743" s="47">
        <v>0</v>
      </c>
      <c r="E743" s="48">
        <v>0</v>
      </c>
      <c r="F743" s="49">
        <v>109.595</v>
      </c>
      <c r="G743" s="49">
        <v>3325.2311500000001</v>
      </c>
      <c r="H743" s="38">
        <v>219.34200000000004</v>
      </c>
      <c r="I743" s="50">
        <v>-109.74700000000004</v>
      </c>
      <c r="J743" s="9">
        <v>30.34108444728318</v>
      </c>
      <c r="K743" s="127"/>
      <c r="L743" s="126"/>
      <c r="M743" s="9">
        <v>52.271838635964137</v>
      </c>
      <c r="N743" s="9">
        <v>26.330276928819732</v>
      </c>
      <c r="O743" s="9">
        <v>23.281777969787868</v>
      </c>
      <c r="P743" s="9">
        <v>24.279472295295434</v>
      </c>
      <c r="Q743" s="9">
        <v>24.156902297875998</v>
      </c>
      <c r="R743" s="9">
        <v>52.271838635964137</v>
      </c>
      <c r="S743" s="3">
        <v>0</v>
      </c>
      <c r="T743" s="10">
        <v>0</v>
      </c>
    </row>
    <row r="744" spans="1:20" ht="15" customHeight="1" x14ac:dyDescent="0.3">
      <c r="A744" s="14">
        <v>42766.791666666664</v>
      </c>
      <c r="B744" s="47">
        <v>85.896000000000001</v>
      </c>
      <c r="C744" s="48">
        <v>2585.2723599999999</v>
      </c>
      <c r="D744" s="47">
        <v>0</v>
      </c>
      <c r="E744" s="48">
        <v>0</v>
      </c>
      <c r="F744" s="49">
        <v>85.896000000000001</v>
      </c>
      <c r="G744" s="49">
        <v>2585.2723599999999</v>
      </c>
      <c r="H744" s="38">
        <v>221.928</v>
      </c>
      <c r="I744" s="50">
        <v>-136.03199999999998</v>
      </c>
      <c r="J744" s="9">
        <v>30.097703734748997</v>
      </c>
      <c r="K744" s="127"/>
      <c r="L744" s="126"/>
      <c r="M744" s="9">
        <v>52.271838635964137</v>
      </c>
      <c r="N744" s="9">
        <v>26.330276928819732</v>
      </c>
      <c r="O744" s="9">
        <v>23.281777969787868</v>
      </c>
      <c r="P744" s="9">
        <v>24.279472295295434</v>
      </c>
      <c r="Q744" s="9">
        <v>24.156902297875998</v>
      </c>
      <c r="R744" s="9">
        <v>52.271838635964137</v>
      </c>
      <c r="S744" s="3">
        <v>0</v>
      </c>
      <c r="T744" s="10">
        <v>0</v>
      </c>
    </row>
    <row r="745" spans="1:20" ht="15" customHeight="1" x14ac:dyDescent="0.3">
      <c r="A745" s="14">
        <v>42766.833333333336</v>
      </c>
      <c r="B745" s="47">
        <v>88.724999999999994</v>
      </c>
      <c r="C745" s="48">
        <v>2544.6329999999998</v>
      </c>
      <c r="D745" s="47">
        <v>2.1</v>
      </c>
      <c r="E745" s="48">
        <v>60.228000000000002</v>
      </c>
      <c r="F745" s="49">
        <v>86.625</v>
      </c>
      <c r="G745" s="49">
        <v>2484.4049999999997</v>
      </c>
      <c r="H745" s="38">
        <v>228.16199999999992</v>
      </c>
      <c r="I745" s="50">
        <v>-141.53699999999992</v>
      </c>
      <c r="J745" s="9">
        <v>28.679999999999996</v>
      </c>
      <c r="K745" s="127"/>
      <c r="L745" s="126"/>
      <c r="M745" s="9">
        <v>52.271838635964137</v>
      </c>
      <c r="N745" s="9">
        <v>26.330276928819732</v>
      </c>
      <c r="O745" s="9">
        <v>23.281777969787868</v>
      </c>
      <c r="P745" s="9">
        <v>24.279472295295434</v>
      </c>
      <c r="Q745" s="9">
        <v>24.156902297875998</v>
      </c>
      <c r="R745" s="9">
        <v>52.271838635964137</v>
      </c>
      <c r="S745" s="3">
        <v>0</v>
      </c>
      <c r="T745" s="10">
        <v>0</v>
      </c>
    </row>
    <row r="746" spans="1:20" ht="15" customHeight="1" x14ac:dyDescent="0.3">
      <c r="A746" s="14">
        <v>42766.875</v>
      </c>
      <c r="B746" s="47">
        <v>128.398</v>
      </c>
      <c r="C746" s="48">
        <v>3474.1203700000001</v>
      </c>
      <c r="D746" s="47">
        <v>0</v>
      </c>
      <c r="E746" s="48">
        <v>0</v>
      </c>
      <c r="F746" s="49">
        <v>128.398</v>
      </c>
      <c r="G746" s="49">
        <v>3474.1203700000001</v>
      </c>
      <c r="H746" s="38">
        <v>236.95799999999997</v>
      </c>
      <c r="I746" s="50">
        <v>-108.55999999999997</v>
      </c>
      <c r="J746" s="9">
        <v>27.057433682767645</v>
      </c>
      <c r="K746" s="127"/>
      <c r="L746" s="126"/>
      <c r="M746" s="9">
        <v>52.271838635964137</v>
      </c>
      <c r="N746" s="9">
        <v>26.330276928819732</v>
      </c>
      <c r="O746" s="9">
        <v>23.281777969787868</v>
      </c>
      <c r="P746" s="9">
        <v>24.279472295295434</v>
      </c>
      <c r="Q746" s="9">
        <v>24.156902297875998</v>
      </c>
      <c r="R746" s="9">
        <v>52.271838635964137</v>
      </c>
      <c r="S746" s="3">
        <v>0</v>
      </c>
      <c r="T746" s="10">
        <v>0</v>
      </c>
    </row>
    <row r="747" spans="1:20" ht="15" customHeight="1" x14ac:dyDescent="0.3">
      <c r="A747" s="14">
        <v>42766.916666666664</v>
      </c>
      <c r="B747" s="47">
        <v>222.215</v>
      </c>
      <c r="C747" s="48">
        <v>5726.4805500000002</v>
      </c>
      <c r="D747" s="47">
        <v>0</v>
      </c>
      <c r="E747" s="48">
        <v>0</v>
      </c>
      <c r="F747" s="49">
        <v>222.215</v>
      </c>
      <c r="G747" s="49">
        <v>5726.4805500000002</v>
      </c>
      <c r="H747" s="38">
        <v>285.08999999999992</v>
      </c>
      <c r="I747" s="50">
        <v>-62.874999999999915</v>
      </c>
      <c r="J747" s="9">
        <v>25.77</v>
      </c>
      <c r="K747" s="127"/>
      <c r="L747" s="126"/>
      <c r="M747" s="9">
        <v>52.271838635964137</v>
      </c>
      <c r="N747" s="9">
        <v>26.330276928819732</v>
      </c>
      <c r="O747" s="9">
        <v>23.281777969787868</v>
      </c>
      <c r="P747" s="9">
        <v>24.279472295295434</v>
      </c>
      <c r="Q747" s="9">
        <v>24.156902297875998</v>
      </c>
      <c r="R747" s="9">
        <v>52.271838635964137</v>
      </c>
      <c r="S747" s="3">
        <v>0</v>
      </c>
      <c r="T747" s="10">
        <v>0</v>
      </c>
    </row>
    <row r="748" spans="1:20" ht="15" customHeight="1" x14ac:dyDescent="0.3">
      <c r="A748" s="14">
        <v>42766.958333333336</v>
      </c>
      <c r="B748" s="47">
        <v>375.815</v>
      </c>
      <c r="C748" s="48">
        <v>9158.6115499999996</v>
      </c>
      <c r="D748" s="47">
        <v>20.629000000000001</v>
      </c>
      <c r="E748" s="48">
        <v>502.73100000000005</v>
      </c>
      <c r="F748" s="49">
        <v>355.18599999999998</v>
      </c>
      <c r="G748" s="49">
        <v>8655.8805499999999</v>
      </c>
      <c r="H748" s="38">
        <v>303.50400000000002</v>
      </c>
      <c r="I748" s="50">
        <v>51.68199999999996</v>
      </c>
      <c r="J748" s="9">
        <v>24.369993608982337</v>
      </c>
      <c r="K748" s="127"/>
      <c r="L748" s="126"/>
      <c r="M748" s="9">
        <v>52.271838635964137</v>
      </c>
      <c r="N748" s="9">
        <v>26.330276928819732</v>
      </c>
      <c r="O748" s="9">
        <v>23.281777969787868</v>
      </c>
      <c r="P748" s="9">
        <v>24.279472295295434</v>
      </c>
      <c r="Q748" s="9">
        <v>24.156902297875998</v>
      </c>
      <c r="R748" s="9">
        <v>52.271838635964137</v>
      </c>
      <c r="S748" s="3">
        <v>0</v>
      </c>
      <c r="T748" s="10">
        <v>0</v>
      </c>
    </row>
    <row r="749" spans="1:20" ht="15" customHeight="1" x14ac:dyDescent="0.3">
      <c r="A749" s="14">
        <v>42767</v>
      </c>
      <c r="B749" s="52">
        <v>412.2</v>
      </c>
      <c r="C749" s="53">
        <v>9666.09</v>
      </c>
      <c r="D749" s="47">
        <v>74.116</v>
      </c>
      <c r="E749" s="48">
        <v>1738.02</v>
      </c>
      <c r="F749" s="49">
        <v>338.084</v>
      </c>
      <c r="G749" s="49">
        <v>7928.07</v>
      </c>
      <c r="H749" s="38">
        <v>301.73500000000001</v>
      </c>
      <c r="I749" s="50">
        <v>36.34899999999999</v>
      </c>
      <c r="J749" s="9">
        <v>23.450000591568958</v>
      </c>
      <c r="K749" s="127"/>
      <c r="L749" s="126"/>
      <c r="M749" s="9">
        <v>52.271838635964137</v>
      </c>
      <c r="N749" s="9">
        <v>26.330276928819732</v>
      </c>
      <c r="O749" s="9">
        <v>23.281777969787868</v>
      </c>
      <c r="P749" s="9">
        <v>24.279472295295434</v>
      </c>
      <c r="Q749" s="9">
        <v>24.156902297875998</v>
      </c>
      <c r="R749" s="9">
        <v>52.271838635964137</v>
      </c>
      <c r="S749" s="3">
        <v>0</v>
      </c>
      <c r="T749" s="10">
        <v>0</v>
      </c>
    </row>
    <row r="750" spans="1:20" x14ac:dyDescent="0.3">
      <c r="A750" s="13" t="s">
        <v>1</v>
      </c>
      <c r="B750" s="55">
        <v>201395.1379999998</v>
      </c>
      <c r="C750" s="55">
        <v>5955543.2991389958</v>
      </c>
      <c r="D750" s="55">
        <v>19123.490999999995</v>
      </c>
      <c r="E750" s="55">
        <v>912505.76199999987</v>
      </c>
      <c r="F750" s="55">
        <v>182271.64699999988</v>
      </c>
      <c r="G750" s="56">
        <v>5043037.5371389939</v>
      </c>
      <c r="H750" s="56">
        <v>101836.83399999996</v>
      </c>
      <c r="I750" s="57">
        <v>80434.813000000038</v>
      </c>
      <c r="J750" s="11"/>
      <c r="K750" s="132"/>
      <c r="L750" s="128"/>
      <c r="M750" s="11"/>
      <c r="N750" s="11"/>
      <c r="O750" s="11"/>
      <c r="P750" s="11"/>
      <c r="Q750" s="11"/>
      <c r="R750" s="3"/>
      <c r="S750" s="3"/>
      <c r="T750" s="12">
        <v>6682.4873925809652</v>
      </c>
    </row>
    <row r="751" spans="1:20" x14ac:dyDescent="0.3">
      <c r="G751" s="58"/>
      <c r="K751" s="133"/>
      <c r="L751" s="129"/>
      <c r="T751" s="35" t="s">
        <v>38</v>
      </c>
    </row>
    <row r="752" spans="1:20" x14ac:dyDescent="0.3">
      <c r="F752" s="21" t="s">
        <v>27</v>
      </c>
      <c r="G752" s="58"/>
      <c r="K752" s="133"/>
      <c r="L752" s="129"/>
    </row>
    <row r="753" spans="1:21" x14ac:dyDescent="0.3">
      <c r="A753"/>
      <c r="F753" s="22"/>
      <c r="G753" s="59" t="s">
        <v>23</v>
      </c>
      <c r="H753" s="23"/>
      <c r="I753" s="23"/>
      <c r="J753" s="24"/>
      <c r="K753" s="134"/>
      <c r="L753" s="135"/>
      <c r="M753" s="25"/>
      <c r="S753" s="4"/>
      <c r="T753" s="54"/>
      <c r="U753" s="4"/>
    </row>
    <row r="754" spans="1:21" x14ac:dyDescent="0.3">
      <c r="A754"/>
      <c r="F754" s="47"/>
      <c r="G754" s="32">
        <v>27.667701587943611</v>
      </c>
      <c r="H754" s="60"/>
      <c r="I754" s="60"/>
      <c r="J754" s="4"/>
      <c r="K754" s="136"/>
      <c r="L754" s="137"/>
      <c r="M754" s="123" t="s">
        <v>28</v>
      </c>
      <c r="S754" s="4"/>
      <c r="T754" s="54"/>
      <c r="U754" s="4"/>
    </row>
    <row r="755" spans="1:21" x14ac:dyDescent="0.3">
      <c r="A755"/>
      <c r="F755" s="27"/>
      <c r="G755" s="4"/>
      <c r="H755" s="28"/>
      <c r="I755" s="28"/>
      <c r="J755" s="4"/>
      <c r="K755" s="138"/>
      <c r="L755" s="139"/>
      <c r="M755" s="26"/>
    </row>
    <row r="756" spans="1:21" x14ac:dyDescent="0.3">
      <c r="A756"/>
      <c r="F756" s="29"/>
      <c r="G756" s="30"/>
      <c r="H756" s="31"/>
      <c r="I756" s="31"/>
      <c r="J756" s="30"/>
      <c r="K756" s="140"/>
      <c r="L756" s="141"/>
      <c r="M756" s="33" t="s">
        <v>38</v>
      </c>
    </row>
    <row r="758" spans="1:21" x14ac:dyDescent="0.3">
      <c r="A758"/>
    </row>
    <row r="759" spans="1:21" x14ac:dyDescent="0.3">
      <c r="A759"/>
      <c r="B759" s="34"/>
      <c r="C759" s="34"/>
      <c r="D759" s="34"/>
      <c r="E759" s="34"/>
      <c r="F759" s="34"/>
      <c r="G759" s="34"/>
    </row>
    <row r="761" spans="1:21" x14ac:dyDescent="0.3">
      <c r="A761"/>
      <c r="D761"/>
      <c r="E761"/>
      <c r="H761"/>
      <c r="I761"/>
    </row>
    <row r="762" spans="1:21" x14ac:dyDescent="0.3">
      <c r="A762"/>
      <c r="D762"/>
      <c r="E762"/>
      <c r="H762"/>
      <c r="I762"/>
    </row>
    <row r="763" spans="1:21" x14ac:dyDescent="0.3">
      <c r="A763"/>
      <c r="D763"/>
      <c r="E763"/>
      <c r="H763"/>
      <c r="I763"/>
    </row>
    <row r="764" spans="1:21" x14ac:dyDescent="0.3">
      <c r="A764"/>
      <c r="D764"/>
      <c r="E764"/>
      <c r="H764"/>
      <c r="I764"/>
    </row>
    <row r="765" spans="1:21" x14ac:dyDescent="0.3">
      <c r="A765"/>
      <c r="D765"/>
      <c r="E765"/>
      <c r="H765"/>
      <c r="I765"/>
    </row>
    <row r="766" spans="1:21" x14ac:dyDescent="0.3">
      <c r="A766"/>
      <c r="D766"/>
      <c r="E766"/>
      <c r="H766"/>
      <c r="I766"/>
    </row>
    <row r="767" spans="1:21" x14ac:dyDescent="0.3">
      <c r="A767"/>
      <c r="D767"/>
      <c r="E767"/>
      <c r="H767"/>
      <c r="I767"/>
    </row>
    <row r="768" spans="1:21" x14ac:dyDescent="0.3">
      <c r="A768"/>
      <c r="D768"/>
      <c r="E768"/>
      <c r="H768"/>
      <c r="I768"/>
      <c r="K768"/>
    </row>
    <row r="769" spans="1:11" x14ac:dyDescent="0.3">
      <c r="A769"/>
      <c r="D769"/>
      <c r="E769"/>
      <c r="H769"/>
      <c r="I769"/>
      <c r="K769"/>
    </row>
    <row r="770" spans="1:11" x14ac:dyDescent="0.3">
      <c r="A770"/>
      <c r="D770"/>
      <c r="E770"/>
      <c r="H770"/>
      <c r="I770"/>
      <c r="K770"/>
    </row>
    <row r="771" spans="1:11" x14ac:dyDescent="0.3">
      <c r="A771"/>
      <c r="D771"/>
      <c r="E771"/>
      <c r="H771"/>
      <c r="I771"/>
      <c r="K771"/>
    </row>
    <row r="772" spans="1:11" x14ac:dyDescent="0.3">
      <c r="A772"/>
      <c r="D772"/>
      <c r="E772"/>
      <c r="H772"/>
      <c r="I772"/>
      <c r="K772"/>
    </row>
    <row r="773" spans="1:11" x14ac:dyDescent="0.3">
      <c r="A773"/>
      <c r="D773"/>
      <c r="E773"/>
      <c r="H773"/>
      <c r="I773"/>
      <c r="K773"/>
    </row>
    <row r="774" spans="1:11" x14ac:dyDescent="0.3">
      <c r="A774"/>
      <c r="D774"/>
      <c r="E774"/>
      <c r="H774"/>
      <c r="I774"/>
      <c r="K774"/>
    </row>
    <row r="775" spans="1:11" x14ac:dyDescent="0.3">
      <c r="A775"/>
      <c r="D775"/>
      <c r="E775"/>
      <c r="H775"/>
      <c r="I775"/>
      <c r="K775"/>
    </row>
    <row r="776" spans="1:11" x14ac:dyDescent="0.3">
      <c r="A776"/>
      <c r="D776"/>
      <c r="E776"/>
      <c r="H776"/>
      <c r="I776"/>
      <c r="K776"/>
    </row>
    <row r="777" spans="1:11" x14ac:dyDescent="0.3">
      <c r="A777"/>
      <c r="D777"/>
      <c r="E777"/>
      <c r="H777"/>
      <c r="I777"/>
      <c r="K777"/>
    </row>
    <row r="778" spans="1:11" x14ac:dyDescent="0.3">
      <c r="A778"/>
      <c r="D778"/>
      <c r="E778"/>
      <c r="H778"/>
      <c r="I778"/>
      <c r="K778"/>
    </row>
    <row r="779" spans="1:11" x14ac:dyDescent="0.3">
      <c r="A779"/>
      <c r="D779"/>
      <c r="E779"/>
      <c r="H779"/>
      <c r="I779"/>
      <c r="K779"/>
    </row>
    <row r="780" spans="1:11" x14ac:dyDescent="0.3">
      <c r="A780"/>
      <c r="D780"/>
      <c r="E780"/>
      <c r="H780"/>
      <c r="I780"/>
      <c r="K780"/>
    </row>
    <row r="782" spans="1:11" x14ac:dyDescent="0.3">
      <c r="A782"/>
      <c r="D782"/>
      <c r="E782"/>
      <c r="H782"/>
      <c r="I782"/>
      <c r="K782"/>
    </row>
    <row r="783" spans="1:11" x14ac:dyDescent="0.3">
      <c r="A783"/>
      <c r="D783"/>
      <c r="E783"/>
      <c r="H783"/>
      <c r="I783"/>
      <c r="K783"/>
    </row>
  </sheetData>
  <mergeCells count="4">
    <mergeCell ref="M1:Q1"/>
    <mergeCell ref="B4:C4"/>
    <mergeCell ref="D4:E4"/>
    <mergeCell ref="F4:G4"/>
  </mergeCells>
  <conditionalFormatting sqref="S6:S726">
    <cfRule type="containsText" dxfId="4" priority="1" stopIfTrue="1" operator="containsText" text="Y">
      <formula>NOT(ISERROR(SEARCH("Y",S6)))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83"/>
  <sheetViews>
    <sheetView topLeftCell="A663" zoomScale="75" zoomScaleNormal="75" workbookViewId="0">
      <selection activeCell="G777" sqref="G777"/>
    </sheetView>
  </sheetViews>
  <sheetFormatPr defaultRowHeight="14.4" x14ac:dyDescent="0.3"/>
  <cols>
    <col min="1" max="1" width="14.5546875" style="8" customWidth="1"/>
    <col min="2" max="2" width="11.5546875" bestFit="1" customWidth="1"/>
    <col min="3" max="3" width="14.5546875" customWidth="1"/>
    <col min="4" max="4" width="10.6640625" style="39" customWidth="1"/>
    <col min="5" max="5" width="16.6640625" style="39" customWidth="1"/>
    <col min="6" max="6" width="11.5546875" bestFit="1" customWidth="1"/>
    <col min="7" max="7" width="16.6640625" customWidth="1"/>
    <col min="8" max="8" width="16.88671875" style="8" customWidth="1"/>
    <col min="9" max="9" width="19" style="8" customWidth="1"/>
    <col min="10" max="10" width="20.6640625" customWidth="1"/>
    <col min="11" max="11" width="16" style="41" customWidth="1"/>
    <col min="12" max="12" width="18" customWidth="1"/>
    <col min="13" max="13" width="22.6640625" customWidth="1"/>
    <col min="14" max="17" width="20.6640625" customWidth="1"/>
    <col min="18" max="18" width="17.33203125" customWidth="1"/>
    <col min="19" max="19" width="16" customWidth="1"/>
    <col min="20" max="20" width="24.5546875" bestFit="1" customWidth="1"/>
  </cols>
  <sheetData>
    <row r="1" spans="1:20" x14ac:dyDescent="0.3">
      <c r="A1" s="6" t="s">
        <v>7</v>
      </c>
      <c r="E1" s="40"/>
      <c r="J1" s="17"/>
      <c r="L1" s="8"/>
      <c r="M1" s="156" t="s">
        <v>16</v>
      </c>
      <c r="N1" s="156"/>
      <c r="O1" s="156"/>
      <c r="P1" s="156"/>
      <c r="Q1" s="156"/>
    </row>
    <row r="2" spans="1:20" x14ac:dyDescent="0.3">
      <c r="A2" s="66" t="s">
        <v>31</v>
      </c>
      <c r="E2" s="42"/>
      <c r="L2" s="15"/>
      <c r="M2" s="5" t="s">
        <v>11</v>
      </c>
      <c r="N2" s="5" t="s">
        <v>11</v>
      </c>
      <c r="O2" s="5" t="s">
        <v>11</v>
      </c>
      <c r="P2" s="5" t="s">
        <v>11</v>
      </c>
      <c r="Q2" s="5" t="s">
        <v>11</v>
      </c>
    </row>
    <row r="3" spans="1:20" x14ac:dyDescent="0.3">
      <c r="A3" s="8" t="s">
        <v>29</v>
      </c>
      <c r="B3" s="8"/>
      <c r="C3" s="8"/>
      <c r="D3" s="61"/>
      <c r="E3" s="61"/>
      <c r="K3" s="62"/>
      <c r="L3" s="8"/>
      <c r="M3" s="36">
        <v>17824</v>
      </c>
      <c r="N3" s="36">
        <v>0</v>
      </c>
      <c r="O3" s="36">
        <v>185958.5</v>
      </c>
      <c r="P3" s="36">
        <v>36723.000000000007</v>
      </c>
      <c r="Q3" s="37">
        <v>96198.750000000015</v>
      </c>
      <c r="S3" s="16"/>
    </row>
    <row r="4" spans="1:20" ht="72" x14ac:dyDescent="0.3">
      <c r="B4" s="157" t="s">
        <v>4</v>
      </c>
      <c r="C4" s="158"/>
      <c r="D4" s="159" t="s">
        <v>6</v>
      </c>
      <c r="E4" s="160"/>
      <c r="F4" s="161" t="s">
        <v>5</v>
      </c>
      <c r="G4" s="162"/>
      <c r="H4" s="43" t="s">
        <v>21</v>
      </c>
      <c r="I4" s="43" t="s">
        <v>22</v>
      </c>
      <c r="J4" s="20" t="s">
        <v>14</v>
      </c>
      <c r="K4" s="44" t="s">
        <v>8</v>
      </c>
      <c r="L4" s="20" t="s">
        <v>13</v>
      </c>
      <c r="M4" s="20" t="s">
        <v>12</v>
      </c>
      <c r="N4" s="20" t="s">
        <v>17</v>
      </c>
      <c r="O4" s="20" t="s">
        <v>18</v>
      </c>
      <c r="P4" s="20" t="s">
        <v>19</v>
      </c>
      <c r="Q4" s="20" t="s">
        <v>20</v>
      </c>
      <c r="R4" s="2" t="s">
        <v>15</v>
      </c>
      <c r="S4" s="2" t="s">
        <v>9</v>
      </c>
      <c r="T4" s="2" t="s">
        <v>10</v>
      </c>
    </row>
    <row r="5" spans="1:20" x14ac:dyDescent="0.3">
      <c r="A5" s="8" t="s">
        <v>0</v>
      </c>
      <c r="B5" s="1" t="s">
        <v>2</v>
      </c>
      <c r="C5" s="1" t="s">
        <v>3</v>
      </c>
      <c r="D5" s="5" t="s">
        <v>2</v>
      </c>
      <c r="E5" s="5" t="s">
        <v>3</v>
      </c>
      <c r="F5" s="1" t="s">
        <v>2</v>
      </c>
      <c r="G5" s="1" t="s">
        <v>3</v>
      </c>
      <c r="H5" s="5"/>
      <c r="I5" s="5"/>
      <c r="J5" s="5"/>
      <c r="K5" s="130"/>
      <c r="L5" s="131"/>
      <c r="M5" s="46">
        <v>1015595.46</v>
      </c>
      <c r="N5" s="46">
        <v>152152.51</v>
      </c>
      <c r="O5" s="46">
        <v>4487006.2699999996</v>
      </c>
      <c r="P5" s="46">
        <v>939330.77550000045</v>
      </c>
      <c r="Q5" s="46">
        <v>2419830.4860000005</v>
      </c>
      <c r="R5" s="3"/>
      <c r="S5" s="3"/>
      <c r="T5" s="18"/>
    </row>
    <row r="6" spans="1:20" x14ac:dyDescent="0.3">
      <c r="A6" s="14">
        <v>42767.041666666664</v>
      </c>
      <c r="B6" s="47">
        <v>386</v>
      </c>
      <c r="C6" s="48">
        <v>8295.14</v>
      </c>
      <c r="D6" s="47">
        <v>62.667000000000002</v>
      </c>
      <c r="E6" s="48">
        <v>1346.7140000000002</v>
      </c>
      <c r="F6" s="49">
        <v>323.33299999999997</v>
      </c>
      <c r="G6" s="49">
        <v>6948.4259999999995</v>
      </c>
      <c r="H6" s="38">
        <v>323.33299999999997</v>
      </c>
      <c r="I6" s="50">
        <v>0</v>
      </c>
      <c r="J6" s="9">
        <v>21.489999474226263</v>
      </c>
      <c r="K6" s="127"/>
      <c r="L6" s="126"/>
      <c r="M6" s="9">
        <v>56.979098967684017</v>
      </c>
      <c r="N6" s="9">
        <v>0</v>
      </c>
      <c r="O6" s="9">
        <v>24.129073260969516</v>
      </c>
      <c r="P6" s="9">
        <v>25.578813699861129</v>
      </c>
      <c r="Q6" s="9">
        <v>25.154489907613147</v>
      </c>
      <c r="R6" s="9">
        <v>56.979098967684017</v>
      </c>
      <c r="S6" s="3">
        <v>0</v>
      </c>
      <c r="T6" s="10">
        <v>0</v>
      </c>
    </row>
    <row r="7" spans="1:20" x14ac:dyDescent="0.3">
      <c r="A7" s="14">
        <v>42767.083333333336</v>
      </c>
      <c r="B7" s="47">
        <v>372.3</v>
      </c>
      <c r="C7" s="48">
        <v>7777.3469999999998</v>
      </c>
      <c r="D7" s="47">
        <v>64.775000000000006</v>
      </c>
      <c r="E7" s="48">
        <v>1353.15</v>
      </c>
      <c r="F7" s="49">
        <v>307.52499999999998</v>
      </c>
      <c r="G7" s="49">
        <v>6424.1970000000001</v>
      </c>
      <c r="H7" s="38">
        <v>307.52499999999998</v>
      </c>
      <c r="I7" s="50">
        <v>0</v>
      </c>
      <c r="J7" s="9">
        <v>20.889999187057963</v>
      </c>
      <c r="K7" s="127"/>
      <c r="L7" s="126"/>
      <c r="M7" s="9">
        <v>56.979098967684017</v>
      </c>
      <c r="N7" s="9">
        <v>0</v>
      </c>
      <c r="O7" s="9">
        <v>24.129073260969516</v>
      </c>
      <c r="P7" s="9">
        <v>25.578813699861129</v>
      </c>
      <c r="Q7" s="9">
        <v>25.154489907613147</v>
      </c>
      <c r="R7" s="9">
        <v>56.979098967684017</v>
      </c>
      <c r="S7" s="3">
        <v>0</v>
      </c>
      <c r="T7" s="10">
        <v>0</v>
      </c>
    </row>
    <row r="8" spans="1:20" x14ac:dyDescent="0.3">
      <c r="A8" s="14">
        <v>42767.125000057873</v>
      </c>
      <c r="B8" s="47">
        <v>370.3</v>
      </c>
      <c r="C8" s="48">
        <v>7683.7250000000004</v>
      </c>
      <c r="D8" s="47">
        <v>65.295000000000002</v>
      </c>
      <c r="E8" s="48">
        <v>1354.8710000000001</v>
      </c>
      <c r="F8" s="49">
        <v>305.005</v>
      </c>
      <c r="G8" s="49">
        <v>6328.8540000000003</v>
      </c>
      <c r="H8" s="38">
        <v>305.005</v>
      </c>
      <c r="I8" s="50">
        <v>0</v>
      </c>
      <c r="J8" s="9">
        <v>20.750000819658695</v>
      </c>
      <c r="K8" s="127"/>
      <c r="L8" s="126"/>
      <c r="M8" s="9">
        <v>56.979098967684017</v>
      </c>
      <c r="N8" s="9">
        <v>0</v>
      </c>
      <c r="O8" s="9">
        <v>24.129073260969516</v>
      </c>
      <c r="P8" s="9">
        <v>25.578813699861129</v>
      </c>
      <c r="Q8" s="9">
        <v>25.154489907613147</v>
      </c>
      <c r="R8" s="9">
        <v>56.979098967684017</v>
      </c>
      <c r="S8" s="3">
        <v>0</v>
      </c>
      <c r="T8" s="10">
        <v>0</v>
      </c>
    </row>
    <row r="9" spans="1:20" x14ac:dyDescent="0.3">
      <c r="A9" s="14">
        <v>42767.16666678241</v>
      </c>
      <c r="B9" s="47">
        <v>374.7</v>
      </c>
      <c r="C9" s="48">
        <v>7812.4949999999999</v>
      </c>
      <c r="D9" s="47">
        <v>60.771000000000001</v>
      </c>
      <c r="E9" s="48">
        <v>1267.075</v>
      </c>
      <c r="F9" s="49">
        <v>313.92899999999997</v>
      </c>
      <c r="G9" s="49">
        <v>6545.42</v>
      </c>
      <c r="H9" s="38">
        <v>313.92899999999997</v>
      </c>
      <c r="I9" s="50">
        <v>0</v>
      </c>
      <c r="J9" s="9">
        <v>20.850001114901779</v>
      </c>
      <c r="K9" s="127"/>
      <c r="L9" s="126"/>
      <c r="M9" s="9">
        <v>56.979098967684017</v>
      </c>
      <c r="N9" s="9">
        <v>0</v>
      </c>
      <c r="O9" s="9">
        <v>24.129073260969516</v>
      </c>
      <c r="P9" s="9">
        <v>25.578813699861129</v>
      </c>
      <c r="Q9" s="9">
        <v>25.154489907613147</v>
      </c>
      <c r="R9" s="9">
        <v>56.979098967684017</v>
      </c>
      <c r="S9" s="3">
        <v>0</v>
      </c>
      <c r="T9" s="10">
        <v>0</v>
      </c>
    </row>
    <row r="10" spans="1:20" x14ac:dyDescent="0.3">
      <c r="A10" s="14">
        <v>42767.208333506947</v>
      </c>
      <c r="B10" s="47">
        <v>389.3</v>
      </c>
      <c r="C10" s="48">
        <v>8323.2340000000004</v>
      </c>
      <c r="D10" s="47">
        <v>56.962000000000003</v>
      </c>
      <c r="E10" s="48">
        <v>1217.848</v>
      </c>
      <c r="F10" s="49">
        <v>332.33800000000002</v>
      </c>
      <c r="G10" s="49">
        <v>7105.3860000000004</v>
      </c>
      <c r="H10" s="38">
        <v>332.33800000000002</v>
      </c>
      <c r="I10" s="50">
        <v>0</v>
      </c>
      <c r="J10" s="9">
        <v>21.379998676046675</v>
      </c>
      <c r="K10" s="127"/>
      <c r="L10" s="126"/>
      <c r="M10" s="9">
        <v>56.979098967684017</v>
      </c>
      <c r="N10" s="9">
        <v>0</v>
      </c>
      <c r="O10" s="9">
        <v>24.129073260969516</v>
      </c>
      <c r="P10" s="9">
        <v>25.578813699861129</v>
      </c>
      <c r="Q10" s="9">
        <v>25.154489907613147</v>
      </c>
      <c r="R10" s="9">
        <v>56.979098967684017</v>
      </c>
      <c r="S10" s="3">
        <v>0</v>
      </c>
      <c r="T10" s="10">
        <v>0</v>
      </c>
    </row>
    <row r="11" spans="1:20" x14ac:dyDescent="0.3">
      <c r="A11" s="14">
        <v>42767.250000231485</v>
      </c>
      <c r="B11" s="52">
        <v>424</v>
      </c>
      <c r="C11" s="53">
        <v>9421.2800000000007</v>
      </c>
      <c r="D11" s="47">
        <v>60.885000000000005</v>
      </c>
      <c r="E11" s="48">
        <v>1352.865</v>
      </c>
      <c r="F11" s="49">
        <v>363.11500000000001</v>
      </c>
      <c r="G11" s="49">
        <v>8068.4150000000009</v>
      </c>
      <c r="H11" s="38">
        <v>363.11500000000001</v>
      </c>
      <c r="I11" s="50">
        <v>0</v>
      </c>
      <c r="J11" s="9">
        <v>22.219999173815459</v>
      </c>
      <c r="K11" s="127"/>
      <c r="L11" s="126"/>
      <c r="M11" s="9">
        <v>56.979098967684017</v>
      </c>
      <c r="N11" s="9">
        <v>0</v>
      </c>
      <c r="O11" s="9">
        <v>24.129073260969516</v>
      </c>
      <c r="P11" s="9">
        <v>25.578813699861129</v>
      </c>
      <c r="Q11" s="9">
        <v>25.154489907613147</v>
      </c>
      <c r="R11" s="9">
        <v>56.979098967684017</v>
      </c>
      <c r="S11" s="3">
        <v>0</v>
      </c>
      <c r="T11" s="10">
        <v>0</v>
      </c>
    </row>
    <row r="12" spans="1:20" x14ac:dyDescent="0.3">
      <c r="A12" s="14">
        <v>42767.291666956022</v>
      </c>
      <c r="B12" s="52">
        <v>335.49600000000004</v>
      </c>
      <c r="C12" s="53">
        <v>9698.3347200000007</v>
      </c>
      <c r="D12" s="47">
        <v>0</v>
      </c>
      <c r="E12" s="48">
        <v>0</v>
      </c>
      <c r="F12" s="49">
        <v>335.49600000000004</v>
      </c>
      <c r="G12" s="49">
        <v>9698.3347200000007</v>
      </c>
      <c r="H12" s="38">
        <v>335.49600000000004</v>
      </c>
      <c r="I12" s="50">
        <v>0</v>
      </c>
      <c r="J12" s="9">
        <v>28.90745260748265</v>
      </c>
      <c r="K12" s="127"/>
      <c r="L12" s="126"/>
      <c r="M12" s="9">
        <v>56.979098967684017</v>
      </c>
      <c r="N12" s="9">
        <v>0</v>
      </c>
      <c r="O12" s="9">
        <v>24.129073260969516</v>
      </c>
      <c r="P12" s="9">
        <v>25.578813699861129</v>
      </c>
      <c r="Q12" s="9">
        <v>25.154489907613147</v>
      </c>
      <c r="R12" s="9">
        <v>56.979098967684017</v>
      </c>
      <c r="S12" s="3">
        <v>0</v>
      </c>
      <c r="T12" s="10">
        <v>0</v>
      </c>
    </row>
    <row r="13" spans="1:20" x14ac:dyDescent="0.3">
      <c r="A13" s="14">
        <v>42767.333333680559</v>
      </c>
      <c r="B13" s="52">
        <v>218.66800000000001</v>
      </c>
      <c r="C13" s="53">
        <v>6218.4776000000002</v>
      </c>
      <c r="D13" s="47">
        <v>0</v>
      </c>
      <c r="E13" s="48">
        <v>0</v>
      </c>
      <c r="F13" s="49">
        <v>218.66800000000001</v>
      </c>
      <c r="G13" s="49">
        <v>6218.4776000000002</v>
      </c>
      <c r="H13" s="38">
        <v>218.66800000000001</v>
      </c>
      <c r="I13" s="50">
        <v>0</v>
      </c>
      <c r="J13" s="9">
        <v>28.437986353741746</v>
      </c>
      <c r="K13" s="127"/>
      <c r="L13" s="126"/>
      <c r="M13" s="9">
        <v>56.979098967684017</v>
      </c>
      <c r="N13" s="9">
        <v>0</v>
      </c>
      <c r="O13" s="9">
        <v>24.129073260969516</v>
      </c>
      <c r="P13" s="9">
        <v>25.578813699861129</v>
      </c>
      <c r="Q13" s="9">
        <v>25.154489907613147</v>
      </c>
      <c r="R13" s="9">
        <v>56.979098967684017</v>
      </c>
      <c r="S13" s="3">
        <v>0</v>
      </c>
      <c r="T13" s="10">
        <v>0</v>
      </c>
    </row>
    <row r="14" spans="1:20" x14ac:dyDescent="0.3">
      <c r="A14" s="14">
        <v>42767.375000405096</v>
      </c>
      <c r="B14" s="52">
        <v>121.88799999999999</v>
      </c>
      <c r="C14" s="53">
        <v>3179.8216000000002</v>
      </c>
      <c r="D14" s="47">
        <v>0</v>
      </c>
      <c r="E14" s="48">
        <v>0</v>
      </c>
      <c r="F14" s="49">
        <v>121.88799999999999</v>
      </c>
      <c r="G14" s="49">
        <v>3179.8216000000002</v>
      </c>
      <c r="H14" s="38">
        <v>121.88799999999999</v>
      </c>
      <c r="I14" s="50">
        <v>0</v>
      </c>
      <c r="J14" s="9">
        <v>26.088061170911004</v>
      </c>
      <c r="K14" s="127"/>
      <c r="L14" s="126"/>
      <c r="M14" s="9">
        <v>56.979098967684017</v>
      </c>
      <c r="N14" s="9">
        <v>0</v>
      </c>
      <c r="O14" s="9">
        <v>24.129073260969516</v>
      </c>
      <c r="P14" s="9">
        <v>25.578813699861129</v>
      </c>
      <c r="Q14" s="9">
        <v>25.154489907613147</v>
      </c>
      <c r="R14" s="9">
        <v>56.979098967684017</v>
      </c>
      <c r="S14" s="3">
        <v>0</v>
      </c>
      <c r="T14" s="10">
        <v>0</v>
      </c>
    </row>
    <row r="15" spans="1:20" x14ac:dyDescent="0.3">
      <c r="A15" s="14">
        <v>42767.416667129626</v>
      </c>
      <c r="B15" s="52">
        <v>101.1</v>
      </c>
      <c r="C15" s="53">
        <v>2615.4569999999999</v>
      </c>
      <c r="D15" s="47">
        <v>0</v>
      </c>
      <c r="E15" s="48">
        <v>0</v>
      </c>
      <c r="F15" s="49">
        <v>101.1</v>
      </c>
      <c r="G15" s="49">
        <v>2615.4569999999999</v>
      </c>
      <c r="H15" s="38">
        <v>101.1</v>
      </c>
      <c r="I15" s="50">
        <v>0</v>
      </c>
      <c r="J15" s="9">
        <v>25.87</v>
      </c>
      <c r="K15" s="127"/>
      <c r="L15" s="126"/>
      <c r="M15" s="9">
        <v>56.979098967684017</v>
      </c>
      <c r="N15" s="9">
        <v>0</v>
      </c>
      <c r="O15" s="9">
        <v>24.129073260969516</v>
      </c>
      <c r="P15" s="9">
        <v>25.578813699861129</v>
      </c>
      <c r="Q15" s="9">
        <v>25.154489907613147</v>
      </c>
      <c r="R15" s="9">
        <v>56.979098967684017</v>
      </c>
      <c r="S15" s="3">
        <v>0</v>
      </c>
      <c r="T15" s="10">
        <v>0</v>
      </c>
    </row>
    <row r="16" spans="1:20" x14ac:dyDescent="0.3">
      <c r="A16" s="14">
        <v>42767.458333854163</v>
      </c>
      <c r="B16" s="52">
        <v>79.7</v>
      </c>
      <c r="C16" s="53">
        <v>2078.576</v>
      </c>
      <c r="D16" s="47">
        <v>0</v>
      </c>
      <c r="E16" s="48">
        <v>0</v>
      </c>
      <c r="F16" s="49">
        <v>79.7</v>
      </c>
      <c r="G16" s="49">
        <v>2078.576</v>
      </c>
      <c r="H16" s="38">
        <v>79.7</v>
      </c>
      <c r="I16" s="50">
        <v>0</v>
      </c>
      <c r="J16" s="9">
        <v>26.08</v>
      </c>
      <c r="K16" s="127"/>
      <c r="L16" s="126"/>
      <c r="M16" s="9">
        <v>56.979098967684017</v>
      </c>
      <c r="N16" s="9">
        <v>0</v>
      </c>
      <c r="O16" s="9">
        <v>24.129073260969516</v>
      </c>
      <c r="P16" s="9">
        <v>25.578813699861129</v>
      </c>
      <c r="Q16" s="9">
        <v>25.154489907613147</v>
      </c>
      <c r="R16" s="9">
        <v>56.979098967684017</v>
      </c>
      <c r="S16" s="3">
        <v>0</v>
      </c>
      <c r="T16" s="10">
        <v>0</v>
      </c>
    </row>
    <row r="17" spans="1:20" x14ac:dyDescent="0.3">
      <c r="A17" s="14">
        <v>42767.500000578701</v>
      </c>
      <c r="B17" s="52">
        <v>56.5</v>
      </c>
      <c r="C17" s="53">
        <v>1433.97</v>
      </c>
      <c r="D17" s="47">
        <v>0</v>
      </c>
      <c r="E17" s="48">
        <v>0</v>
      </c>
      <c r="F17" s="49">
        <v>56.5</v>
      </c>
      <c r="G17" s="49">
        <v>1433.97</v>
      </c>
      <c r="H17" s="38">
        <v>56.5</v>
      </c>
      <c r="I17" s="50">
        <v>0</v>
      </c>
      <c r="J17" s="9">
        <v>25.38</v>
      </c>
      <c r="K17" s="127"/>
      <c r="L17" s="126"/>
      <c r="M17" s="9">
        <v>56.979098967684017</v>
      </c>
      <c r="N17" s="9">
        <v>0</v>
      </c>
      <c r="O17" s="9">
        <v>24.129073260969516</v>
      </c>
      <c r="P17" s="9">
        <v>25.578813699861129</v>
      </c>
      <c r="Q17" s="9">
        <v>25.154489907613147</v>
      </c>
      <c r="R17" s="9">
        <v>56.979098967684017</v>
      </c>
      <c r="S17" s="3">
        <v>0</v>
      </c>
      <c r="T17" s="10">
        <v>0</v>
      </c>
    </row>
    <row r="18" spans="1:20" x14ac:dyDescent="0.3">
      <c r="A18" s="14">
        <v>42767.541667303238</v>
      </c>
      <c r="B18" s="52">
        <v>58.405000000000001</v>
      </c>
      <c r="C18" s="53">
        <v>1462.4612</v>
      </c>
      <c r="D18" s="47">
        <v>0</v>
      </c>
      <c r="E18" s="48">
        <v>0</v>
      </c>
      <c r="F18" s="49">
        <v>58.405000000000001</v>
      </c>
      <c r="G18" s="49">
        <v>1462.4612</v>
      </c>
      <c r="H18" s="38">
        <v>58.405000000000001</v>
      </c>
      <c r="I18" s="50">
        <v>0</v>
      </c>
      <c r="J18" s="9">
        <v>25.04</v>
      </c>
      <c r="K18" s="127"/>
      <c r="L18" s="126"/>
      <c r="M18" s="9">
        <v>56.979098967684017</v>
      </c>
      <c r="N18" s="9">
        <v>0</v>
      </c>
      <c r="O18" s="9">
        <v>24.129073260969516</v>
      </c>
      <c r="P18" s="9">
        <v>25.578813699861129</v>
      </c>
      <c r="Q18" s="9">
        <v>25.154489907613147</v>
      </c>
      <c r="R18" s="9">
        <v>56.979098967684017</v>
      </c>
      <c r="S18" s="3">
        <v>0</v>
      </c>
      <c r="T18" s="10">
        <v>0</v>
      </c>
    </row>
    <row r="19" spans="1:20" x14ac:dyDescent="0.3">
      <c r="A19" s="14">
        <v>42767.583334027775</v>
      </c>
      <c r="B19" s="47">
        <v>55.295000000000002</v>
      </c>
      <c r="C19" s="48">
        <v>1375.1866500000001</v>
      </c>
      <c r="D19" s="47">
        <v>0</v>
      </c>
      <c r="E19" s="48">
        <v>0</v>
      </c>
      <c r="F19" s="49">
        <v>55.295000000000002</v>
      </c>
      <c r="G19" s="49">
        <v>1375.1866500000001</v>
      </c>
      <c r="H19" s="38">
        <v>55.295000000000002</v>
      </c>
      <c r="I19" s="50">
        <v>0</v>
      </c>
      <c r="J19" s="9">
        <v>24.87</v>
      </c>
      <c r="K19" s="127"/>
      <c r="L19" s="126"/>
      <c r="M19" s="9">
        <v>56.979098967684017</v>
      </c>
      <c r="N19" s="9">
        <v>0</v>
      </c>
      <c r="O19" s="9">
        <v>24.129073260969516</v>
      </c>
      <c r="P19" s="9">
        <v>25.578813699861129</v>
      </c>
      <c r="Q19" s="9">
        <v>25.154489907613147</v>
      </c>
      <c r="R19" s="9">
        <v>56.979098967684017</v>
      </c>
      <c r="S19" s="3">
        <v>0</v>
      </c>
      <c r="T19" s="10">
        <v>0</v>
      </c>
    </row>
    <row r="20" spans="1:20" x14ac:dyDescent="0.3">
      <c r="A20" s="14">
        <v>42767.625000752312</v>
      </c>
      <c r="B20" s="47">
        <v>50.8</v>
      </c>
      <c r="C20" s="48">
        <v>1243.076</v>
      </c>
      <c r="D20" s="47">
        <v>0</v>
      </c>
      <c r="E20" s="48">
        <v>0</v>
      </c>
      <c r="F20" s="49">
        <v>50.8</v>
      </c>
      <c r="G20" s="49">
        <v>1243.076</v>
      </c>
      <c r="H20" s="38">
        <v>50.8</v>
      </c>
      <c r="I20" s="50">
        <v>0</v>
      </c>
      <c r="J20" s="9">
        <v>24.470000000000002</v>
      </c>
      <c r="K20" s="127"/>
      <c r="L20" s="126"/>
      <c r="M20" s="9">
        <v>56.979098967684017</v>
      </c>
      <c r="N20" s="9">
        <v>0</v>
      </c>
      <c r="O20" s="9">
        <v>24.129073260969516</v>
      </c>
      <c r="P20" s="9">
        <v>25.578813699861129</v>
      </c>
      <c r="Q20" s="9">
        <v>25.154489907613147</v>
      </c>
      <c r="R20" s="9">
        <v>56.979098967684017</v>
      </c>
      <c r="S20" s="3">
        <v>0</v>
      </c>
      <c r="T20" s="10">
        <v>0</v>
      </c>
    </row>
    <row r="21" spans="1:20" x14ac:dyDescent="0.3">
      <c r="A21" s="14">
        <v>42767.666667476849</v>
      </c>
      <c r="B21" s="47">
        <v>46.994999999999997</v>
      </c>
      <c r="C21" s="48">
        <v>1141.9784999999999</v>
      </c>
      <c r="D21" s="47">
        <v>0</v>
      </c>
      <c r="E21" s="48">
        <v>0</v>
      </c>
      <c r="F21" s="49">
        <v>46.994999999999997</v>
      </c>
      <c r="G21" s="49">
        <v>1141.9784999999999</v>
      </c>
      <c r="H21" s="38">
        <v>46.994999999999997</v>
      </c>
      <c r="I21" s="50">
        <v>0</v>
      </c>
      <c r="J21" s="9">
        <v>24.3</v>
      </c>
      <c r="K21" s="127"/>
      <c r="L21" s="126"/>
      <c r="M21" s="9">
        <v>56.979098967684017</v>
      </c>
      <c r="N21" s="9">
        <v>0</v>
      </c>
      <c r="O21" s="9">
        <v>24.129073260969516</v>
      </c>
      <c r="P21" s="9">
        <v>25.578813699861129</v>
      </c>
      <c r="Q21" s="9">
        <v>25.154489907613147</v>
      </c>
      <c r="R21" s="9">
        <v>56.979098967684017</v>
      </c>
      <c r="S21" s="3">
        <v>0</v>
      </c>
      <c r="T21" s="10">
        <v>0</v>
      </c>
    </row>
    <row r="22" spans="1:20" x14ac:dyDescent="0.3">
      <c r="A22" s="14">
        <v>42767.708334201387</v>
      </c>
      <c r="B22" s="47">
        <v>34.865000000000002</v>
      </c>
      <c r="C22" s="48">
        <v>826.02115000000003</v>
      </c>
      <c r="D22" s="47">
        <v>0</v>
      </c>
      <c r="E22" s="48">
        <v>0</v>
      </c>
      <c r="F22" s="49">
        <v>34.865000000000002</v>
      </c>
      <c r="G22" s="49">
        <v>826.02115000000003</v>
      </c>
      <c r="H22" s="38">
        <v>34.865000000000002</v>
      </c>
      <c r="I22" s="50">
        <v>0</v>
      </c>
      <c r="J22" s="9">
        <v>23.691987666714471</v>
      </c>
      <c r="K22" s="127"/>
      <c r="L22" s="126"/>
      <c r="M22" s="9">
        <v>56.979098967684017</v>
      </c>
      <c r="N22" s="9">
        <v>0</v>
      </c>
      <c r="O22" s="9">
        <v>24.129073260969516</v>
      </c>
      <c r="P22" s="9">
        <v>25.578813699861129</v>
      </c>
      <c r="Q22" s="9">
        <v>25.154489907613147</v>
      </c>
      <c r="R22" s="9">
        <v>56.979098967684017</v>
      </c>
      <c r="S22" s="3">
        <v>0</v>
      </c>
      <c r="T22" s="10">
        <v>0</v>
      </c>
    </row>
    <row r="23" spans="1:20" x14ac:dyDescent="0.3">
      <c r="A23" s="14">
        <v>42767.750000925924</v>
      </c>
      <c r="B23" s="47">
        <v>21.381999999999998</v>
      </c>
      <c r="C23" s="48">
        <v>640.62757399999998</v>
      </c>
      <c r="D23" s="47">
        <v>0</v>
      </c>
      <c r="E23" s="48">
        <v>0</v>
      </c>
      <c r="F23" s="49">
        <v>21.381999999999998</v>
      </c>
      <c r="G23" s="49">
        <v>640.62757399999998</v>
      </c>
      <c r="H23" s="38">
        <v>21.381999999999998</v>
      </c>
      <c r="I23" s="50">
        <v>0</v>
      </c>
      <c r="J23" s="9">
        <v>29.961068842952017</v>
      </c>
      <c r="K23" s="127"/>
      <c r="L23" s="126"/>
      <c r="M23" s="9">
        <v>56.979098967684017</v>
      </c>
      <c r="N23" s="9">
        <v>0</v>
      </c>
      <c r="O23" s="9">
        <v>24.129073260969516</v>
      </c>
      <c r="P23" s="9">
        <v>25.578813699861129</v>
      </c>
      <c r="Q23" s="9">
        <v>25.154489907613147</v>
      </c>
      <c r="R23" s="9">
        <v>56.979098967684017</v>
      </c>
      <c r="S23" s="67">
        <v>0</v>
      </c>
      <c r="T23" s="10">
        <v>0</v>
      </c>
    </row>
    <row r="24" spans="1:20" x14ac:dyDescent="0.3">
      <c r="A24" s="14">
        <v>42767.791667650461</v>
      </c>
      <c r="B24" s="47">
        <v>59.2</v>
      </c>
      <c r="C24" s="48">
        <v>1950.048</v>
      </c>
      <c r="D24" s="47">
        <v>57.037000000000006</v>
      </c>
      <c r="E24" s="48">
        <v>1878.799</v>
      </c>
      <c r="F24" s="49">
        <v>2.1629999999999967</v>
      </c>
      <c r="G24" s="49">
        <v>71.249000000000024</v>
      </c>
      <c r="H24" s="38">
        <v>2.1629999999999967</v>
      </c>
      <c r="I24" s="50">
        <v>0</v>
      </c>
      <c r="J24" s="9">
        <v>32.939898289412916</v>
      </c>
      <c r="K24" s="127"/>
      <c r="L24" s="126"/>
      <c r="M24" s="9">
        <v>56.979098967684017</v>
      </c>
      <c r="N24" s="9">
        <v>0</v>
      </c>
      <c r="O24" s="9">
        <v>24.129073260969516</v>
      </c>
      <c r="P24" s="9">
        <v>25.578813699861129</v>
      </c>
      <c r="Q24" s="9">
        <v>25.154489907613147</v>
      </c>
      <c r="R24" s="9">
        <v>56.979098967684017</v>
      </c>
      <c r="S24" s="3">
        <v>0</v>
      </c>
      <c r="T24" s="10">
        <v>0</v>
      </c>
    </row>
    <row r="25" spans="1:20" x14ac:dyDescent="0.3">
      <c r="A25" s="14">
        <v>42767.833334374998</v>
      </c>
      <c r="B25" s="47">
        <v>55.5</v>
      </c>
      <c r="C25" s="48">
        <v>1664.4449999999999</v>
      </c>
      <c r="D25" s="47">
        <v>47.834000000000003</v>
      </c>
      <c r="E25" s="48">
        <v>1434.5420000000001</v>
      </c>
      <c r="F25" s="49">
        <v>7.6659999999999968</v>
      </c>
      <c r="G25" s="49">
        <v>229.90299999999979</v>
      </c>
      <c r="H25" s="38">
        <v>7.6659999999999968</v>
      </c>
      <c r="I25" s="50">
        <v>0</v>
      </c>
      <c r="J25" s="9">
        <v>29.989955648317231</v>
      </c>
      <c r="K25" s="127"/>
      <c r="L25" s="126"/>
      <c r="M25" s="9">
        <v>56.979098967684017</v>
      </c>
      <c r="N25" s="9">
        <v>0</v>
      </c>
      <c r="O25" s="9">
        <v>24.129073260969516</v>
      </c>
      <c r="P25" s="9">
        <v>25.578813699861129</v>
      </c>
      <c r="Q25" s="9">
        <v>25.154489907613147</v>
      </c>
      <c r="R25" s="9">
        <v>56.979098967684017</v>
      </c>
      <c r="S25" s="3">
        <v>0</v>
      </c>
      <c r="T25" s="10">
        <v>0</v>
      </c>
    </row>
    <row r="26" spans="1:20" x14ac:dyDescent="0.3">
      <c r="A26" s="14">
        <v>42767.875001099535</v>
      </c>
      <c r="B26" s="47">
        <v>68.180000000000007</v>
      </c>
      <c r="C26" s="48">
        <v>1942.6036000000001</v>
      </c>
      <c r="D26" s="47">
        <v>0</v>
      </c>
      <c r="E26" s="48">
        <v>0</v>
      </c>
      <c r="F26" s="49">
        <v>68.180000000000007</v>
      </c>
      <c r="G26" s="49">
        <v>1942.6036000000001</v>
      </c>
      <c r="H26" s="38">
        <v>68.180000000000007</v>
      </c>
      <c r="I26" s="50">
        <v>0</v>
      </c>
      <c r="J26" s="9">
        <v>28.492279260780286</v>
      </c>
      <c r="K26" s="127"/>
      <c r="L26" s="126"/>
      <c r="M26" s="9">
        <v>56.979098967684017</v>
      </c>
      <c r="N26" s="9">
        <v>0</v>
      </c>
      <c r="O26" s="9">
        <v>24.129073260969516</v>
      </c>
      <c r="P26" s="9">
        <v>25.578813699861129</v>
      </c>
      <c r="Q26" s="9">
        <v>25.154489907613147</v>
      </c>
      <c r="R26" s="9">
        <v>56.979098967684017</v>
      </c>
      <c r="S26" s="3">
        <v>0</v>
      </c>
      <c r="T26" s="10">
        <v>0</v>
      </c>
    </row>
    <row r="27" spans="1:20" x14ac:dyDescent="0.3">
      <c r="A27" s="14">
        <v>42767.916667824073</v>
      </c>
      <c r="B27" s="47">
        <v>122.96700000000001</v>
      </c>
      <c r="C27" s="48">
        <v>3011.6488800000002</v>
      </c>
      <c r="D27" s="47">
        <v>0</v>
      </c>
      <c r="E27" s="48">
        <v>0</v>
      </c>
      <c r="F27" s="49">
        <v>122.96700000000001</v>
      </c>
      <c r="G27" s="49">
        <v>3011.6488800000002</v>
      </c>
      <c r="H27" s="38">
        <v>122.96700000000001</v>
      </c>
      <c r="I27" s="50">
        <v>0</v>
      </c>
      <c r="J27" s="9">
        <v>24.491521139817998</v>
      </c>
      <c r="K27" s="127"/>
      <c r="L27" s="126"/>
      <c r="M27" s="9">
        <v>56.979098967684017</v>
      </c>
      <c r="N27" s="9">
        <v>0</v>
      </c>
      <c r="O27" s="9">
        <v>24.129073260969516</v>
      </c>
      <c r="P27" s="9">
        <v>25.578813699861129</v>
      </c>
      <c r="Q27" s="9">
        <v>25.154489907613147</v>
      </c>
      <c r="R27" s="9">
        <v>56.979098967684017</v>
      </c>
      <c r="S27" s="3">
        <v>0</v>
      </c>
      <c r="T27" s="10">
        <v>0</v>
      </c>
    </row>
    <row r="28" spans="1:20" x14ac:dyDescent="0.3">
      <c r="A28" s="14">
        <v>42767.95833454861</v>
      </c>
      <c r="B28" s="47">
        <v>238</v>
      </c>
      <c r="C28" s="48">
        <v>5556.4241999999995</v>
      </c>
      <c r="D28" s="47">
        <v>0</v>
      </c>
      <c r="E28" s="48">
        <v>0</v>
      </c>
      <c r="F28" s="49">
        <v>238</v>
      </c>
      <c r="G28" s="49">
        <v>5556.4241999999995</v>
      </c>
      <c r="H28" s="38">
        <v>238</v>
      </c>
      <c r="I28" s="50">
        <v>0</v>
      </c>
      <c r="J28" s="9">
        <v>23.346320168067226</v>
      </c>
      <c r="K28" s="127"/>
      <c r="L28" s="126"/>
      <c r="M28" s="9">
        <v>56.979098967684017</v>
      </c>
      <c r="N28" s="9">
        <v>0</v>
      </c>
      <c r="O28" s="9">
        <v>24.129073260969516</v>
      </c>
      <c r="P28" s="9">
        <v>25.578813699861129</v>
      </c>
      <c r="Q28" s="9">
        <v>25.154489907613147</v>
      </c>
      <c r="R28" s="9">
        <v>56.979098967684017</v>
      </c>
      <c r="S28" s="3">
        <v>0</v>
      </c>
      <c r="T28" s="10">
        <v>0</v>
      </c>
    </row>
    <row r="29" spans="1:20" x14ac:dyDescent="0.3">
      <c r="A29" s="14">
        <v>42768.000001273147</v>
      </c>
      <c r="B29" s="47">
        <v>330.089</v>
      </c>
      <c r="C29" s="48">
        <v>7190.4195399999999</v>
      </c>
      <c r="D29" s="47">
        <v>0</v>
      </c>
      <c r="E29" s="48">
        <v>0</v>
      </c>
      <c r="F29" s="49">
        <v>330.089</v>
      </c>
      <c r="G29" s="49">
        <v>7190.4195399999999</v>
      </c>
      <c r="H29" s="38">
        <v>330.089</v>
      </c>
      <c r="I29" s="50">
        <v>0</v>
      </c>
      <c r="J29" s="9">
        <v>21.783275237890386</v>
      </c>
      <c r="K29" s="127"/>
      <c r="L29" s="126"/>
      <c r="M29" s="9">
        <v>56.979098967684017</v>
      </c>
      <c r="N29" s="9">
        <v>0</v>
      </c>
      <c r="O29" s="9">
        <v>24.129073260969516</v>
      </c>
      <c r="P29" s="9">
        <v>25.578813699861129</v>
      </c>
      <c r="Q29" s="9">
        <v>25.154489907613147</v>
      </c>
      <c r="R29" s="9">
        <v>56.979098967684017</v>
      </c>
      <c r="S29" s="3">
        <v>0</v>
      </c>
      <c r="T29" s="10">
        <v>0</v>
      </c>
    </row>
    <row r="30" spans="1:20" x14ac:dyDescent="0.3">
      <c r="A30" s="14">
        <v>42768.041667997684</v>
      </c>
      <c r="B30" s="47">
        <v>416.505</v>
      </c>
      <c r="C30" s="48">
        <v>9183.9352500000005</v>
      </c>
      <c r="D30" s="47">
        <v>81.477000000000004</v>
      </c>
      <c r="E30" s="48">
        <v>1796.568</v>
      </c>
      <c r="F30" s="49">
        <v>335.02800000000002</v>
      </c>
      <c r="G30" s="49">
        <v>7387.3672500000002</v>
      </c>
      <c r="H30" s="38">
        <v>335.02800000000002</v>
      </c>
      <c r="I30" s="50">
        <v>0</v>
      </c>
      <c r="J30" s="9">
        <v>22.049999552276226</v>
      </c>
      <c r="K30" s="127"/>
      <c r="L30" s="126"/>
      <c r="M30" s="9">
        <v>56.979098967684017</v>
      </c>
      <c r="N30" s="9">
        <v>0</v>
      </c>
      <c r="O30" s="9">
        <v>24.129073260969516</v>
      </c>
      <c r="P30" s="9">
        <v>25.578813699861129</v>
      </c>
      <c r="Q30" s="9">
        <v>25.154489907613147</v>
      </c>
      <c r="R30" s="9">
        <v>56.979098967684017</v>
      </c>
      <c r="S30" s="3">
        <v>0</v>
      </c>
      <c r="T30" s="10">
        <v>0</v>
      </c>
    </row>
    <row r="31" spans="1:20" x14ac:dyDescent="0.3">
      <c r="A31" s="14">
        <v>42768.083334722221</v>
      </c>
      <c r="B31" s="47">
        <v>416.7</v>
      </c>
      <c r="C31" s="48">
        <v>9042.39</v>
      </c>
      <c r="D31" s="47">
        <v>90.853000000000009</v>
      </c>
      <c r="E31" s="48">
        <v>1971.51</v>
      </c>
      <c r="F31" s="49">
        <v>325.84699999999998</v>
      </c>
      <c r="G31" s="49">
        <v>7070.8799999999992</v>
      </c>
      <c r="H31" s="38">
        <v>325.84699999999998</v>
      </c>
      <c r="I31" s="50">
        <v>0</v>
      </c>
      <c r="J31" s="9">
        <v>21.700000306892498</v>
      </c>
      <c r="K31" s="127"/>
      <c r="L31" s="126"/>
      <c r="M31" s="9">
        <v>56.979098967684017</v>
      </c>
      <c r="N31" s="9">
        <v>0</v>
      </c>
      <c r="O31" s="9">
        <v>24.129073260969516</v>
      </c>
      <c r="P31" s="9">
        <v>25.578813699861129</v>
      </c>
      <c r="Q31" s="9">
        <v>25.154489907613147</v>
      </c>
      <c r="R31" s="9">
        <v>56.979098967684017</v>
      </c>
      <c r="S31" s="3">
        <v>0</v>
      </c>
      <c r="T31" s="10">
        <v>0</v>
      </c>
    </row>
    <row r="32" spans="1:20" x14ac:dyDescent="0.3">
      <c r="A32" s="14">
        <v>42768.125001446759</v>
      </c>
      <c r="B32" s="47">
        <v>416.2</v>
      </c>
      <c r="C32" s="48">
        <v>8969.11</v>
      </c>
      <c r="D32" s="47">
        <v>80.988</v>
      </c>
      <c r="E32" s="48">
        <v>1745.2910000000002</v>
      </c>
      <c r="F32" s="49">
        <v>335.21199999999999</v>
      </c>
      <c r="G32" s="49">
        <v>7223.8190000000004</v>
      </c>
      <c r="H32" s="38">
        <v>335.21199999999999</v>
      </c>
      <c r="I32" s="50">
        <v>0</v>
      </c>
      <c r="J32" s="9">
        <v>21.550001193274706</v>
      </c>
      <c r="K32" s="127"/>
      <c r="L32" s="126"/>
      <c r="M32" s="9">
        <v>56.979098967684017</v>
      </c>
      <c r="N32" s="9">
        <v>0</v>
      </c>
      <c r="O32" s="9">
        <v>24.129073260969516</v>
      </c>
      <c r="P32" s="9">
        <v>25.578813699861129</v>
      </c>
      <c r="Q32" s="9">
        <v>25.154489907613147</v>
      </c>
      <c r="R32" s="9">
        <v>56.979098967684017</v>
      </c>
      <c r="S32" s="3">
        <v>0</v>
      </c>
      <c r="T32" s="10">
        <v>0</v>
      </c>
    </row>
    <row r="33" spans="1:20" x14ac:dyDescent="0.3">
      <c r="A33" s="14">
        <v>42768.166668171296</v>
      </c>
      <c r="B33" s="47">
        <v>421.935</v>
      </c>
      <c r="C33" s="48">
        <v>9160.2088500000009</v>
      </c>
      <c r="D33" s="47">
        <v>65.555999999999997</v>
      </c>
      <c r="E33" s="48">
        <v>1423.221</v>
      </c>
      <c r="F33" s="49">
        <v>356.37900000000002</v>
      </c>
      <c r="G33" s="49">
        <v>7736.9878500000013</v>
      </c>
      <c r="H33" s="38">
        <v>356.37900000000002</v>
      </c>
      <c r="I33" s="50">
        <v>0</v>
      </c>
      <c r="J33" s="9">
        <v>21.709999326559647</v>
      </c>
      <c r="K33" s="127"/>
      <c r="L33" s="126"/>
      <c r="M33" s="9">
        <v>56.979098967684017</v>
      </c>
      <c r="N33" s="9">
        <v>0</v>
      </c>
      <c r="O33" s="9">
        <v>24.129073260969516</v>
      </c>
      <c r="P33" s="9">
        <v>25.578813699861129</v>
      </c>
      <c r="Q33" s="9">
        <v>25.154489907613147</v>
      </c>
      <c r="R33" s="9">
        <v>56.979098967684017</v>
      </c>
      <c r="S33" s="3">
        <v>0</v>
      </c>
      <c r="T33" s="10">
        <v>0</v>
      </c>
    </row>
    <row r="34" spans="1:20" x14ac:dyDescent="0.3">
      <c r="A34" s="14">
        <v>42768.208334895833</v>
      </c>
      <c r="B34" s="47">
        <v>409.26499999999999</v>
      </c>
      <c r="C34" s="48">
        <v>9040.6638500000008</v>
      </c>
      <c r="D34" s="47">
        <v>21.065000000000001</v>
      </c>
      <c r="E34" s="48">
        <v>465.32600000000002</v>
      </c>
      <c r="F34" s="49">
        <v>388.2</v>
      </c>
      <c r="G34" s="49">
        <v>8575.3378499999999</v>
      </c>
      <c r="H34" s="38">
        <v>385</v>
      </c>
      <c r="I34" s="50">
        <v>3.1999999999999886</v>
      </c>
      <c r="J34" s="9">
        <v>22.089999613601236</v>
      </c>
      <c r="K34" s="127"/>
      <c r="L34" s="126"/>
      <c r="M34" s="9">
        <v>56.979098967684017</v>
      </c>
      <c r="N34" s="9">
        <v>0</v>
      </c>
      <c r="O34" s="9">
        <v>24.129073260969516</v>
      </c>
      <c r="P34" s="9">
        <v>25.578813699861129</v>
      </c>
      <c r="Q34" s="9">
        <v>25.154489907613147</v>
      </c>
      <c r="R34" s="9">
        <v>56.979098967684017</v>
      </c>
      <c r="S34" s="3">
        <v>0</v>
      </c>
      <c r="T34" s="10">
        <v>0</v>
      </c>
    </row>
    <row r="35" spans="1:20" x14ac:dyDescent="0.3">
      <c r="A35" s="14">
        <v>42768.25000162037</v>
      </c>
      <c r="B35" s="47">
        <v>418.63499999999999</v>
      </c>
      <c r="C35" s="48">
        <v>9865.838600000001</v>
      </c>
      <c r="D35" s="47">
        <v>0</v>
      </c>
      <c r="E35" s="48">
        <v>0</v>
      </c>
      <c r="F35" s="49">
        <v>418.63499999999999</v>
      </c>
      <c r="G35" s="49">
        <v>9865.838600000001</v>
      </c>
      <c r="H35" s="38">
        <v>385</v>
      </c>
      <c r="I35" s="50">
        <v>33.634999999999991</v>
      </c>
      <c r="J35" s="9">
        <v>23.56668362654819</v>
      </c>
      <c r="K35" s="127"/>
      <c r="L35" s="126"/>
      <c r="M35" s="9">
        <v>56.979098967684017</v>
      </c>
      <c r="N35" s="9">
        <v>0</v>
      </c>
      <c r="O35" s="9">
        <v>24.129073260969516</v>
      </c>
      <c r="P35" s="9">
        <v>25.578813699861129</v>
      </c>
      <c r="Q35" s="9">
        <v>25.154489907613147</v>
      </c>
      <c r="R35" s="9">
        <v>56.979098967684017</v>
      </c>
      <c r="S35" s="3">
        <v>0</v>
      </c>
      <c r="T35" s="10">
        <v>0</v>
      </c>
    </row>
    <row r="36" spans="1:20" x14ac:dyDescent="0.3">
      <c r="A36" s="14">
        <v>42768.291668344908</v>
      </c>
      <c r="B36" s="47">
        <v>447.06100000000004</v>
      </c>
      <c r="C36" s="48">
        <v>12486.82835</v>
      </c>
      <c r="D36" s="47">
        <v>0</v>
      </c>
      <c r="E36" s="48">
        <v>0</v>
      </c>
      <c r="F36" s="49">
        <v>447.06100000000004</v>
      </c>
      <c r="G36" s="49">
        <v>12486.82835</v>
      </c>
      <c r="H36" s="38">
        <v>385</v>
      </c>
      <c r="I36" s="50">
        <v>62.061000000000035</v>
      </c>
      <c r="J36" s="9">
        <v>27.930927434958537</v>
      </c>
      <c r="K36" s="127"/>
      <c r="L36" s="126"/>
      <c r="M36" s="9">
        <v>56.979098967684017</v>
      </c>
      <c r="N36" s="9">
        <v>0</v>
      </c>
      <c r="O36" s="9">
        <v>24.129073260969516</v>
      </c>
      <c r="P36" s="9">
        <v>25.578813699861129</v>
      </c>
      <c r="Q36" s="9">
        <v>25.154489907613147</v>
      </c>
      <c r="R36" s="9">
        <v>56.979098967684017</v>
      </c>
      <c r="S36" s="3">
        <v>0</v>
      </c>
      <c r="T36" s="10">
        <v>0</v>
      </c>
    </row>
    <row r="37" spans="1:20" x14ac:dyDescent="0.3">
      <c r="A37" s="14">
        <v>42768.333335069445</v>
      </c>
      <c r="B37" s="47">
        <v>327.745</v>
      </c>
      <c r="C37" s="48">
        <v>10206.060000000001</v>
      </c>
      <c r="D37" s="47">
        <v>0</v>
      </c>
      <c r="E37" s="48">
        <v>0</v>
      </c>
      <c r="F37" s="49">
        <v>327.745</v>
      </c>
      <c r="G37" s="49">
        <v>10206.060000000001</v>
      </c>
      <c r="H37" s="38">
        <v>327.745</v>
      </c>
      <c r="I37" s="50">
        <v>0</v>
      </c>
      <c r="J37" s="9">
        <v>31.140246228012636</v>
      </c>
      <c r="K37" s="127"/>
      <c r="L37" s="126"/>
      <c r="M37" s="9">
        <v>56.979098967684017</v>
      </c>
      <c r="N37" s="9">
        <v>0</v>
      </c>
      <c r="O37" s="9">
        <v>24.129073260969516</v>
      </c>
      <c r="P37" s="9">
        <v>25.578813699861129</v>
      </c>
      <c r="Q37" s="9">
        <v>25.154489907613147</v>
      </c>
      <c r="R37" s="9">
        <v>56.979098967684017</v>
      </c>
      <c r="S37" s="3">
        <v>0</v>
      </c>
      <c r="T37" s="10">
        <v>0</v>
      </c>
    </row>
    <row r="38" spans="1:20" x14ac:dyDescent="0.3">
      <c r="A38" s="14">
        <v>42768.375001793982</v>
      </c>
      <c r="B38" s="47">
        <v>231.72700000000003</v>
      </c>
      <c r="C38" s="48">
        <v>6574.5658199999998</v>
      </c>
      <c r="D38" s="47">
        <v>0</v>
      </c>
      <c r="E38" s="48">
        <v>0</v>
      </c>
      <c r="F38" s="49">
        <v>231.72700000000003</v>
      </c>
      <c r="G38" s="49">
        <v>6574.5658199999998</v>
      </c>
      <c r="H38" s="38">
        <v>231.72700000000003</v>
      </c>
      <c r="I38" s="50">
        <v>0</v>
      </c>
      <c r="J38" s="9">
        <v>28.37203183055923</v>
      </c>
      <c r="K38" s="127"/>
      <c r="L38" s="126"/>
      <c r="M38" s="9">
        <v>56.979098967684017</v>
      </c>
      <c r="N38" s="9">
        <v>0</v>
      </c>
      <c r="O38" s="9">
        <v>24.129073260969516</v>
      </c>
      <c r="P38" s="9">
        <v>25.578813699861129</v>
      </c>
      <c r="Q38" s="9">
        <v>25.154489907613147</v>
      </c>
      <c r="R38" s="9">
        <v>56.979098967684017</v>
      </c>
      <c r="S38" s="3">
        <v>0</v>
      </c>
      <c r="T38" s="10">
        <v>0</v>
      </c>
    </row>
    <row r="39" spans="1:20" x14ac:dyDescent="0.3">
      <c r="A39" s="14">
        <v>42768.416668518519</v>
      </c>
      <c r="B39" s="47">
        <v>218.642</v>
      </c>
      <c r="C39" s="48">
        <v>6075.1452800000006</v>
      </c>
      <c r="D39" s="47">
        <v>0</v>
      </c>
      <c r="E39" s="48">
        <v>0</v>
      </c>
      <c r="F39" s="49">
        <v>218.642</v>
      </c>
      <c r="G39" s="49">
        <v>6075.1452800000006</v>
      </c>
      <c r="H39" s="38">
        <v>218.642</v>
      </c>
      <c r="I39" s="50">
        <v>0</v>
      </c>
      <c r="J39" s="9">
        <v>27.785810960382729</v>
      </c>
      <c r="K39" s="127"/>
      <c r="L39" s="126"/>
      <c r="M39" s="9">
        <v>56.979098967684017</v>
      </c>
      <c r="N39" s="9">
        <v>0</v>
      </c>
      <c r="O39" s="9">
        <v>24.129073260969516</v>
      </c>
      <c r="P39" s="9">
        <v>25.578813699861129</v>
      </c>
      <c r="Q39" s="9">
        <v>25.154489907613147</v>
      </c>
      <c r="R39" s="9">
        <v>56.979098967684017</v>
      </c>
      <c r="S39" s="3">
        <v>0</v>
      </c>
      <c r="T39" s="10">
        <v>0</v>
      </c>
    </row>
    <row r="40" spans="1:20" x14ac:dyDescent="0.3">
      <c r="A40" s="14">
        <v>42768.458335243056</v>
      </c>
      <c r="B40" s="47">
        <v>167.036</v>
      </c>
      <c r="C40" s="48">
        <v>4672.96324</v>
      </c>
      <c r="D40" s="47">
        <v>0</v>
      </c>
      <c r="E40" s="48">
        <v>0</v>
      </c>
      <c r="F40" s="49">
        <v>167.036</v>
      </c>
      <c r="G40" s="49">
        <v>4672.96324</v>
      </c>
      <c r="H40" s="38">
        <v>167.036</v>
      </c>
      <c r="I40" s="50">
        <v>0</v>
      </c>
      <c r="J40" s="9">
        <v>27.975785100217916</v>
      </c>
      <c r="K40" s="127"/>
      <c r="L40" s="126"/>
      <c r="M40" s="9">
        <v>56.979098967684017</v>
      </c>
      <c r="N40" s="9">
        <v>0</v>
      </c>
      <c r="O40" s="9">
        <v>24.129073260969516</v>
      </c>
      <c r="P40" s="9">
        <v>25.578813699861129</v>
      </c>
      <c r="Q40" s="9">
        <v>25.154489907613147</v>
      </c>
      <c r="R40" s="9">
        <v>56.979098967684017</v>
      </c>
      <c r="S40" s="3">
        <v>0</v>
      </c>
      <c r="T40" s="10">
        <v>0</v>
      </c>
    </row>
    <row r="41" spans="1:20" x14ac:dyDescent="0.3">
      <c r="A41" s="14">
        <v>42768.500001967594</v>
      </c>
      <c r="B41" s="47">
        <v>129</v>
      </c>
      <c r="C41" s="48">
        <v>3546.21</v>
      </c>
      <c r="D41" s="47">
        <v>2.5289999999999999</v>
      </c>
      <c r="E41" s="48">
        <v>69.521000000000001</v>
      </c>
      <c r="F41" s="49">
        <v>126.471</v>
      </c>
      <c r="G41" s="49">
        <v>3476.6889999999999</v>
      </c>
      <c r="H41" s="38">
        <v>126.471</v>
      </c>
      <c r="I41" s="50">
        <v>0</v>
      </c>
      <c r="J41" s="9">
        <v>27.490009567410709</v>
      </c>
      <c r="K41" s="127"/>
      <c r="L41" s="126"/>
      <c r="M41" s="9">
        <v>56.979098967684017</v>
      </c>
      <c r="N41" s="9">
        <v>0</v>
      </c>
      <c r="O41" s="9">
        <v>24.129073260969516</v>
      </c>
      <c r="P41" s="9">
        <v>25.578813699861129</v>
      </c>
      <c r="Q41" s="9">
        <v>25.154489907613147</v>
      </c>
      <c r="R41" s="9">
        <v>56.979098967684017</v>
      </c>
      <c r="S41" s="3">
        <v>0</v>
      </c>
      <c r="T41" s="10">
        <v>0</v>
      </c>
    </row>
    <row r="42" spans="1:20" x14ac:dyDescent="0.3">
      <c r="A42" s="14">
        <v>42768.541668692131</v>
      </c>
      <c r="B42" s="47">
        <v>110.1</v>
      </c>
      <c r="C42" s="48">
        <v>2896.7310000000002</v>
      </c>
      <c r="D42" s="47">
        <v>0</v>
      </c>
      <c r="E42" s="48">
        <v>0</v>
      </c>
      <c r="F42" s="49">
        <v>110.1</v>
      </c>
      <c r="G42" s="49">
        <v>2896.7310000000002</v>
      </c>
      <c r="H42" s="38">
        <v>110.1</v>
      </c>
      <c r="I42" s="50">
        <v>0</v>
      </c>
      <c r="J42" s="9">
        <v>26.310000000000002</v>
      </c>
      <c r="K42" s="127"/>
      <c r="L42" s="126"/>
      <c r="M42" s="9">
        <v>56.979098967684017</v>
      </c>
      <c r="N42" s="9">
        <v>0</v>
      </c>
      <c r="O42" s="9">
        <v>24.129073260969516</v>
      </c>
      <c r="P42" s="9">
        <v>25.578813699861129</v>
      </c>
      <c r="Q42" s="9">
        <v>25.154489907613147</v>
      </c>
      <c r="R42" s="9">
        <v>56.979098967684017</v>
      </c>
      <c r="S42" s="3">
        <v>0</v>
      </c>
      <c r="T42" s="10">
        <v>0</v>
      </c>
    </row>
    <row r="43" spans="1:20" x14ac:dyDescent="0.3">
      <c r="A43" s="14">
        <v>42768.583335416668</v>
      </c>
      <c r="B43" s="47">
        <v>91.5</v>
      </c>
      <c r="C43" s="48">
        <v>2386.3200000000002</v>
      </c>
      <c r="D43" s="47">
        <v>0</v>
      </c>
      <c r="E43" s="48">
        <v>0</v>
      </c>
      <c r="F43" s="49">
        <v>91.5</v>
      </c>
      <c r="G43" s="49">
        <v>2386.3200000000002</v>
      </c>
      <c r="H43" s="38">
        <v>91.5</v>
      </c>
      <c r="I43" s="50">
        <v>0</v>
      </c>
      <c r="J43" s="9">
        <v>26.080000000000002</v>
      </c>
      <c r="K43" s="127"/>
      <c r="L43" s="126"/>
      <c r="M43" s="9">
        <v>56.979098967684017</v>
      </c>
      <c r="N43" s="9">
        <v>0</v>
      </c>
      <c r="O43" s="9">
        <v>24.129073260969516</v>
      </c>
      <c r="P43" s="9">
        <v>25.578813699861129</v>
      </c>
      <c r="Q43" s="9">
        <v>25.154489907613147</v>
      </c>
      <c r="R43" s="9">
        <v>56.979098967684017</v>
      </c>
      <c r="S43" s="3">
        <v>0</v>
      </c>
      <c r="T43" s="10">
        <v>0</v>
      </c>
    </row>
    <row r="44" spans="1:20" x14ac:dyDescent="0.3">
      <c r="A44" s="14">
        <v>42768.625002141205</v>
      </c>
      <c r="B44" s="47">
        <v>95.774000000000001</v>
      </c>
      <c r="C44" s="48">
        <v>2374.4898800000001</v>
      </c>
      <c r="D44" s="47">
        <v>0</v>
      </c>
      <c r="E44" s="48">
        <v>0</v>
      </c>
      <c r="F44" s="49">
        <v>95.774000000000001</v>
      </c>
      <c r="G44" s="49">
        <v>2374.4898800000001</v>
      </c>
      <c r="H44" s="38">
        <v>95.774000000000001</v>
      </c>
      <c r="I44" s="50">
        <v>0</v>
      </c>
      <c r="J44" s="9">
        <v>24.792635579593629</v>
      </c>
      <c r="K44" s="127"/>
      <c r="L44" s="126"/>
      <c r="M44" s="9">
        <v>56.979098967684017</v>
      </c>
      <c r="N44" s="9">
        <v>0</v>
      </c>
      <c r="O44" s="9">
        <v>24.129073260969516</v>
      </c>
      <c r="P44" s="9">
        <v>25.578813699861129</v>
      </c>
      <c r="Q44" s="9">
        <v>25.154489907613147</v>
      </c>
      <c r="R44" s="9">
        <v>56.979098967684017</v>
      </c>
      <c r="S44" s="3">
        <v>0</v>
      </c>
      <c r="T44" s="10">
        <v>0</v>
      </c>
    </row>
    <row r="45" spans="1:20" x14ac:dyDescent="0.3">
      <c r="A45" s="14">
        <v>42768.666668865742</v>
      </c>
      <c r="B45" s="47">
        <v>132.322</v>
      </c>
      <c r="C45" s="48">
        <v>3116.2467800000004</v>
      </c>
      <c r="D45" s="47">
        <v>0</v>
      </c>
      <c r="E45" s="48">
        <v>0</v>
      </c>
      <c r="F45" s="49">
        <v>132.322</v>
      </c>
      <c r="G45" s="49">
        <v>3116.2467800000004</v>
      </c>
      <c r="H45" s="38">
        <v>132.322</v>
      </c>
      <c r="I45" s="50">
        <v>0</v>
      </c>
      <c r="J45" s="9">
        <v>23.550481250283401</v>
      </c>
      <c r="K45" s="127"/>
      <c r="L45" s="126"/>
      <c r="M45" s="9">
        <v>56.979098967684017</v>
      </c>
      <c r="N45" s="9">
        <v>0</v>
      </c>
      <c r="O45" s="9">
        <v>24.129073260969516</v>
      </c>
      <c r="P45" s="9">
        <v>25.578813699861129</v>
      </c>
      <c r="Q45" s="9">
        <v>25.154489907613147</v>
      </c>
      <c r="R45" s="9">
        <v>56.979098967684017</v>
      </c>
      <c r="S45" s="3">
        <v>0</v>
      </c>
      <c r="T45" s="10">
        <v>0</v>
      </c>
    </row>
    <row r="46" spans="1:20" x14ac:dyDescent="0.3">
      <c r="A46" s="14">
        <v>42768.70833559028</v>
      </c>
      <c r="B46" s="47">
        <v>170.08799999999999</v>
      </c>
      <c r="C46" s="48">
        <v>4143.6868799999993</v>
      </c>
      <c r="D46" s="47">
        <v>0</v>
      </c>
      <c r="E46" s="48">
        <v>0</v>
      </c>
      <c r="F46" s="49">
        <v>170.08799999999999</v>
      </c>
      <c r="G46" s="49">
        <v>4143.6868799999993</v>
      </c>
      <c r="H46" s="38">
        <v>170.08799999999999</v>
      </c>
      <c r="I46" s="50">
        <v>0</v>
      </c>
      <c r="J46" s="9">
        <v>24.362017779032026</v>
      </c>
      <c r="K46" s="127"/>
      <c r="L46" s="126"/>
      <c r="M46" s="9">
        <v>56.979098967684017</v>
      </c>
      <c r="N46" s="9">
        <v>0</v>
      </c>
      <c r="O46" s="9">
        <v>24.129073260969516</v>
      </c>
      <c r="P46" s="9">
        <v>25.578813699861129</v>
      </c>
      <c r="Q46" s="9">
        <v>25.154489907613147</v>
      </c>
      <c r="R46" s="9">
        <v>56.979098967684017</v>
      </c>
      <c r="S46" s="3">
        <v>0</v>
      </c>
      <c r="T46" s="10">
        <v>0</v>
      </c>
    </row>
    <row r="47" spans="1:20" x14ac:dyDescent="0.3">
      <c r="A47" s="14">
        <v>42768.750002314817</v>
      </c>
      <c r="B47" s="47">
        <v>190.31100000000001</v>
      </c>
      <c r="C47" s="48">
        <v>5779.5101100000002</v>
      </c>
      <c r="D47" s="47">
        <v>0</v>
      </c>
      <c r="E47" s="48">
        <v>0</v>
      </c>
      <c r="F47" s="49">
        <v>190.31100000000001</v>
      </c>
      <c r="G47" s="49">
        <v>5779.5101100000002</v>
      </c>
      <c r="H47" s="38">
        <v>190.31100000000001</v>
      </c>
      <c r="I47" s="50">
        <v>0</v>
      </c>
      <c r="J47" s="9">
        <v>30.368765389283855</v>
      </c>
      <c r="K47" s="127"/>
      <c r="L47" s="126"/>
      <c r="M47" s="9">
        <v>56.979098967684017</v>
      </c>
      <c r="N47" s="9">
        <v>0</v>
      </c>
      <c r="O47" s="9">
        <v>24.129073260969516</v>
      </c>
      <c r="P47" s="9">
        <v>25.578813699861129</v>
      </c>
      <c r="Q47" s="9">
        <v>25.154489907613147</v>
      </c>
      <c r="R47" s="9">
        <v>56.979098967684017</v>
      </c>
      <c r="S47" s="3">
        <v>0</v>
      </c>
      <c r="T47" s="10">
        <v>0</v>
      </c>
    </row>
    <row r="48" spans="1:20" x14ac:dyDescent="0.3">
      <c r="A48" s="14">
        <v>42768.791669039354</v>
      </c>
      <c r="B48" s="47">
        <v>139.19999999999999</v>
      </c>
      <c r="C48" s="48">
        <v>5481.6959999999999</v>
      </c>
      <c r="D48" s="47">
        <v>40.300000000000004</v>
      </c>
      <c r="E48" s="48">
        <v>1587.0140000000001</v>
      </c>
      <c r="F48" s="49">
        <v>98.899999999999977</v>
      </c>
      <c r="G48" s="49">
        <v>3894.6819999999998</v>
      </c>
      <c r="H48" s="38">
        <v>98.899999999999977</v>
      </c>
      <c r="I48" s="50">
        <v>0</v>
      </c>
      <c r="J48" s="9">
        <v>39.38000000000001</v>
      </c>
      <c r="K48" s="127"/>
      <c r="L48" s="126"/>
      <c r="M48" s="9">
        <v>56.979098967684017</v>
      </c>
      <c r="N48" s="9">
        <v>0</v>
      </c>
      <c r="O48" s="9">
        <v>24.129073260969516</v>
      </c>
      <c r="P48" s="9">
        <v>25.578813699861129</v>
      </c>
      <c r="Q48" s="9">
        <v>25.154489907613147</v>
      </c>
      <c r="R48" s="9">
        <v>56.979098967684017</v>
      </c>
      <c r="S48" s="3">
        <v>0</v>
      </c>
      <c r="T48" s="10">
        <v>0</v>
      </c>
    </row>
    <row r="49" spans="1:20" x14ac:dyDescent="0.3">
      <c r="A49" s="14">
        <v>42768.833335763891</v>
      </c>
      <c r="B49" s="47">
        <v>142</v>
      </c>
      <c r="C49" s="48">
        <v>5221.34</v>
      </c>
      <c r="D49" s="47">
        <v>43.542999999999999</v>
      </c>
      <c r="E49" s="48">
        <v>1601.076</v>
      </c>
      <c r="F49" s="49">
        <v>98.456999999999994</v>
      </c>
      <c r="G49" s="49">
        <v>3620.2640000000001</v>
      </c>
      <c r="H49" s="38">
        <v>98.456999999999994</v>
      </c>
      <c r="I49" s="50">
        <v>0</v>
      </c>
      <c r="J49" s="9">
        <v>36.770001117239005</v>
      </c>
      <c r="K49" s="127"/>
      <c r="L49" s="126"/>
      <c r="M49" s="9">
        <v>56.979098967684017</v>
      </c>
      <c r="N49" s="9">
        <v>0</v>
      </c>
      <c r="O49" s="9">
        <v>24.129073260969516</v>
      </c>
      <c r="P49" s="9">
        <v>25.578813699861129</v>
      </c>
      <c r="Q49" s="9">
        <v>25.154489907613147</v>
      </c>
      <c r="R49" s="9">
        <v>56.979098967684017</v>
      </c>
      <c r="S49" s="3">
        <v>0</v>
      </c>
      <c r="T49" s="10">
        <v>0</v>
      </c>
    </row>
    <row r="50" spans="1:20" x14ac:dyDescent="0.3">
      <c r="A50" s="14">
        <v>42768.875002488428</v>
      </c>
      <c r="B50" s="47">
        <v>151.30000000000001</v>
      </c>
      <c r="C50" s="48">
        <v>5419.5659999999998</v>
      </c>
      <c r="D50" s="47">
        <v>36.582999999999998</v>
      </c>
      <c r="E50" s="48">
        <v>1310.403</v>
      </c>
      <c r="F50" s="49">
        <v>114.71700000000001</v>
      </c>
      <c r="G50" s="49">
        <v>4109.1629999999996</v>
      </c>
      <c r="H50" s="38">
        <v>114.71700000000001</v>
      </c>
      <c r="I50" s="50">
        <v>0</v>
      </c>
      <c r="J50" s="9">
        <v>35.820000523026224</v>
      </c>
      <c r="K50" s="127"/>
      <c r="L50" s="126"/>
      <c r="M50" s="9">
        <v>56.979098967684017</v>
      </c>
      <c r="N50" s="9">
        <v>0</v>
      </c>
      <c r="O50" s="9">
        <v>24.129073260969516</v>
      </c>
      <c r="P50" s="9">
        <v>25.578813699861129</v>
      </c>
      <c r="Q50" s="9">
        <v>25.154489907613147</v>
      </c>
      <c r="R50" s="9">
        <v>56.979098967684017</v>
      </c>
      <c r="S50" s="3">
        <v>0</v>
      </c>
      <c r="T50" s="10">
        <v>0</v>
      </c>
    </row>
    <row r="51" spans="1:20" x14ac:dyDescent="0.3">
      <c r="A51" s="14">
        <v>42768.916669212966</v>
      </c>
      <c r="B51" s="47">
        <v>147.1</v>
      </c>
      <c r="C51" s="48">
        <v>4705.7290000000003</v>
      </c>
      <c r="D51" s="47">
        <v>26.11</v>
      </c>
      <c r="E51" s="48">
        <v>835.25900000000001</v>
      </c>
      <c r="F51" s="49">
        <v>120.99</v>
      </c>
      <c r="G51" s="49">
        <v>3870.4700000000003</v>
      </c>
      <c r="H51" s="38">
        <v>120.99</v>
      </c>
      <c r="I51" s="50">
        <v>0</v>
      </c>
      <c r="J51" s="9">
        <v>31.989999173485415</v>
      </c>
      <c r="K51" s="127"/>
      <c r="L51" s="126"/>
      <c r="M51" s="9">
        <v>56.979098967684017</v>
      </c>
      <c r="N51" s="9">
        <v>0</v>
      </c>
      <c r="O51" s="9">
        <v>24.129073260969516</v>
      </c>
      <c r="P51" s="9">
        <v>25.578813699861129</v>
      </c>
      <c r="Q51" s="9">
        <v>25.154489907613147</v>
      </c>
      <c r="R51" s="9">
        <v>56.979098967684017</v>
      </c>
      <c r="S51" s="3">
        <v>0</v>
      </c>
      <c r="T51" s="10">
        <v>0</v>
      </c>
    </row>
    <row r="52" spans="1:20" x14ac:dyDescent="0.3">
      <c r="A52" s="14">
        <v>42768.958335937503</v>
      </c>
      <c r="B52" s="47">
        <v>158.35</v>
      </c>
      <c r="C52" s="48">
        <v>4189.9409999999998</v>
      </c>
      <c r="D52" s="47">
        <v>0</v>
      </c>
      <c r="E52" s="48">
        <v>0</v>
      </c>
      <c r="F52" s="49">
        <v>158.35</v>
      </c>
      <c r="G52" s="49">
        <v>4189.9409999999998</v>
      </c>
      <c r="H52" s="38">
        <v>158.35</v>
      </c>
      <c r="I52" s="50">
        <v>0</v>
      </c>
      <c r="J52" s="9">
        <v>26.46</v>
      </c>
      <c r="K52" s="127"/>
      <c r="L52" s="126"/>
      <c r="M52" s="9">
        <v>56.979098967684017</v>
      </c>
      <c r="N52" s="9">
        <v>0</v>
      </c>
      <c r="O52" s="9">
        <v>24.129073260969516</v>
      </c>
      <c r="P52" s="9">
        <v>25.578813699861129</v>
      </c>
      <c r="Q52" s="9">
        <v>25.154489907613147</v>
      </c>
      <c r="R52" s="9">
        <v>56.979098967684017</v>
      </c>
      <c r="S52" s="3">
        <v>0</v>
      </c>
      <c r="T52" s="10">
        <v>0</v>
      </c>
    </row>
    <row r="53" spans="1:20" x14ac:dyDescent="0.3">
      <c r="A53" s="14">
        <v>42769.00000266204</v>
      </c>
      <c r="B53" s="47">
        <v>161.80000000000001</v>
      </c>
      <c r="C53" s="48">
        <v>4158.26</v>
      </c>
      <c r="D53" s="47">
        <v>0</v>
      </c>
      <c r="E53" s="48">
        <v>0</v>
      </c>
      <c r="F53" s="49">
        <v>161.80000000000001</v>
      </c>
      <c r="G53" s="49">
        <v>4158.26</v>
      </c>
      <c r="H53" s="38">
        <v>161.80000000000001</v>
      </c>
      <c r="I53" s="50">
        <v>0</v>
      </c>
      <c r="J53" s="9">
        <v>25.7</v>
      </c>
      <c r="K53" s="127"/>
      <c r="L53" s="126"/>
      <c r="M53" s="9">
        <v>56.979098967684017</v>
      </c>
      <c r="N53" s="9">
        <v>0</v>
      </c>
      <c r="O53" s="9">
        <v>24.129073260969516</v>
      </c>
      <c r="P53" s="9">
        <v>25.578813699861129</v>
      </c>
      <c r="Q53" s="9">
        <v>25.154489907613147</v>
      </c>
      <c r="R53" s="9">
        <v>56.979098967684017</v>
      </c>
      <c r="S53" s="3">
        <v>0</v>
      </c>
      <c r="T53" s="10">
        <v>0</v>
      </c>
    </row>
    <row r="54" spans="1:20" x14ac:dyDescent="0.3">
      <c r="A54" s="14">
        <v>42769.041669386577</v>
      </c>
      <c r="B54" s="47">
        <v>229.7</v>
      </c>
      <c r="C54" s="48">
        <v>5655.2139999999999</v>
      </c>
      <c r="D54" s="47">
        <v>0</v>
      </c>
      <c r="E54" s="48">
        <v>0</v>
      </c>
      <c r="F54" s="49">
        <v>229.7</v>
      </c>
      <c r="G54" s="49">
        <v>5655.2139999999999</v>
      </c>
      <c r="H54" s="38">
        <v>229.7</v>
      </c>
      <c r="I54" s="50">
        <v>0</v>
      </c>
      <c r="J54" s="9">
        <v>24.62</v>
      </c>
      <c r="K54" s="127"/>
      <c r="L54" s="126"/>
      <c r="M54" s="9">
        <v>56.979098967684017</v>
      </c>
      <c r="N54" s="9">
        <v>0</v>
      </c>
      <c r="O54" s="9">
        <v>24.129073260969516</v>
      </c>
      <c r="P54" s="9">
        <v>25.578813699861129</v>
      </c>
      <c r="Q54" s="9">
        <v>25.154489907613147</v>
      </c>
      <c r="R54" s="9">
        <v>56.979098967684017</v>
      </c>
      <c r="S54" s="3">
        <v>0</v>
      </c>
      <c r="T54" s="10">
        <v>0</v>
      </c>
    </row>
    <row r="55" spans="1:20" x14ac:dyDescent="0.3">
      <c r="A55" s="14">
        <v>42769.083336111114</v>
      </c>
      <c r="B55" s="47">
        <v>338.20500000000004</v>
      </c>
      <c r="C55" s="48">
        <v>8097.8846000000003</v>
      </c>
      <c r="D55" s="47">
        <v>0</v>
      </c>
      <c r="E55" s="48">
        <v>0</v>
      </c>
      <c r="F55" s="49">
        <v>338.20500000000004</v>
      </c>
      <c r="G55" s="49">
        <v>8097.8846000000003</v>
      </c>
      <c r="H55" s="38">
        <v>338.20500000000004</v>
      </c>
      <c r="I55" s="50">
        <v>0</v>
      </c>
      <c r="J55" s="9">
        <v>23.943716385032744</v>
      </c>
      <c r="K55" s="127"/>
      <c r="L55" s="126"/>
      <c r="M55" s="9">
        <v>56.979098967684017</v>
      </c>
      <c r="N55" s="9">
        <v>0</v>
      </c>
      <c r="O55" s="9">
        <v>24.129073260969516</v>
      </c>
      <c r="P55" s="9">
        <v>25.578813699861129</v>
      </c>
      <c r="Q55" s="9">
        <v>25.154489907613147</v>
      </c>
      <c r="R55" s="9">
        <v>56.979098967684017</v>
      </c>
      <c r="S55" s="3">
        <v>0</v>
      </c>
      <c r="T55" s="10">
        <v>0</v>
      </c>
    </row>
    <row r="56" spans="1:20" x14ac:dyDescent="0.3">
      <c r="A56" s="14">
        <v>42769.125002835652</v>
      </c>
      <c r="B56" s="47">
        <v>394.351</v>
      </c>
      <c r="C56" s="48">
        <v>9337.1584800000001</v>
      </c>
      <c r="D56" s="47">
        <v>0</v>
      </c>
      <c r="E56" s="48">
        <v>0</v>
      </c>
      <c r="F56" s="49">
        <v>394.351</v>
      </c>
      <c r="G56" s="49">
        <v>9337.1584800000001</v>
      </c>
      <c r="H56" s="38">
        <v>385</v>
      </c>
      <c r="I56" s="50">
        <v>9.3509999999999991</v>
      </c>
      <c r="J56" s="9">
        <v>23.67727856655619</v>
      </c>
      <c r="K56" s="127"/>
      <c r="L56" s="126"/>
      <c r="M56" s="9">
        <v>56.979098967684017</v>
      </c>
      <c r="N56" s="9">
        <v>0</v>
      </c>
      <c r="O56" s="9">
        <v>24.129073260969516</v>
      </c>
      <c r="P56" s="9">
        <v>25.578813699861129</v>
      </c>
      <c r="Q56" s="9">
        <v>25.154489907613147</v>
      </c>
      <c r="R56" s="9">
        <v>56.979098967684017</v>
      </c>
      <c r="S56" s="3">
        <v>0</v>
      </c>
      <c r="T56" s="10">
        <v>0</v>
      </c>
    </row>
    <row r="57" spans="1:20" x14ac:dyDescent="0.3">
      <c r="A57" s="14">
        <v>42769.166669560182</v>
      </c>
      <c r="B57" s="47">
        <v>424.70600000000002</v>
      </c>
      <c r="C57" s="48">
        <v>10026.111510000001</v>
      </c>
      <c r="D57" s="47">
        <v>0</v>
      </c>
      <c r="E57" s="48">
        <v>0</v>
      </c>
      <c r="F57" s="49">
        <v>424.70600000000002</v>
      </c>
      <c r="G57" s="49">
        <v>10026.111510000001</v>
      </c>
      <c r="H57" s="38">
        <v>385</v>
      </c>
      <c r="I57" s="50">
        <v>39.706000000000017</v>
      </c>
      <c r="J57" s="9">
        <v>23.607181226542597</v>
      </c>
      <c r="K57" s="127"/>
      <c r="L57" s="126"/>
      <c r="M57" s="9">
        <v>56.979098967684017</v>
      </c>
      <c r="N57" s="9">
        <v>0</v>
      </c>
      <c r="O57" s="9">
        <v>24.129073260969516</v>
      </c>
      <c r="P57" s="9">
        <v>25.578813699861129</v>
      </c>
      <c r="Q57" s="9">
        <v>25.154489907613147</v>
      </c>
      <c r="R57" s="9">
        <v>56.979098967684017</v>
      </c>
      <c r="S57" s="3">
        <v>0</v>
      </c>
      <c r="T57" s="10">
        <v>0</v>
      </c>
    </row>
    <row r="58" spans="1:20" x14ac:dyDescent="0.3">
      <c r="A58" s="14">
        <v>42769.208336284719</v>
      </c>
      <c r="B58" s="47">
        <v>385.21100000000001</v>
      </c>
      <c r="C58" s="48">
        <v>9239.2301900000002</v>
      </c>
      <c r="D58" s="47">
        <v>0</v>
      </c>
      <c r="E58" s="48">
        <v>0</v>
      </c>
      <c r="F58" s="49">
        <v>385.21100000000001</v>
      </c>
      <c r="G58" s="49">
        <v>9239.2301900000002</v>
      </c>
      <c r="H58" s="38">
        <v>385</v>
      </c>
      <c r="I58" s="50">
        <v>0.21100000000001273</v>
      </c>
      <c r="J58" s="9">
        <v>23.984855546700381</v>
      </c>
      <c r="K58" s="127"/>
      <c r="L58" s="126"/>
      <c r="M58" s="9">
        <v>56.979098967684017</v>
      </c>
      <c r="N58" s="9">
        <v>0</v>
      </c>
      <c r="O58" s="9">
        <v>24.129073260969516</v>
      </c>
      <c r="P58" s="9">
        <v>25.578813699861129</v>
      </c>
      <c r="Q58" s="9">
        <v>25.154489907613147</v>
      </c>
      <c r="R58" s="9">
        <v>56.979098967684017</v>
      </c>
      <c r="S58" s="3">
        <v>0</v>
      </c>
      <c r="T58" s="10">
        <v>0</v>
      </c>
    </row>
    <row r="59" spans="1:20" x14ac:dyDescent="0.3">
      <c r="A59" s="14">
        <v>42769.250003009256</v>
      </c>
      <c r="B59" s="47">
        <v>405.13</v>
      </c>
      <c r="C59" s="48">
        <v>9989.3574000000008</v>
      </c>
      <c r="D59" s="47">
        <v>0</v>
      </c>
      <c r="E59" s="48">
        <v>0</v>
      </c>
      <c r="F59" s="49">
        <v>405.13</v>
      </c>
      <c r="G59" s="49">
        <v>9989.3574000000008</v>
      </c>
      <c r="H59" s="38">
        <v>385</v>
      </c>
      <c r="I59" s="50">
        <v>20.129999999999995</v>
      </c>
      <c r="J59" s="9">
        <v>24.657165354330711</v>
      </c>
      <c r="K59" s="127"/>
      <c r="L59" s="126"/>
      <c r="M59" s="9">
        <v>56.979098967684017</v>
      </c>
      <c r="N59" s="9">
        <v>0</v>
      </c>
      <c r="O59" s="9">
        <v>24.129073260969516</v>
      </c>
      <c r="P59" s="9">
        <v>25.578813699861129</v>
      </c>
      <c r="Q59" s="9">
        <v>25.154489907613147</v>
      </c>
      <c r="R59" s="9">
        <v>56.979098967684017</v>
      </c>
      <c r="S59" s="3">
        <v>0</v>
      </c>
      <c r="T59" s="10">
        <v>0</v>
      </c>
    </row>
    <row r="60" spans="1:20" x14ac:dyDescent="0.3">
      <c r="A60" s="14">
        <v>42769.291669733793</v>
      </c>
      <c r="B60" s="47">
        <v>388.91499999999996</v>
      </c>
      <c r="C60" s="48">
        <v>13267.36285</v>
      </c>
      <c r="D60" s="47">
        <v>0</v>
      </c>
      <c r="E60" s="48">
        <v>0</v>
      </c>
      <c r="F60" s="49">
        <v>388.91499999999996</v>
      </c>
      <c r="G60" s="49">
        <v>13267.36285</v>
      </c>
      <c r="H60" s="38">
        <v>385</v>
      </c>
      <c r="I60" s="50">
        <v>3.9149999999999636</v>
      </c>
      <c r="J60" s="9">
        <v>34.113785402980085</v>
      </c>
      <c r="K60" s="127"/>
      <c r="L60" s="126"/>
      <c r="M60" s="9">
        <v>56.979098967684017</v>
      </c>
      <c r="N60" s="9">
        <v>0</v>
      </c>
      <c r="O60" s="9">
        <v>24.129073260969516</v>
      </c>
      <c r="P60" s="9">
        <v>25.578813699861129</v>
      </c>
      <c r="Q60" s="9">
        <v>25.154489907613147</v>
      </c>
      <c r="R60" s="9">
        <v>56.979098967684017</v>
      </c>
      <c r="S60" s="3">
        <v>0</v>
      </c>
      <c r="T60" s="10">
        <v>0</v>
      </c>
    </row>
    <row r="61" spans="1:20" x14ac:dyDescent="0.3">
      <c r="A61" s="14">
        <v>42769.33333645833</v>
      </c>
      <c r="B61" s="47">
        <v>315.40699999999998</v>
      </c>
      <c r="C61" s="48">
        <v>13004.57518</v>
      </c>
      <c r="D61" s="47">
        <v>0</v>
      </c>
      <c r="E61" s="48">
        <v>0</v>
      </c>
      <c r="F61" s="49">
        <v>315.40699999999998</v>
      </c>
      <c r="G61" s="49">
        <v>13004.57518</v>
      </c>
      <c r="H61" s="38">
        <v>315.40699999999998</v>
      </c>
      <c r="I61" s="50">
        <v>0</v>
      </c>
      <c r="J61" s="9">
        <v>41.23109246148627</v>
      </c>
      <c r="K61" s="127"/>
      <c r="L61" s="126"/>
      <c r="M61" s="9">
        <v>56.979098967684017</v>
      </c>
      <c r="N61" s="9">
        <v>0</v>
      </c>
      <c r="O61" s="9">
        <v>24.129073260969516</v>
      </c>
      <c r="P61" s="9">
        <v>25.578813699861129</v>
      </c>
      <c r="Q61" s="9">
        <v>25.154489907613147</v>
      </c>
      <c r="R61" s="9">
        <v>56.979098967684017</v>
      </c>
      <c r="S61" s="3">
        <v>0</v>
      </c>
      <c r="T61" s="10">
        <v>0</v>
      </c>
    </row>
    <row r="62" spans="1:20" x14ac:dyDescent="0.3">
      <c r="A62" s="14">
        <v>42769.375003182868</v>
      </c>
      <c r="B62" s="47">
        <v>261</v>
      </c>
      <c r="C62" s="48">
        <v>8934.0300000000007</v>
      </c>
      <c r="D62" s="47">
        <v>28.873000000000001</v>
      </c>
      <c r="E62" s="48">
        <v>988.32300000000009</v>
      </c>
      <c r="F62" s="49">
        <v>232.12700000000001</v>
      </c>
      <c r="G62" s="49">
        <v>7945.7070000000003</v>
      </c>
      <c r="H62" s="38">
        <v>232.12700000000001</v>
      </c>
      <c r="I62" s="50">
        <v>0</v>
      </c>
      <c r="J62" s="9">
        <v>34.229999095322817</v>
      </c>
      <c r="K62" s="127"/>
      <c r="L62" s="126"/>
      <c r="M62" s="9">
        <v>56.979098967684017</v>
      </c>
      <c r="N62" s="9">
        <v>0</v>
      </c>
      <c r="O62" s="9">
        <v>24.129073260969516</v>
      </c>
      <c r="P62" s="9">
        <v>25.578813699861129</v>
      </c>
      <c r="Q62" s="9">
        <v>25.154489907613147</v>
      </c>
      <c r="R62" s="9">
        <v>56.979098967684017</v>
      </c>
      <c r="S62" s="3">
        <v>0</v>
      </c>
      <c r="T62" s="10">
        <v>0</v>
      </c>
    </row>
    <row r="63" spans="1:20" x14ac:dyDescent="0.3">
      <c r="A63" s="14">
        <v>42769.416669907405</v>
      </c>
      <c r="B63" s="47">
        <v>245.5</v>
      </c>
      <c r="C63" s="48">
        <v>8133.415</v>
      </c>
      <c r="D63" s="47">
        <v>65.707999999999998</v>
      </c>
      <c r="E63" s="48">
        <v>2176.9059999999999</v>
      </c>
      <c r="F63" s="49">
        <v>179.792</v>
      </c>
      <c r="G63" s="49">
        <v>5956.509</v>
      </c>
      <c r="H63" s="38">
        <v>179.792</v>
      </c>
      <c r="I63" s="50">
        <v>0</v>
      </c>
      <c r="J63" s="9">
        <v>33.13000022247931</v>
      </c>
      <c r="K63" s="127"/>
      <c r="L63" s="126"/>
      <c r="M63" s="9">
        <v>56.979098967684017</v>
      </c>
      <c r="N63" s="9">
        <v>0</v>
      </c>
      <c r="O63" s="9">
        <v>24.129073260969516</v>
      </c>
      <c r="P63" s="9">
        <v>25.578813699861129</v>
      </c>
      <c r="Q63" s="9">
        <v>25.154489907613147</v>
      </c>
      <c r="R63" s="9">
        <v>56.979098967684017</v>
      </c>
      <c r="S63" s="3">
        <v>0</v>
      </c>
      <c r="T63" s="10">
        <v>0</v>
      </c>
    </row>
    <row r="64" spans="1:20" x14ac:dyDescent="0.3">
      <c r="A64" s="14">
        <v>42769.458336631942</v>
      </c>
      <c r="B64" s="47">
        <v>215.8</v>
      </c>
      <c r="C64" s="48">
        <v>6864.598</v>
      </c>
      <c r="D64" s="47">
        <v>40.72</v>
      </c>
      <c r="E64" s="48">
        <v>1295.3030000000001</v>
      </c>
      <c r="F64" s="49">
        <v>175.08</v>
      </c>
      <c r="G64" s="49">
        <v>5569.2950000000001</v>
      </c>
      <c r="H64" s="38">
        <v>175.08</v>
      </c>
      <c r="I64" s="50">
        <v>0</v>
      </c>
      <c r="J64" s="9">
        <v>31.810001142334929</v>
      </c>
      <c r="K64" s="127"/>
      <c r="L64" s="126"/>
      <c r="M64" s="9">
        <v>56.979098967684017</v>
      </c>
      <c r="N64" s="9">
        <v>0</v>
      </c>
      <c r="O64" s="9">
        <v>24.129073260969516</v>
      </c>
      <c r="P64" s="9">
        <v>25.578813699861129</v>
      </c>
      <c r="Q64" s="9">
        <v>25.154489907613147</v>
      </c>
      <c r="R64" s="9">
        <v>56.979098967684017</v>
      </c>
      <c r="S64" s="3">
        <v>0</v>
      </c>
      <c r="T64" s="10">
        <v>0</v>
      </c>
    </row>
    <row r="65" spans="1:20" x14ac:dyDescent="0.3">
      <c r="A65" s="14">
        <v>42769.500003356479</v>
      </c>
      <c r="B65" s="47">
        <v>199.624</v>
      </c>
      <c r="C65" s="48">
        <v>6110.0583600000009</v>
      </c>
      <c r="D65" s="47">
        <v>0</v>
      </c>
      <c r="E65" s="48">
        <v>0</v>
      </c>
      <c r="F65" s="49">
        <v>199.624</v>
      </c>
      <c r="G65" s="49">
        <v>6110.0583600000009</v>
      </c>
      <c r="H65" s="38">
        <v>199.624</v>
      </c>
      <c r="I65" s="50">
        <v>0</v>
      </c>
      <c r="J65" s="9">
        <v>30.607834528914363</v>
      </c>
      <c r="K65" s="127"/>
      <c r="L65" s="126"/>
      <c r="M65" s="9">
        <v>56.979098967684017</v>
      </c>
      <c r="N65" s="9">
        <v>0</v>
      </c>
      <c r="O65" s="9">
        <v>24.129073260969516</v>
      </c>
      <c r="P65" s="9">
        <v>25.578813699861129</v>
      </c>
      <c r="Q65" s="9">
        <v>25.154489907613147</v>
      </c>
      <c r="R65" s="9">
        <v>56.979098967684017</v>
      </c>
      <c r="S65" s="3">
        <v>0</v>
      </c>
      <c r="T65" s="10">
        <v>0</v>
      </c>
    </row>
    <row r="66" spans="1:20" x14ac:dyDescent="0.3">
      <c r="A66" s="14">
        <v>42769.541670081016</v>
      </c>
      <c r="B66" s="47">
        <v>192.82999999999998</v>
      </c>
      <c r="C66" s="48">
        <v>5472.1720999999998</v>
      </c>
      <c r="D66" s="47">
        <v>0</v>
      </c>
      <c r="E66" s="48">
        <v>0</v>
      </c>
      <c r="F66" s="49">
        <v>192.82999999999998</v>
      </c>
      <c r="G66" s="49">
        <v>5472.1720999999998</v>
      </c>
      <c r="H66" s="38">
        <v>192.82999999999998</v>
      </c>
      <c r="I66" s="50">
        <v>0</v>
      </c>
      <c r="J66" s="9">
        <v>28.37821967536172</v>
      </c>
      <c r="K66" s="127"/>
      <c r="L66" s="126"/>
      <c r="M66" s="9">
        <v>56.979098967684017</v>
      </c>
      <c r="N66" s="9">
        <v>0</v>
      </c>
      <c r="O66" s="9">
        <v>24.129073260969516</v>
      </c>
      <c r="P66" s="9">
        <v>25.578813699861129</v>
      </c>
      <c r="Q66" s="9">
        <v>25.154489907613147</v>
      </c>
      <c r="R66" s="9">
        <v>56.979098967684017</v>
      </c>
      <c r="S66" s="3">
        <v>0</v>
      </c>
      <c r="T66" s="10">
        <v>0</v>
      </c>
    </row>
    <row r="67" spans="1:20" x14ac:dyDescent="0.3">
      <c r="A67" s="14">
        <v>42769.583336805554</v>
      </c>
      <c r="B67" s="47">
        <v>163.69300000000001</v>
      </c>
      <c r="C67" s="48">
        <v>4462.8150900000001</v>
      </c>
      <c r="D67" s="47">
        <v>0</v>
      </c>
      <c r="E67" s="48">
        <v>0</v>
      </c>
      <c r="F67" s="49">
        <v>163.69300000000001</v>
      </c>
      <c r="G67" s="49">
        <v>4462.8150900000001</v>
      </c>
      <c r="H67" s="38">
        <v>163.69300000000001</v>
      </c>
      <c r="I67" s="50">
        <v>0</v>
      </c>
      <c r="J67" s="9">
        <v>27.263322744405684</v>
      </c>
      <c r="K67" s="127"/>
      <c r="L67" s="126"/>
      <c r="M67" s="9">
        <v>56.979098967684017</v>
      </c>
      <c r="N67" s="9">
        <v>0</v>
      </c>
      <c r="O67" s="9">
        <v>24.129073260969516</v>
      </c>
      <c r="P67" s="9">
        <v>25.578813699861129</v>
      </c>
      <c r="Q67" s="9">
        <v>25.154489907613147</v>
      </c>
      <c r="R67" s="9">
        <v>56.979098967684017</v>
      </c>
      <c r="S67" s="3">
        <v>0</v>
      </c>
      <c r="T67" s="10">
        <v>0</v>
      </c>
    </row>
    <row r="68" spans="1:20" x14ac:dyDescent="0.3">
      <c r="A68" s="14">
        <v>42769.625003530091</v>
      </c>
      <c r="B68" s="47">
        <v>179.57599999999999</v>
      </c>
      <c r="C68" s="48">
        <v>4738.1607999999997</v>
      </c>
      <c r="D68" s="47">
        <v>0</v>
      </c>
      <c r="E68" s="48">
        <v>0</v>
      </c>
      <c r="F68" s="49">
        <v>179.57599999999999</v>
      </c>
      <c r="G68" s="49">
        <v>4738.1607999999997</v>
      </c>
      <c r="H68" s="38">
        <v>179.57599999999999</v>
      </c>
      <c r="I68" s="50">
        <v>0</v>
      </c>
      <c r="J68" s="9">
        <v>26.385267519044859</v>
      </c>
      <c r="K68" s="127"/>
      <c r="L68" s="126"/>
      <c r="M68" s="9">
        <v>56.979098967684017</v>
      </c>
      <c r="N68" s="9">
        <v>0</v>
      </c>
      <c r="O68" s="9">
        <v>24.129073260969516</v>
      </c>
      <c r="P68" s="9">
        <v>25.578813699861129</v>
      </c>
      <c r="Q68" s="9">
        <v>25.154489907613147</v>
      </c>
      <c r="R68" s="9">
        <v>56.979098967684017</v>
      </c>
      <c r="S68" s="3">
        <v>0</v>
      </c>
      <c r="T68" s="10">
        <v>0</v>
      </c>
    </row>
    <row r="69" spans="1:20" x14ac:dyDescent="0.3">
      <c r="A69" s="14">
        <v>42769.666670254628</v>
      </c>
      <c r="B69" s="47">
        <v>182.321</v>
      </c>
      <c r="C69" s="48">
        <v>4754.2031399999996</v>
      </c>
      <c r="D69" s="47">
        <v>0</v>
      </c>
      <c r="E69" s="48">
        <v>0</v>
      </c>
      <c r="F69" s="49">
        <v>182.321</v>
      </c>
      <c r="G69" s="49">
        <v>4754.2031399999996</v>
      </c>
      <c r="H69" s="38">
        <v>182.321</v>
      </c>
      <c r="I69" s="50">
        <v>0</v>
      </c>
      <c r="J69" s="9">
        <v>26.076004080714782</v>
      </c>
      <c r="K69" s="127"/>
      <c r="L69" s="126"/>
      <c r="M69" s="9">
        <v>56.979098967684017</v>
      </c>
      <c r="N69" s="9">
        <v>0</v>
      </c>
      <c r="O69" s="9">
        <v>24.129073260969516</v>
      </c>
      <c r="P69" s="9">
        <v>25.578813699861129</v>
      </c>
      <c r="Q69" s="9">
        <v>25.154489907613147</v>
      </c>
      <c r="R69" s="9">
        <v>56.979098967684017</v>
      </c>
      <c r="S69" s="3">
        <v>0</v>
      </c>
      <c r="T69" s="10">
        <v>0</v>
      </c>
    </row>
    <row r="70" spans="1:20" x14ac:dyDescent="0.3">
      <c r="A70" s="14">
        <v>42769.708336979165</v>
      </c>
      <c r="B70" s="47">
        <v>196.85399999999998</v>
      </c>
      <c r="C70" s="48">
        <v>5215.3841199999997</v>
      </c>
      <c r="D70" s="47">
        <v>0</v>
      </c>
      <c r="E70" s="48">
        <v>0</v>
      </c>
      <c r="F70" s="49">
        <v>196.85399999999998</v>
      </c>
      <c r="G70" s="49">
        <v>5215.3841199999997</v>
      </c>
      <c r="H70" s="38">
        <v>196.85399999999998</v>
      </c>
      <c r="I70" s="50">
        <v>0</v>
      </c>
      <c r="J70" s="9">
        <v>26.493665965639511</v>
      </c>
      <c r="K70" s="127"/>
      <c r="L70" s="126"/>
      <c r="M70" s="9">
        <v>56.979098967684017</v>
      </c>
      <c r="N70" s="9">
        <v>0</v>
      </c>
      <c r="O70" s="9">
        <v>24.129073260969516</v>
      </c>
      <c r="P70" s="9">
        <v>25.578813699861129</v>
      </c>
      <c r="Q70" s="9">
        <v>25.154489907613147</v>
      </c>
      <c r="R70" s="9">
        <v>56.979098967684017</v>
      </c>
      <c r="S70" s="3">
        <v>0</v>
      </c>
      <c r="T70" s="10">
        <v>0</v>
      </c>
    </row>
    <row r="71" spans="1:20" x14ac:dyDescent="0.3">
      <c r="A71" s="14">
        <v>42769.750003703703</v>
      </c>
      <c r="B71" s="47">
        <v>229.971</v>
      </c>
      <c r="C71" s="48">
        <v>6856.29396</v>
      </c>
      <c r="D71" s="47">
        <v>0</v>
      </c>
      <c r="E71" s="48">
        <v>0</v>
      </c>
      <c r="F71" s="49">
        <v>229.971</v>
      </c>
      <c r="G71" s="49">
        <v>6856.29396</v>
      </c>
      <c r="H71" s="38">
        <v>229.971</v>
      </c>
      <c r="I71" s="50">
        <v>0</v>
      </c>
      <c r="J71" s="9">
        <v>29.813732861969552</v>
      </c>
      <c r="K71" s="127"/>
      <c r="L71" s="126"/>
      <c r="M71" s="9">
        <v>56.979098967684017</v>
      </c>
      <c r="N71" s="9">
        <v>0</v>
      </c>
      <c r="O71" s="9">
        <v>24.129073260969516</v>
      </c>
      <c r="P71" s="9">
        <v>25.578813699861129</v>
      </c>
      <c r="Q71" s="9">
        <v>25.154489907613147</v>
      </c>
      <c r="R71" s="9">
        <v>56.979098967684017</v>
      </c>
      <c r="S71" s="3">
        <v>0</v>
      </c>
      <c r="T71" s="10">
        <v>0</v>
      </c>
    </row>
    <row r="72" spans="1:20" x14ac:dyDescent="0.3">
      <c r="A72" s="14">
        <v>42769.79167042824</v>
      </c>
      <c r="B72" s="47">
        <v>185.81800000000001</v>
      </c>
      <c r="C72" s="48">
        <v>6123.8175000000001</v>
      </c>
      <c r="D72" s="47">
        <v>0</v>
      </c>
      <c r="E72" s="48">
        <v>0</v>
      </c>
      <c r="F72" s="49">
        <v>185.81800000000001</v>
      </c>
      <c r="G72" s="49">
        <v>6123.8175000000001</v>
      </c>
      <c r="H72" s="38">
        <v>185.81800000000001</v>
      </c>
      <c r="I72" s="50">
        <v>0</v>
      </c>
      <c r="J72" s="9">
        <v>32.955997266142134</v>
      </c>
      <c r="K72" s="127"/>
      <c r="L72" s="126"/>
      <c r="M72" s="9">
        <v>56.979098967684017</v>
      </c>
      <c r="N72" s="9">
        <v>0</v>
      </c>
      <c r="O72" s="9">
        <v>24.129073260969516</v>
      </c>
      <c r="P72" s="9">
        <v>25.578813699861129</v>
      </c>
      <c r="Q72" s="9">
        <v>25.154489907613147</v>
      </c>
      <c r="R72" s="9">
        <v>56.979098967684017</v>
      </c>
      <c r="S72" s="3">
        <v>0</v>
      </c>
      <c r="T72" s="10">
        <v>0</v>
      </c>
    </row>
    <row r="73" spans="1:20" x14ac:dyDescent="0.3">
      <c r="A73" s="14">
        <v>42769.833337152777</v>
      </c>
      <c r="B73" s="47">
        <v>190.17600000000002</v>
      </c>
      <c r="C73" s="48">
        <v>6095.5706399999999</v>
      </c>
      <c r="D73" s="47">
        <v>0</v>
      </c>
      <c r="E73" s="48">
        <v>0</v>
      </c>
      <c r="F73" s="49">
        <v>190.17600000000002</v>
      </c>
      <c r="G73" s="49">
        <v>6095.5706399999999</v>
      </c>
      <c r="H73" s="38">
        <v>190.17600000000002</v>
      </c>
      <c r="I73" s="50">
        <v>0</v>
      </c>
      <c r="J73" s="9">
        <v>32.052260222110043</v>
      </c>
      <c r="K73" s="127"/>
      <c r="L73" s="126"/>
      <c r="M73" s="9">
        <v>56.979098967684017</v>
      </c>
      <c r="N73" s="9">
        <v>0</v>
      </c>
      <c r="O73" s="9">
        <v>24.129073260969516</v>
      </c>
      <c r="P73" s="9">
        <v>25.578813699861129</v>
      </c>
      <c r="Q73" s="9">
        <v>25.154489907613147</v>
      </c>
      <c r="R73" s="9">
        <v>56.979098967684017</v>
      </c>
      <c r="S73" s="3">
        <v>0</v>
      </c>
      <c r="T73" s="10">
        <v>0</v>
      </c>
    </row>
    <row r="74" spans="1:20" x14ac:dyDescent="0.3">
      <c r="A74" s="14">
        <v>42769.875003877314</v>
      </c>
      <c r="B74" s="47">
        <v>201.06300000000002</v>
      </c>
      <c r="C74" s="48">
        <v>6312.8435500000005</v>
      </c>
      <c r="D74" s="47">
        <v>0</v>
      </c>
      <c r="E74" s="48">
        <v>0</v>
      </c>
      <c r="F74" s="49">
        <v>201.06300000000002</v>
      </c>
      <c r="G74" s="49">
        <v>6312.8435500000005</v>
      </c>
      <c r="H74" s="38">
        <v>201.06300000000002</v>
      </c>
      <c r="I74" s="50">
        <v>0</v>
      </c>
      <c r="J74" s="9">
        <v>31.397340883205761</v>
      </c>
      <c r="K74" s="127"/>
      <c r="L74" s="126"/>
      <c r="M74" s="9">
        <v>56.979098967684017</v>
      </c>
      <c r="N74" s="9">
        <v>0</v>
      </c>
      <c r="O74" s="9">
        <v>24.129073260969516</v>
      </c>
      <c r="P74" s="9">
        <v>25.578813699861129</v>
      </c>
      <c r="Q74" s="9">
        <v>25.154489907613147</v>
      </c>
      <c r="R74" s="9">
        <v>56.979098967684017</v>
      </c>
      <c r="S74" s="3">
        <v>0</v>
      </c>
      <c r="T74" s="10">
        <v>0</v>
      </c>
    </row>
    <row r="75" spans="1:20" x14ac:dyDescent="0.3">
      <c r="A75" s="14">
        <v>42769.916670601851</v>
      </c>
      <c r="B75" s="47">
        <v>206.327</v>
      </c>
      <c r="C75" s="48">
        <v>6148.1439700000001</v>
      </c>
      <c r="D75" s="47">
        <v>0</v>
      </c>
      <c r="E75" s="48">
        <v>0</v>
      </c>
      <c r="F75" s="49">
        <v>206.327</v>
      </c>
      <c r="G75" s="49">
        <v>6148.1439700000001</v>
      </c>
      <c r="H75" s="38">
        <v>206.327</v>
      </c>
      <c r="I75" s="50">
        <v>0</v>
      </c>
      <c r="J75" s="9">
        <v>29.798058276425287</v>
      </c>
      <c r="K75" s="127"/>
      <c r="L75" s="126"/>
      <c r="M75" s="9">
        <v>56.979098967684017</v>
      </c>
      <c r="N75" s="9">
        <v>0</v>
      </c>
      <c r="O75" s="9">
        <v>24.129073260969516</v>
      </c>
      <c r="P75" s="9">
        <v>25.578813699861129</v>
      </c>
      <c r="Q75" s="9">
        <v>25.154489907613147</v>
      </c>
      <c r="R75" s="9">
        <v>56.979098967684017</v>
      </c>
      <c r="S75" s="3">
        <v>0</v>
      </c>
      <c r="T75" s="10">
        <v>0</v>
      </c>
    </row>
    <row r="76" spans="1:20" x14ac:dyDescent="0.3">
      <c r="A76" s="14">
        <v>42769.958337326389</v>
      </c>
      <c r="B76" s="47">
        <v>204.15699999999998</v>
      </c>
      <c r="C76" s="48">
        <v>5663.5337</v>
      </c>
      <c r="D76" s="47">
        <v>0</v>
      </c>
      <c r="E76" s="48">
        <v>0</v>
      </c>
      <c r="F76" s="49">
        <v>204.15699999999998</v>
      </c>
      <c r="G76" s="49">
        <v>5663.5337</v>
      </c>
      <c r="H76" s="38">
        <v>204.15699999999998</v>
      </c>
      <c r="I76" s="50">
        <v>0</v>
      </c>
      <c r="J76" s="9">
        <v>27.741070352718744</v>
      </c>
      <c r="K76" s="127"/>
      <c r="L76" s="126"/>
      <c r="M76" s="9">
        <v>56.979098967684017</v>
      </c>
      <c r="N76" s="9">
        <v>0</v>
      </c>
      <c r="O76" s="9">
        <v>24.129073260969516</v>
      </c>
      <c r="P76" s="9">
        <v>25.578813699861129</v>
      </c>
      <c r="Q76" s="9">
        <v>25.154489907613147</v>
      </c>
      <c r="R76" s="9">
        <v>56.979098967684017</v>
      </c>
      <c r="S76" s="3">
        <v>0</v>
      </c>
      <c r="T76" s="10">
        <v>0</v>
      </c>
    </row>
    <row r="77" spans="1:20" x14ac:dyDescent="0.3">
      <c r="A77" s="14">
        <v>42770.000004050926</v>
      </c>
      <c r="B77" s="47">
        <v>206.2</v>
      </c>
      <c r="C77" s="48">
        <v>5336.4560000000001</v>
      </c>
      <c r="D77" s="47">
        <v>0</v>
      </c>
      <c r="E77" s="48">
        <v>0</v>
      </c>
      <c r="F77" s="49">
        <v>206.2</v>
      </c>
      <c r="G77" s="49">
        <v>5336.4560000000001</v>
      </c>
      <c r="H77" s="38">
        <v>206.2</v>
      </c>
      <c r="I77" s="50">
        <v>0</v>
      </c>
      <c r="J77" s="9">
        <v>25.880000000000003</v>
      </c>
      <c r="K77" s="127"/>
      <c r="L77" s="126"/>
      <c r="M77" s="9">
        <v>56.979098967684017</v>
      </c>
      <c r="N77" s="9">
        <v>0</v>
      </c>
      <c r="O77" s="9">
        <v>24.129073260969516</v>
      </c>
      <c r="P77" s="9">
        <v>25.578813699861129</v>
      </c>
      <c r="Q77" s="9">
        <v>25.154489907613147</v>
      </c>
      <c r="R77" s="9">
        <v>56.979098967684017</v>
      </c>
      <c r="S77" s="3">
        <v>0</v>
      </c>
      <c r="T77" s="10">
        <v>0</v>
      </c>
    </row>
    <row r="78" spans="1:20" x14ac:dyDescent="0.3">
      <c r="A78" s="14">
        <v>42770.041670775463</v>
      </c>
      <c r="B78" s="47">
        <v>239.75</v>
      </c>
      <c r="C78" s="48">
        <v>6298.2325000000001</v>
      </c>
      <c r="D78" s="47">
        <v>0</v>
      </c>
      <c r="E78" s="48">
        <v>0</v>
      </c>
      <c r="F78" s="49">
        <v>239.75</v>
      </c>
      <c r="G78" s="49">
        <v>6298.2325000000001</v>
      </c>
      <c r="H78" s="38">
        <v>239.75</v>
      </c>
      <c r="I78" s="50">
        <v>0</v>
      </c>
      <c r="J78" s="9">
        <v>26.27</v>
      </c>
      <c r="K78" s="127"/>
      <c r="L78" s="126"/>
      <c r="M78" s="9">
        <v>56.979098967684017</v>
      </c>
      <c r="N78" s="9">
        <v>0</v>
      </c>
      <c r="O78" s="9">
        <v>24.129073260969516</v>
      </c>
      <c r="P78" s="9">
        <v>25.578813699861129</v>
      </c>
      <c r="Q78" s="9">
        <v>25.154489907613147</v>
      </c>
      <c r="R78" s="9">
        <v>56.979098967684017</v>
      </c>
      <c r="S78" s="3">
        <v>0</v>
      </c>
      <c r="T78" s="10">
        <v>0</v>
      </c>
    </row>
    <row r="79" spans="1:20" x14ac:dyDescent="0.3">
      <c r="A79" s="14">
        <v>42770.0833375</v>
      </c>
      <c r="B79" s="47">
        <v>259.25</v>
      </c>
      <c r="C79" s="48">
        <v>6665.3175000000001</v>
      </c>
      <c r="D79" s="47">
        <v>0</v>
      </c>
      <c r="E79" s="48">
        <v>0</v>
      </c>
      <c r="F79" s="49">
        <v>259.25</v>
      </c>
      <c r="G79" s="49">
        <v>6665.3175000000001</v>
      </c>
      <c r="H79" s="38">
        <v>259.25</v>
      </c>
      <c r="I79" s="50">
        <v>0</v>
      </c>
      <c r="J79" s="9">
        <v>25.71</v>
      </c>
      <c r="K79" s="127"/>
      <c r="L79" s="126"/>
      <c r="M79" s="9">
        <v>56.979098967684017</v>
      </c>
      <c r="N79" s="9">
        <v>0</v>
      </c>
      <c r="O79" s="9">
        <v>24.129073260969516</v>
      </c>
      <c r="P79" s="9">
        <v>25.578813699861129</v>
      </c>
      <c r="Q79" s="9">
        <v>25.154489907613147</v>
      </c>
      <c r="R79" s="9">
        <v>56.979098967684017</v>
      </c>
      <c r="S79" s="3">
        <v>0</v>
      </c>
      <c r="T79" s="10">
        <v>0</v>
      </c>
    </row>
    <row r="80" spans="1:20" x14ac:dyDescent="0.3">
      <c r="A80" s="14">
        <v>42770.125004224537</v>
      </c>
      <c r="B80" s="47">
        <v>308.40499999999997</v>
      </c>
      <c r="C80" s="48">
        <v>7737.8814499999999</v>
      </c>
      <c r="D80" s="47">
        <v>0</v>
      </c>
      <c r="E80" s="48">
        <v>0</v>
      </c>
      <c r="F80" s="49">
        <v>308.40499999999997</v>
      </c>
      <c r="G80" s="49">
        <v>7737.8814499999999</v>
      </c>
      <c r="H80" s="38">
        <v>308.40499999999997</v>
      </c>
      <c r="I80" s="50">
        <v>0</v>
      </c>
      <c r="J80" s="9">
        <v>25.090000000000003</v>
      </c>
      <c r="K80" s="127"/>
      <c r="L80" s="126"/>
      <c r="M80" s="9">
        <v>56.979098967684017</v>
      </c>
      <c r="N80" s="9">
        <v>0</v>
      </c>
      <c r="O80" s="9">
        <v>24.129073260969516</v>
      </c>
      <c r="P80" s="9">
        <v>25.578813699861129</v>
      </c>
      <c r="Q80" s="9">
        <v>25.154489907613147</v>
      </c>
      <c r="R80" s="9">
        <v>56.979098967684017</v>
      </c>
      <c r="S80" s="3">
        <v>0</v>
      </c>
      <c r="T80" s="10">
        <v>0</v>
      </c>
    </row>
    <row r="81" spans="1:20" x14ac:dyDescent="0.3">
      <c r="A81" s="14">
        <v>42770.166670949075</v>
      </c>
      <c r="B81" s="47">
        <v>310.45499999999998</v>
      </c>
      <c r="C81" s="48">
        <v>7792.4205000000002</v>
      </c>
      <c r="D81" s="47">
        <v>0</v>
      </c>
      <c r="E81" s="48">
        <v>0</v>
      </c>
      <c r="F81" s="49">
        <v>310.45499999999998</v>
      </c>
      <c r="G81" s="49">
        <v>7792.4205000000002</v>
      </c>
      <c r="H81" s="38">
        <v>310.45499999999998</v>
      </c>
      <c r="I81" s="50">
        <v>0</v>
      </c>
      <c r="J81" s="9">
        <v>25.1</v>
      </c>
      <c r="K81" s="127"/>
      <c r="L81" s="126"/>
      <c r="M81" s="9">
        <v>56.979098967684017</v>
      </c>
      <c r="N81" s="9">
        <v>0</v>
      </c>
      <c r="O81" s="9">
        <v>24.129073260969516</v>
      </c>
      <c r="P81" s="9">
        <v>25.578813699861129</v>
      </c>
      <c r="Q81" s="9">
        <v>25.154489907613147</v>
      </c>
      <c r="R81" s="9">
        <v>56.979098967684017</v>
      </c>
      <c r="S81" s="3">
        <v>0</v>
      </c>
      <c r="T81" s="10">
        <v>0</v>
      </c>
    </row>
    <row r="82" spans="1:20" x14ac:dyDescent="0.3">
      <c r="A82" s="14">
        <v>42770.208337673612</v>
      </c>
      <c r="B82" s="47">
        <v>298.71799999999996</v>
      </c>
      <c r="C82" s="48">
        <v>7663.0719799999997</v>
      </c>
      <c r="D82" s="47">
        <v>0</v>
      </c>
      <c r="E82" s="48">
        <v>0</v>
      </c>
      <c r="F82" s="49">
        <v>298.71799999999996</v>
      </c>
      <c r="G82" s="49">
        <v>7663.0719799999997</v>
      </c>
      <c r="H82" s="38">
        <v>298.71799999999996</v>
      </c>
      <c r="I82" s="50">
        <v>0</v>
      </c>
      <c r="J82" s="9">
        <v>25.653197932498212</v>
      </c>
      <c r="K82" s="127"/>
      <c r="L82" s="126"/>
      <c r="M82" s="9">
        <v>56.979098967684017</v>
      </c>
      <c r="N82" s="9">
        <v>0</v>
      </c>
      <c r="O82" s="9">
        <v>24.129073260969516</v>
      </c>
      <c r="P82" s="9">
        <v>25.578813699861129</v>
      </c>
      <c r="Q82" s="9">
        <v>25.154489907613147</v>
      </c>
      <c r="R82" s="9">
        <v>56.979098967684017</v>
      </c>
      <c r="S82" s="3">
        <v>0</v>
      </c>
      <c r="T82" s="10">
        <v>0</v>
      </c>
    </row>
    <row r="83" spans="1:20" x14ac:dyDescent="0.3">
      <c r="A83" s="14">
        <v>42770.250004398149</v>
      </c>
      <c r="B83" s="47">
        <v>330.87</v>
      </c>
      <c r="C83" s="48">
        <v>10827.9558</v>
      </c>
      <c r="D83" s="47">
        <v>0</v>
      </c>
      <c r="E83" s="48">
        <v>0</v>
      </c>
      <c r="F83" s="49">
        <v>330.87</v>
      </c>
      <c r="G83" s="49">
        <v>10827.9558</v>
      </c>
      <c r="H83" s="38">
        <v>330.87</v>
      </c>
      <c r="I83" s="50">
        <v>0</v>
      </c>
      <c r="J83" s="9">
        <v>32.725710399854925</v>
      </c>
      <c r="K83" s="127"/>
      <c r="L83" s="126"/>
      <c r="M83" s="9">
        <v>56.979098967684017</v>
      </c>
      <c r="N83" s="9">
        <v>0</v>
      </c>
      <c r="O83" s="9">
        <v>24.129073260969516</v>
      </c>
      <c r="P83" s="9">
        <v>25.578813699861129</v>
      </c>
      <c r="Q83" s="9">
        <v>25.154489907613147</v>
      </c>
      <c r="R83" s="9">
        <v>56.979098967684017</v>
      </c>
      <c r="S83" s="3">
        <v>0</v>
      </c>
      <c r="T83" s="10">
        <v>0</v>
      </c>
    </row>
    <row r="84" spans="1:20" x14ac:dyDescent="0.3">
      <c r="A84" s="14">
        <v>42770.291671122686</v>
      </c>
      <c r="B84" s="47">
        <v>323.90800000000002</v>
      </c>
      <c r="C84" s="48">
        <v>12927.620080000001</v>
      </c>
      <c r="D84" s="47">
        <v>0</v>
      </c>
      <c r="E84" s="48">
        <v>0</v>
      </c>
      <c r="F84" s="49">
        <v>323.90800000000002</v>
      </c>
      <c r="G84" s="49">
        <v>12927.620080000001</v>
      </c>
      <c r="H84" s="38">
        <v>323.90800000000002</v>
      </c>
      <c r="I84" s="50">
        <v>0</v>
      </c>
      <c r="J84" s="9">
        <v>39.911394840510269</v>
      </c>
      <c r="K84" s="127"/>
      <c r="L84" s="126"/>
      <c r="M84" s="9">
        <v>56.979098967684017</v>
      </c>
      <c r="N84" s="9">
        <v>0</v>
      </c>
      <c r="O84" s="9">
        <v>24.129073260969516</v>
      </c>
      <c r="P84" s="9">
        <v>25.578813699861129</v>
      </c>
      <c r="Q84" s="9">
        <v>25.154489907613147</v>
      </c>
      <c r="R84" s="9">
        <v>56.979098967684017</v>
      </c>
      <c r="S84" s="3">
        <v>0</v>
      </c>
      <c r="T84" s="10">
        <v>0</v>
      </c>
    </row>
    <row r="85" spans="1:20" x14ac:dyDescent="0.3">
      <c r="A85" s="14">
        <v>42770.333337847223</v>
      </c>
      <c r="B85" s="47">
        <v>347.06299999999999</v>
      </c>
      <c r="C85" s="48">
        <v>14184.630870000001</v>
      </c>
      <c r="D85" s="47">
        <v>0</v>
      </c>
      <c r="E85" s="48">
        <v>0</v>
      </c>
      <c r="F85" s="49">
        <v>347.06299999999999</v>
      </c>
      <c r="G85" s="49">
        <v>14184.630870000001</v>
      </c>
      <c r="H85" s="38">
        <v>347.06299999999999</v>
      </c>
      <c r="I85" s="50">
        <v>0</v>
      </c>
      <c r="J85" s="9">
        <v>40.87047847220822</v>
      </c>
      <c r="K85" s="127"/>
      <c r="L85" s="126"/>
      <c r="M85" s="9">
        <v>56.979098967684017</v>
      </c>
      <c r="N85" s="9">
        <v>0</v>
      </c>
      <c r="O85" s="9">
        <v>24.129073260969516</v>
      </c>
      <c r="P85" s="9">
        <v>25.578813699861129</v>
      </c>
      <c r="Q85" s="9">
        <v>25.154489907613147</v>
      </c>
      <c r="R85" s="9">
        <v>56.979098967684017</v>
      </c>
      <c r="S85" s="3">
        <v>0</v>
      </c>
      <c r="T85" s="10">
        <v>0</v>
      </c>
    </row>
    <row r="86" spans="1:20" x14ac:dyDescent="0.3">
      <c r="A86" s="14">
        <v>42770.375004571761</v>
      </c>
      <c r="B86" s="47">
        <v>357.39</v>
      </c>
      <c r="C86" s="48">
        <v>11720.9046</v>
      </c>
      <c r="D86" s="47">
        <v>0</v>
      </c>
      <c r="E86" s="48">
        <v>0</v>
      </c>
      <c r="F86" s="49">
        <v>357.39</v>
      </c>
      <c r="G86" s="49">
        <v>11720.9046</v>
      </c>
      <c r="H86" s="38">
        <v>357.39</v>
      </c>
      <c r="I86" s="50">
        <v>0</v>
      </c>
      <c r="J86" s="9">
        <v>32.795838159993288</v>
      </c>
      <c r="K86" s="127"/>
      <c r="L86" s="126"/>
      <c r="M86" s="9">
        <v>56.979098967684017</v>
      </c>
      <c r="N86" s="9">
        <v>0</v>
      </c>
      <c r="O86" s="9">
        <v>24.129073260969516</v>
      </c>
      <c r="P86" s="9">
        <v>25.578813699861129</v>
      </c>
      <c r="Q86" s="9">
        <v>25.154489907613147</v>
      </c>
      <c r="R86" s="9">
        <v>56.979098967684017</v>
      </c>
      <c r="S86" s="3">
        <v>0</v>
      </c>
      <c r="T86" s="10">
        <v>0</v>
      </c>
    </row>
    <row r="87" spans="1:20" x14ac:dyDescent="0.3">
      <c r="A87" s="14">
        <v>42770.416671296298</v>
      </c>
      <c r="B87" s="47">
        <v>318.96899999999999</v>
      </c>
      <c r="C87" s="48">
        <v>10487.71746</v>
      </c>
      <c r="D87" s="47">
        <v>0</v>
      </c>
      <c r="E87" s="48">
        <v>0</v>
      </c>
      <c r="F87" s="49">
        <v>318.96899999999999</v>
      </c>
      <c r="G87" s="49">
        <v>10487.71746</v>
      </c>
      <c r="H87" s="38">
        <v>318.96899999999999</v>
      </c>
      <c r="I87" s="50">
        <v>0</v>
      </c>
      <c r="J87" s="9">
        <v>32.880052481589118</v>
      </c>
      <c r="K87" s="127"/>
      <c r="L87" s="126"/>
      <c r="M87" s="9">
        <v>56.979098967684017</v>
      </c>
      <c r="N87" s="9">
        <v>0</v>
      </c>
      <c r="O87" s="9">
        <v>24.129073260969516</v>
      </c>
      <c r="P87" s="9">
        <v>25.578813699861129</v>
      </c>
      <c r="Q87" s="9">
        <v>25.154489907613147</v>
      </c>
      <c r="R87" s="9">
        <v>56.979098967684017</v>
      </c>
      <c r="S87" s="3">
        <v>0</v>
      </c>
      <c r="T87" s="10">
        <v>0</v>
      </c>
    </row>
    <row r="88" spans="1:20" x14ac:dyDescent="0.3">
      <c r="A88" s="14">
        <v>42770.458338020835</v>
      </c>
      <c r="B88" s="47">
        <v>237.91800000000001</v>
      </c>
      <c r="C88" s="48">
        <v>7063.0821599999999</v>
      </c>
      <c r="D88" s="47">
        <v>0</v>
      </c>
      <c r="E88" s="48">
        <v>0</v>
      </c>
      <c r="F88" s="49">
        <v>237.91800000000001</v>
      </c>
      <c r="G88" s="49">
        <v>7063.0821599999999</v>
      </c>
      <c r="H88" s="38">
        <v>237.91800000000001</v>
      </c>
      <c r="I88" s="50">
        <v>0</v>
      </c>
      <c r="J88" s="9">
        <v>29.687044107633721</v>
      </c>
      <c r="K88" s="127"/>
      <c r="L88" s="126"/>
      <c r="M88" s="9">
        <v>56.979098967684017</v>
      </c>
      <c r="N88" s="9">
        <v>0</v>
      </c>
      <c r="O88" s="9">
        <v>24.129073260969516</v>
      </c>
      <c r="P88" s="9">
        <v>25.578813699861129</v>
      </c>
      <c r="Q88" s="9">
        <v>25.154489907613147</v>
      </c>
      <c r="R88" s="9">
        <v>56.979098967684017</v>
      </c>
      <c r="S88" s="3">
        <v>0</v>
      </c>
      <c r="T88" s="10">
        <v>0</v>
      </c>
    </row>
    <row r="89" spans="1:20" x14ac:dyDescent="0.3">
      <c r="A89" s="14">
        <v>42770.500004745372</v>
      </c>
      <c r="B89" s="47">
        <v>261.93599999999998</v>
      </c>
      <c r="C89" s="48">
        <v>6914.5238399999998</v>
      </c>
      <c r="D89" s="47">
        <v>0</v>
      </c>
      <c r="E89" s="48">
        <v>0</v>
      </c>
      <c r="F89" s="49">
        <v>261.93599999999998</v>
      </c>
      <c r="G89" s="49">
        <v>6914.5238399999998</v>
      </c>
      <c r="H89" s="38">
        <v>261.93599999999998</v>
      </c>
      <c r="I89" s="50">
        <v>0</v>
      </c>
      <c r="J89" s="9">
        <v>26.397760674363205</v>
      </c>
      <c r="K89" s="127"/>
      <c r="L89" s="126"/>
      <c r="M89" s="9">
        <v>56.979098967684017</v>
      </c>
      <c r="N89" s="9">
        <v>0</v>
      </c>
      <c r="O89" s="9">
        <v>24.129073260969516</v>
      </c>
      <c r="P89" s="9">
        <v>25.578813699861129</v>
      </c>
      <c r="Q89" s="9">
        <v>25.154489907613147</v>
      </c>
      <c r="R89" s="9">
        <v>56.979098967684017</v>
      </c>
      <c r="S89" s="3">
        <v>0</v>
      </c>
      <c r="T89" s="10">
        <v>0</v>
      </c>
    </row>
    <row r="90" spans="1:20" x14ac:dyDescent="0.3">
      <c r="A90" s="14">
        <v>42770.541671469909</v>
      </c>
      <c r="B90" s="47">
        <v>356.33600000000001</v>
      </c>
      <c r="C90" s="48">
        <v>8880.7558399999998</v>
      </c>
      <c r="D90" s="47">
        <v>0</v>
      </c>
      <c r="E90" s="48">
        <v>0</v>
      </c>
      <c r="F90" s="49">
        <v>356.33600000000001</v>
      </c>
      <c r="G90" s="49">
        <v>8880.7558399999998</v>
      </c>
      <c r="H90" s="38">
        <v>356.33600000000001</v>
      </c>
      <c r="I90" s="50">
        <v>0</v>
      </c>
      <c r="J90" s="9">
        <v>24.922421085716849</v>
      </c>
      <c r="K90" s="127"/>
      <c r="L90" s="126"/>
      <c r="M90" s="9">
        <v>56.979098967684017</v>
      </c>
      <c r="N90" s="9">
        <v>0</v>
      </c>
      <c r="O90" s="9">
        <v>24.129073260969516</v>
      </c>
      <c r="P90" s="9">
        <v>25.578813699861129</v>
      </c>
      <c r="Q90" s="9">
        <v>25.154489907613147</v>
      </c>
      <c r="R90" s="9">
        <v>56.979098967684017</v>
      </c>
      <c r="S90" s="3">
        <v>0</v>
      </c>
      <c r="T90" s="10">
        <v>0</v>
      </c>
    </row>
    <row r="91" spans="1:20" x14ac:dyDescent="0.3">
      <c r="A91" s="14">
        <v>42770.583338194447</v>
      </c>
      <c r="B91" s="47">
        <v>367.97499999999997</v>
      </c>
      <c r="C91" s="48">
        <v>9108.4115500000007</v>
      </c>
      <c r="D91" s="47">
        <v>0</v>
      </c>
      <c r="E91" s="48">
        <v>0</v>
      </c>
      <c r="F91" s="49">
        <v>367.97499999999997</v>
      </c>
      <c r="G91" s="49">
        <v>9108.4115500000007</v>
      </c>
      <c r="H91" s="38">
        <v>367.97499999999997</v>
      </c>
      <c r="I91" s="50">
        <v>0</v>
      </c>
      <c r="J91" s="9">
        <v>24.752799918472725</v>
      </c>
      <c r="K91" s="127"/>
      <c r="L91" s="126"/>
      <c r="M91" s="9">
        <v>56.979098967684017</v>
      </c>
      <c r="N91" s="9">
        <v>0</v>
      </c>
      <c r="O91" s="9">
        <v>24.129073260969516</v>
      </c>
      <c r="P91" s="9">
        <v>25.578813699861129</v>
      </c>
      <c r="Q91" s="9">
        <v>25.154489907613147</v>
      </c>
      <c r="R91" s="9">
        <v>56.979098967684017</v>
      </c>
      <c r="S91" s="3">
        <v>0</v>
      </c>
      <c r="T91" s="10">
        <v>0</v>
      </c>
    </row>
    <row r="92" spans="1:20" x14ac:dyDescent="0.3">
      <c r="A92" s="14">
        <v>42770.625004918984</v>
      </c>
      <c r="B92" s="47">
        <v>363.43799999999999</v>
      </c>
      <c r="C92" s="48">
        <v>8954.39768</v>
      </c>
      <c r="D92" s="47">
        <v>0</v>
      </c>
      <c r="E92" s="48">
        <v>0</v>
      </c>
      <c r="F92" s="49">
        <v>363.43799999999999</v>
      </c>
      <c r="G92" s="49">
        <v>8954.39768</v>
      </c>
      <c r="H92" s="38">
        <v>363.43799999999999</v>
      </c>
      <c r="I92" s="50">
        <v>0</v>
      </c>
      <c r="J92" s="9">
        <v>24.638033667365548</v>
      </c>
      <c r="K92" s="127"/>
      <c r="L92" s="126"/>
      <c r="M92" s="9">
        <v>56.979098967684017</v>
      </c>
      <c r="N92" s="9">
        <v>0</v>
      </c>
      <c r="O92" s="9">
        <v>24.129073260969516</v>
      </c>
      <c r="P92" s="9">
        <v>25.578813699861129</v>
      </c>
      <c r="Q92" s="9">
        <v>25.154489907613147</v>
      </c>
      <c r="R92" s="9">
        <v>56.979098967684017</v>
      </c>
      <c r="S92" s="3">
        <v>0</v>
      </c>
      <c r="T92" s="10">
        <v>0</v>
      </c>
    </row>
    <row r="93" spans="1:20" x14ac:dyDescent="0.3">
      <c r="A93" s="14">
        <v>42770.666671643521</v>
      </c>
      <c r="B93" s="47">
        <v>348.19</v>
      </c>
      <c r="C93" s="48">
        <v>8537.6188000000002</v>
      </c>
      <c r="D93" s="47">
        <v>0</v>
      </c>
      <c r="E93" s="48">
        <v>0</v>
      </c>
      <c r="F93" s="49">
        <v>348.19</v>
      </c>
      <c r="G93" s="49">
        <v>8537.6188000000002</v>
      </c>
      <c r="H93" s="38">
        <v>348.19</v>
      </c>
      <c r="I93" s="50">
        <v>0</v>
      </c>
      <c r="J93" s="9">
        <v>24.52</v>
      </c>
      <c r="K93" s="127"/>
      <c r="L93" s="126"/>
      <c r="M93" s="9">
        <v>56.979098967684017</v>
      </c>
      <c r="N93" s="9">
        <v>0</v>
      </c>
      <c r="O93" s="9">
        <v>24.129073260969516</v>
      </c>
      <c r="P93" s="9">
        <v>25.578813699861129</v>
      </c>
      <c r="Q93" s="9">
        <v>25.154489907613147</v>
      </c>
      <c r="R93" s="9">
        <v>56.979098967684017</v>
      </c>
      <c r="S93" s="3">
        <v>0</v>
      </c>
      <c r="T93" s="10">
        <v>0</v>
      </c>
    </row>
    <row r="94" spans="1:20" x14ac:dyDescent="0.3">
      <c r="A94" s="14">
        <v>42770.708338368058</v>
      </c>
      <c r="B94" s="47">
        <v>350.26800000000003</v>
      </c>
      <c r="C94" s="48">
        <v>8554.66662</v>
      </c>
      <c r="D94" s="47">
        <v>0</v>
      </c>
      <c r="E94" s="48">
        <v>0</v>
      </c>
      <c r="F94" s="49">
        <v>350.26800000000003</v>
      </c>
      <c r="G94" s="49">
        <v>8554.66662</v>
      </c>
      <c r="H94" s="38">
        <v>350.26800000000003</v>
      </c>
      <c r="I94" s="50">
        <v>0</v>
      </c>
      <c r="J94" s="9">
        <v>24.423203432800026</v>
      </c>
      <c r="K94" s="127"/>
      <c r="L94" s="126"/>
      <c r="M94" s="9">
        <v>56.979098967684017</v>
      </c>
      <c r="N94" s="9">
        <v>0</v>
      </c>
      <c r="O94" s="9">
        <v>24.129073260969516</v>
      </c>
      <c r="P94" s="9">
        <v>25.578813699861129</v>
      </c>
      <c r="Q94" s="9">
        <v>25.154489907613147</v>
      </c>
      <c r="R94" s="9">
        <v>56.979098967684017</v>
      </c>
      <c r="S94" s="3">
        <v>0</v>
      </c>
      <c r="T94" s="10">
        <v>0</v>
      </c>
    </row>
    <row r="95" spans="1:20" x14ac:dyDescent="0.3">
      <c r="A95" s="14">
        <v>42770.750005092596</v>
      </c>
      <c r="B95" s="47">
        <v>352.42200000000003</v>
      </c>
      <c r="C95" s="48">
        <v>9685.5978500000001</v>
      </c>
      <c r="D95" s="47">
        <v>0</v>
      </c>
      <c r="E95" s="48">
        <v>0</v>
      </c>
      <c r="F95" s="49">
        <v>352.42200000000003</v>
      </c>
      <c r="G95" s="49">
        <v>9685.5978500000001</v>
      </c>
      <c r="H95" s="38">
        <v>352.42200000000003</v>
      </c>
      <c r="I95" s="50">
        <v>0</v>
      </c>
      <c r="J95" s="9">
        <v>27.482954667983268</v>
      </c>
      <c r="K95" s="127"/>
      <c r="L95" s="126"/>
      <c r="M95" s="9">
        <v>56.979098967684017</v>
      </c>
      <c r="N95" s="9">
        <v>0</v>
      </c>
      <c r="O95" s="9">
        <v>24.129073260969516</v>
      </c>
      <c r="P95" s="9">
        <v>25.578813699861129</v>
      </c>
      <c r="Q95" s="9">
        <v>25.154489907613147</v>
      </c>
      <c r="R95" s="9">
        <v>56.979098967684017</v>
      </c>
      <c r="S95" s="3">
        <v>0</v>
      </c>
      <c r="T95" s="10">
        <v>0</v>
      </c>
    </row>
    <row r="96" spans="1:20" x14ac:dyDescent="0.3">
      <c r="A96" s="14">
        <v>42770.791671817133</v>
      </c>
      <c r="B96" s="47">
        <v>345.54100000000005</v>
      </c>
      <c r="C96" s="48">
        <v>16220.08171</v>
      </c>
      <c r="D96" s="47">
        <v>0</v>
      </c>
      <c r="E96" s="48">
        <v>0</v>
      </c>
      <c r="F96" s="49">
        <v>345.54100000000005</v>
      </c>
      <c r="G96" s="49">
        <v>16220.08171</v>
      </c>
      <c r="H96" s="38">
        <v>345.54100000000005</v>
      </c>
      <c r="I96" s="50">
        <v>0</v>
      </c>
      <c r="J96" s="9">
        <v>46.941120474849576</v>
      </c>
      <c r="K96" s="127"/>
      <c r="L96" s="126"/>
      <c r="M96" s="9">
        <v>56.979098967684017</v>
      </c>
      <c r="N96" s="9">
        <v>0</v>
      </c>
      <c r="O96" s="9">
        <v>24.129073260969516</v>
      </c>
      <c r="P96" s="9">
        <v>25.578813699861129</v>
      </c>
      <c r="Q96" s="9">
        <v>25.154489907613147</v>
      </c>
      <c r="R96" s="9">
        <v>56.979098967684017</v>
      </c>
      <c r="S96" s="3">
        <v>0</v>
      </c>
      <c r="T96" s="10">
        <v>0</v>
      </c>
    </row>
    <row r="97" spans="1:20" x14ac:dyDescent="0.3">
      <c r="A97" s="14">
        <v>42770.83333854167</v>
      </c>
      <c r="B97" s="47">
        <v>283.31700000000001</v>
      </c>
      <c r="C97" s="48">
        <v>8154.6694800000005</v>
      </c>
      <c r="D97" s="47">
        <v>0</v>
      </c>
      <c r="E97" s="48">
        <v>0</v>
      </c>
      <c r="F97" s="49">
        <v>283.31700000000001</v>
      </c>
      <c r="G97" s="49">
        <v>8154.6694800000005</v>
      </c>
      <c r="H97" s="38">
        <v>283.31700000000001</v>
      </c>
      <c r="I97" s="50">
        <v>0</v>
      </c>
      <c r="J97" s="9">
        <v>28.782845646396087</v>
      </c>
      <c r="K97" s="127"/>
      <c r="L97" s="126"/>
      <c r="M97" s="9">
        <v>56.979098967684017</v>
      </c>
      <c r="N97" s="9">
        <v>0</v>
      </c>
      <c r="O97" s="9">
        <v>24.129073260969516</v>
      </c>
      <c r="P97" s="9">
        <v>25.578813699861129</v>
      </c>
      <c r="Q97" s="9">
        <v>25.154489907613147</v>
      </c>
      <c r="R97" s="9">
        <v>56.979098967684017</v>
      </c>
      <c r="S97" s="3">
        <v>0</v>
      </c>
      <c r="T97" s="10">
        <v>0</v>
      </c>
    </row>
    <row r="98" spans="1:20" x14ac:dyDescent="0.3">
      <c r="A98" s="14">
        <v>42770.875005266207</v>
      </c>
      <c r="B98" s="47">
        <v>265.92399999999998</v>
      </c>
      <c r="C98" s="48">
        <v>7273.1787199999999</v>
      </c>
      <c r="D98" s="47">
        <v>0</v>
      </c>
      <c r="E98" s="48">
        <v>0</v>
      </c>
      <c r="F98" s="49">
        <v>265.92399999999998</v>
      </c>
      <c r="G98" s="49">
        <v>7273.1787199999999</v>
      </c>
      <c r="H98" s="38">
        <v>265.92399999999998</v>
      </c>
      <c r="I98" s="50">
        <v>0</v>
      </c>
      <c r="J98" s="9">
        <v>27.350591597599315</v>
      </c>
      <c r="K98" s="127"/>
      <c r="L98" s="126"/>
      <c r="M98" s="9">
        <v>56.979098967684017</v>
      </c>
      <c r="N98" s="9">
        <v>0</v>
      </c>
      <c r="O98" s="9">
        <v>24.129073260969516</v>
      </c>
      <c r="P98" s="9">
        <v>25.578813699861129</v>
      </c>
      <c r="Q98" s="9">
        <v>25.154489907613147</v>
      </c>
      <c r="R98" s="9">
        <v>56.979098967684017</v>
      </c>
      <c r="S98" s="3">
        <v>0</v>
      </c>
      <c r="T98" s="10">
        <v>0</v>
      </c>
    </row>
    <row r="99" spans="1:20" x14ac:dyDescent="0.3">
      <c r="A99" s="14">
        <v>42770.916671990744</v>
      </c>
      <c r="B99" s="47">
        <v>360.577</v>
      </c>
      <c r="C99" s="48">
        <v>9271.0983300000007</v>
      </c>
      <c r="D99" s="47">
        <v>0</v>
      </c>
      <c r="E99" s="48">
        <v>0</v>
      </c>
      <c r="F99" s="49">
        <v>360.577</v>
      </c>
      <c r="G99" s="49">
        <v>9271.0983300000007</v>
      </c>
      <c r="H99" s="38">
        <v>360.577</v>
      </c>
      <c r="I99" s="50">
        <v>0</v>
      </c>
      <c r="J99" s="9">
        <v>25.711840550007352</v>
      </c>
      <c r="K99" s="127"/>
      <c r="L99" s="126"/>
      <c r="M99" s="9">
        <v>56.979098967684017</v>
      </c>
      <c r="N99" s="9">
        <v>0</v>
      </c>
      <c r="O99" s="9">
        <v>24.129073260969516</v>
      </c>
      <c r="P99" s="9">
        <v>25.578813699861129</v>
      </c>
      <c r="Q99" s="9">
        <v>25.154489907613147</v>
      </c>
      <c r="R99" s="9">
        <v>56.979098967684017</v>
      </c>
      <c r="S99" s="3">
        <v>0</v>
      </c>
      <c r="T99" s="10">
        <v>0</v>
      </c>
    </row>
    <row r="100" spans="1:20" x14ac:dyDescent="0.3">
      <c r="A100" s="14">
        <v>42770.958338715274</v>
      </c>
      <c r="B100" s="47">
        <v>416.13400000000001</v>
      </c>
      <c r="C100" s="48">
        <v>10295.77608</v>
      </c>
      <c r="D100" s="47">
        <v>0</v>
      </c>
      <c r="E100" s="48">
        <v>0</v>
      </c>
      <c r="F100" s="49">
        <v>416.13400000000001</v>
      </c>
      <c r="G100" s="49">
        <v>10295.77608</v>
      </c>
      <c r="H100" s="38">
        <v>385</v>
      </c>
      <c r="I100" s="50">
        <v>31.134000000000015</v>
      </c>
      <c r="J100" s="9">
        <v>24.741492115520479</v>
      </c>
      <c r="K100" s="127"/>
      <c r="L100" s="126"/>
      <c r="M100" s="9">
        <v>56.979098967684017</v>
      </c>
      <c r="N100" s="9">
        <v>0</v>
      </c>
      <c r="O100" s="9">
        <v>24.129073260969516</v>
      </c>
      <c r="P100" s="9">
        <v>25.578813699861129</v>
      </c>
      <c r="Q100" s="9">
        <v>25.154489907613147</v>
      </c>
      <c r="R100" s="9">
        <v>56.979098967684017</v>
      </c>
      <c r="S100" s="3">
        <v>0</v>
      </c>
      <c r="T100" s="10">
        <v>0</v>
      </c>
    </row>
    <row r="101" spans="1:20" x14ac:dyDescent="0.3">
      <c r="A101" s="14">
        <v>42771.000005439812</v>
      </c>
      <c r="B101" s="47">
        <v>416.92099999999999</v>
      </c>
      <c r="C101" s="48">
        <v>10116.17519</v>
      </c>
      <c r="D101" s="47">
        <v>0</v>
      </c>
      <c r="E101" s="48">
        <v>0</v>
      </c>
      <c r="F101" s="49">
        <v>416.92099999999999</v>
      </c>
      <c r="G101" s="49">
        <v>10116.17519</v>
      </c>
      <c r="H101" s="38">
        <v>385</v>
      </c>
      <c r="I101" s="50">
        <v>31.920999999999992</v>
      </c>
      <c r="J101" s="9">
        <v>24.264009704476386</v>
      </c>
      <c r="K101" s="127"/>
      <c r="L101" s="126"/>
      <c r="M101" s="9">
        <v>56.979098967684017</v>
      </c>
      <c r="N101" s="9">
        <v>0</v>
      </c>
      <c r="O101" s="9">
        <v>24.129073260969516</v>
      </c>
      <c r="P101" s="9">
        <v>25.578813699861129</v>
      </c>
      <c r="Q101" s="9">
        <v>25.154489907613147</v>
      </c>
      <c r="R101" s="9">
        <v>56.979098967684017</v>
      </c>
      <c r="S101" s="3">
        <v>0</v>
      </c>
      <c r="T101" s="10">
        <v>0</v>
      </c>
    </row>
    <row r="102" spans="1:20" x14ac:dyDescent="0.3">
      <c r="A102" s="14">
        <v>42771.041672164349</v>
      </c>
      <c r="B102" s="47">
        <v>498.65499999999997</v>
      </c>
      <c r="C102" s="48">
        <v>11763.27145</v>
      </c>
      <c r="D102" s="47">
        <v>38.513000000000005</v>
      </c>
      <c r="E102" s="48">
        <v>908.52100000000007</v>
      </c>
      <c r="F102" s="49">
        <v>460.14199999999994</v>
      </c>
      <c r="G102" s="49">
        <v>10854.75045</v>
      </c>
      <c r="H102" s="38">
        <v>385</v>
      </c>
      <c r="I102" s="50">
        <v>75.141999999999939</v>
      </c>
      <c r="J102" s="9">
        <v>23.590001456072258</v>
      </c>
      <c r="K102" s="127"/>
      <c r="L102" s="126"/>
      <c r="M102" s="9">
        <v>56.979098967684017</v>
      </c>
      <c r="N102" s="9">
        <v>0</v>
      </c>
      <c r="O102" s="9">
        <v>24.129073260969516</v>
      </c>
      <c r="P102" s="9">
        <v>25.578813699861129</v>
      </c>
      <c r="Q102" s="9">
        <v>25.154489907613147</v>
      </c>
      <c r="R102" s="9">
        <v>56.979098967684017</v>
      </c>
      <c r="S102" s="3">
        <v>0</v>
      </c>
      <c r="T102" s="10">
        <v>0</v>
      </c>
    </row>
    <row r="103" spans="1:20" x14ac:dyDescent="0.3">
      <c r="A103" s="14">
        <v>42771.083338888886</v>
      </c>
      <c r="B103" s="47">
        <v>526.5</v>
      </c>
      <c r="C103" s="48">
        <v>12177.945</v>
      </c>
      <c r="D103" s="47">
        <v>88.094000000000008</v>
      </c>
      <c r="E103" s="48">
        <v>2037.614</v>
      </c>
      <c r="F103" s="49">
        <v>438.40600000000001</v>
      </c>
      <c r="G103" s="49">
        <v>10140.331</v>
      </c>
      <c r="H103" s="38">
        <v>385</v>
      </c>
      <c r="I103" s="50">
        <v>53.406000000000006</v>
      </c>
      <c r="J103" s="9">
        <v>23.13000050181795</v>
      </c>
      <c r="K103" s="127"/>
      <c r="L103" s="126"/>
      <c r="M103" s="9">
        <v>56.979098967684017</v>
      </c>
      <c r="N103" s="9">
        <v>0</v>
      </c>
      <c r="O103" s="9">
        <v>24.129073260969516</v>
      </c>
      <c r="P103" s="9">
        <v>25.578813699861129</v>
      </c>
      <c r="Q103" s="9">
        <v>25.154489907613147</v>
      </c>
      <c r="R103" s="9">
        <v>56.979098967684017</v>
      </c>
      <c r="S103" s="3">
        <v>0</v>
      </c>
      <c r="T103" s="10">
        <v>0</v>
      </c>
    </row>
    <row r="104" spans="1:20" x14ac:dyDescent="0.3">
      <c r="A104" s="14">
        <v>42771.125005613423</v>
      </c>
      <c r="B104" s="47">
        <v>539</v>
      </c>
      <c r="C104" s="48">
        <v>12062.82</v>
      </c>
      <c r="D104" s="47">
        <v>119.729</v>
      </c>
      <c r="E104" s="48">
        <v>2679.5350000000003</v>
      </c>
      <c r="F104" s="49">
        <v>419.27100000000002</v>
      </c>
      <c r="G104" s="49">
        <v>9383.2849999999999</v>
      </c>
      <c r="H104" s="38">
        <v>385</v>
      </c>
      <c r="I104" s="50">
        <v>34.271000000000015</v>
      </c>
      <c r="J104" s="9">
        <v>22.380000047701841</v>
      </c>
      <c r="K104" s="127"/>
      <c r="L104" s="126"/>
      <c r="M104" s="9">
        <v>56.979098967684017</v>
      </c>
      <c r="N104" s="9">
        <v>0</v>
      </c>
      <c r="O104" s="9">
        <v>24.129073260969516</v>
      </c>
      <c r="P104" s="9">
        <v>25.578813699861129</v>
      </c>
      <c r="Q104" s="9">
        <v>25.154489907613147</v>
      </c>
      <c r="R104" s="9">
        <v>56.979098967684017</v>
      </c>
      <c r="S104" s="3">
        <v>0</v>
      </c>
      <c r="T104" s="10">
        <v>0</v>
      </c>
    </row>
    <row r="105" spans="1:20" x14ac:dyDescent="0.3">
      <c r="A105" s="14">
        <v>42771.16667233796</v>
      </c>
      <c r="B105" s="47">
        <v>537.4</v>
      </c>
      <c r="C105" s="48">
        <v>11946.402</v>
      </c>
      <c r="D105" s="47">
        <v>124.68300000000001</v>
      </c>
      <c r="E105" s="48">
        <v>2771.703</v>
      </c>
      <c r="F105" s="49">
        <v>412.71699999999998</v>
      </c>
      <c r="G105" s="49">
        <v>9174.6990000000005</v>
      </c>
      <c r="H105" s="38">
        <v>385</v>
      </c>
      <c r="I105" s="50">
        <v>27.716999999999985</v>
      </c>
      <c r="J105" s="9">
        <v>22.230000218067104</v>
      </c>
      <c r="K105" s="127"/>
      <c r="L105" s="126"/>
      <c r="M105" s="9">
        <v>56.979098967684017</v>
      </c>
      <c r="N105" s="9">
        <v>0</v>
      </c>
      <c r="O105" s="9">
        <v>24.129073260969516</v>
      </c>
      <c r="P105" s="9">
        <v>25.578813699861129</v>
      </c>
      <c r="Q105" s="9">
        <v>25.154489907613147</v>
      </c>
      <c r="R105" s="9">
        <v>56.979098967684017</v>
      </c>
      <c r="S105" s="3">
        <v>0</v>
      </c>
      <c r="T105" s="10">
        <v>0</v>
      </c>
    </row>
    <row r="106" spans="1:20" x14ac:dyDescent="0.3">
      <c r="A106" s="14">
        <v>42771.208339062498</v>
      </c>
      <c r="B106" s="47">
        <v>542.70000000000005</v>
      </c>
      <c r="C106" s="48">
        <v>12053.367</v>
      </c>
      <c r="D106" s="47">
        <v>136.02200000000002</v>
      </c>
      <c r="E106" s="48">
        <v>3021.049</v>
      </c>
      <c r="F106" s="49">
        <v>406.678</v>
      </c>
      <c r="G106" s="49">
        <v>9032.3179999999993</v>
      </c>
      <c r="H106" s="38">
        <v>385</v>
      </c>
      <c r="I106" s="50">
        <v>21.677999999999997</v>
      </c>
      <c r="J106" s="9">
        <v>22.20999906559981</v>
      </c>
      <c r="K106" s="127"/>
      <c r="L106" s="126"/>
      <c r="M106" s="9">
        <v>56.979098967684017</v>
      </c>
      <c r="N106" s="9">
        <v>0</v>
      </c>
      <c r="O106" s="9">
        <v>24.129073260969516</v>
      </c>
      <c r="P106" s="9">
        <v>25.578813699861129</v>
      </c>
      <c r="Q106" s="9">
        <v>25.154489907613147</v>
      </c>
      <c r="R106" s="9">
        <v>56.979098967684017</v>
      </c>
      <c r="S106" s="3">
        <v>0</v>
      </c>
      <c r="T106" s="10">
        <v>0</v>
      </c>
    </row>
    <row r="107" spans="1:20" x14ac:dyDescent="0.3">
      <c r="A107" s="14">
        <v>42771.250005787035</v>
      </c>
      <c r="B107" s="47">
        <v>499.18</v>
      </c>
      <c r="C107" s="48">
        <v>11351.3532</v>
      </c>
      <c r="D107" s="47">
        <v>91.444000000000003</v>
      </c>
      <c r="E107" s="48">
        <v>2079.4360000000001</v>
      </c>
      <c r="F107" s="49">
        <v>407.73599999999999</v>
      </c>
      <c r="G107" s="49">
        <v>9271.9171999999999</v>
      </c>
      <c r="H107" s="38">
        <v>385</v>
      </c>
      <c r="I107" s="50">
        <v>22.73599999999999</v>
      </c>
      <c r="J107" s="9">
        <v>22.740001373437714</v>
      </c>
      <c r="K107" s="127"/>
      <c r="L107" s="126"/>
      <c r="M107" s="9">
        <v>56.979098967684017</v>
      </c>
      <c r="N107" s="9">
        <v>0</v>
      </c>
      <c r="O107" s="9">
        <v>24.129073260969516</v>
      </c>
      <c r="P107" s="9">
        <v>25.578813699861129</v>
      </c>
      <c r="Q107" s="9">
        <v>25.154489907613147</v>
      </c>
      <c r="R107" s="9">
        <v>56.979098967684017</v>
      </c>
      <c r="S107" s="3">
        <v>0</v>
      </c>
      <c r="T107" s="10">
        <v>0</v>
      </c>
    </row>
    <row r="108" spans="1:20" x14ac:dyDescent="0.3">
      <c r="A108" s="14">
        <v>42771.291672511572</v>
      </c>
      <c r="B108" s="47">
        <v>402.17500000000001</v>
      </c>
      <c r="C108" s="48">
        <v>9660.2435000000005</v>
      </c>
      <c r="D108" s="47">
        <v>0</v>
      </c>
      <c r="E108" s="48">
        <v>0</v>
      </c>
      <c r="F108" s="49">
        <v>402.17500000000001</v>
      </c>
      <c r="G108" s="49">
        <v>9660.2435000000005</v>
      </c>
      <c r="H108" s="38">
        <v>385</v>
      </c>
      <c r="I108" s="50">
        <v>17.175000000000011</v>
      </c>
      <c r="J108" s="9">
        <v>24.02</v>
      </c>
      <c r="K108" s="127"/>
      <c r="L108" s="126"/>
      <c r="M108" s="9">
        <v>56.979098967684017</v>
      </c>
      <c r="N108" s="9">
        <v>0</v>
      </c>
      <c r="O108" s="9">
        <v>24.129073260969516</v>
      </c>
      <c r="P108" s="9">
        <v>25.578813699861129</v>
      </c>
      <c r="Q108" s="9">
        <v>25.154489907613147</v>
      </c>
      <c r="R108" s="9">
        <v>56.979098967684017</v>
      </c>
      <c r="S108" s="3">
        <v>0</v>
      </c>
      <c r="T108" s="10">
        <v>0</v>
      </c>
    </row>
    <row r="109" spans="1:20" x14ac:dyDescent="0.3">
      <c r="A109" s="14">
        <v>42771.333339236109</v>
      </c>
      <c r="B109" s="47">
        <v>408.51299999999998</v>
      </c>
      <c r="C109" s="48">
        <v>9902.0616499999996</v>
      </c>
      <c r="D109" s="47">
        <v>0</v>
      </c>
      <c r="E109" s="48">
        <v>0</v>
      </c>
      <c r="F109" s="49">
        <v>408.51299999999998</v>
      </c>
      <c r="G109" s="49">
        <v>9902.0616499999996</v>
      </c>
      <c r="H109" s="38">
        <v>385</v>
      </c>
      <c r="I109" s="50">
        <v>23.512999999999977</v>
      </c>
      <c r="J109" s="9">
        <v>24.239281614049002</v>
      </c>
      <c r="K109" s="127"/>
      <c r="L109" s="126"/>
      <c r="M109" s="9">
        <v>56.979098967684017</v>
      </c>
      <c r="N109" s="9">
        <v>0</v>
      </c>
      <c r="O109" s="9">
        <v>24.129073260969516</v>
      </c>
      <c r="P109" s="9">
        <v>25.578813699861129</v>
      </c>
      <c r="Q109" s="9">
        <v>25.154489907613147</v>
      </c>
      <c r="R109" s="9">
        <v>56.979098967684017</v>
      </c>
      <c r="S109" s="3">
        <v>0</v>
      </c>
      <c r="T109" s="10">
        <v>0</v>
      </c>
    </row>
    <row r="110" spans="1:20" x14ac:dyDescent="0.3">
      <c r="A110" s="14">
        <v>42771.375005960646</v>
      </c>
      <c r="B110" s="47">
        <v>397.86599999999999</v>
      </c>
      <c r="C110" s="48">
        <v>9809.5720199999996</v>
      </c>
      <c r="D110" s="47">
        <v>0</v>
      </c>
      <c r="E110" s="48">
        <v>0</v>
      </c>
      <c r="F110" s="49">
        <v>397.86599999999999</v>
      </c>
      <c r="G110" s="49">
        <v>9809.5720199999996</v>
      </c>
      <c r="H110" s="38">
        <v>385</v>
      </c>
      <c r="I110" s="50">
        <v>12.865999999999985</v>
      </c>
      <c r="J110" s="9">
        <v>24.655466966265024</v>
      </c>
      <c r="K110" s="127"/>
      <c r="L110" s="126"/>
      <c r="M110" s="9">
        <v>56.979098967684017</v>
      </c>
      <c r="N110" s="9">
        <v>0</v>
      </c>
      <c r="O110" s="9">
        <v>24.129073260969516</v>
      </c>
      <c r="P110" s="9">
        <v>25.578813699861129</v>
      </c>
      <c r="Q110" s="9">
        <v>25.154489907613147</v>
      </c>
      <c r="R110" s="9">
        <v>56.979098967684017</v>
      </c>
      <c r="S110" s="3">
        <v>0</v>
      </c>
      <c r="T110" s="10">
        <v>0</v>
      </c>
    </row>
    <row r="111" spans="1:20" x14ac:dyDescent="0.3">
      <c r="A111" s="14">
        <v>42771.416672685184</v>
      </c>
      <c r="B111" s="47">
        <v>309.29000000000002</v>
      </c>
      <c r="C111" s="48">
        <v>7753.9003000000002</v>
      </c>
      <c r="D111" s="47">
        <v>0</v>
      </c>
      <c r="E111" s="48">
        <v>0</v>
      </c>
      <c r="F111" s="49">
        <v>309.29000000000002</v>
      </c>
      <c r="G111" s="49">
        <v>7753.9003000000002</v>
      </c>
      <c r="H111" s="38">
        <v>309.29000000000002</v>
      </c>
      <c r="I111" s="50">
        <v>0</v>
      </c>
      <c r="J111" s="9">
        <v>25.07</v>
      </c>
      <c r="K111" s="127"/>
      <c r="L111" s="126"/>
      <c r="M111" s="9">
        <v>56.979098967684017</v>
      </c>
      <c r="N111" s="9">
        <v>0</v>
      </c>
      <c r="O111" s="9">
        <v>24.129073260969516</v>
      </c>
      <c r="P111" s="9">
        <v>25.578813699861129</v>
      </c>
      <c r="Q111" s="9">
        <v>25.154489907613147</v>
      </c>
      <c r="R111" s="9">
        <v>56.979098967684017</v>
      </c>
      <c r="S111" s="3">
        <v>0</v>
      </c>
      <c r="T111" s="10">
        <v>0</v>
      </c>
    </row>
    <row r="112" spans="1:20" x14ac:dyDescent="0.3">
      <c r="A112" s="14">
        <v>42771.458339409721</v>
      </c>
      <c r="B112" s="47">
        <v>369.64</v>
      </c>
      <c r="C112" s="48">
        <v>8960.0735999999997</v>
      </c>
      <c r="D112" s="47">
        <v>0</v>
      </c>
      <c r="E112" s="48">
        <v>0</v>
      </c>
      <c r="F112" s="49">
        <v>369.64</v>
      </c>
      <c r="G112" s="49">
        <v>8960.0735999999997</v>
      </c>
      <c r="H112" s="38">
        <v>369.64</v>
      </c>
      <c r="I112" s="50">
        <v>0</v>
      </c>
      <c r="J112" s="9">
        <v>24.24</v>
      </c>
      <c r="K112" s="127"/>
      <c r="L112" s="126"/>
      <c r="M112" s="9">
        <v>56.979098967684017</v>
      </c>
      <c r="N112" s="9">
        <v>0</v>
      </c>
      <c r="O112" s="9">
        <v>24.129073260969516</v>
      </c>
      <c r="P112" s="9">
        <v>25.578813699861129</v>
      </c>
      <c r="Q112" s="9">
        <v>25.154489907613147</v>
      </c>
      <c r="R112" s="9">
        <v>56.979098967684017</v>
      </c>
      <c r="S112" s="3">
        <v>0</v>
      </c>
      <c r="T112" s="10">
        <v>0</v>
      </c>
    </row>
    <row r="113" spans="1:20" x14ac:dyDescent="0.3">
      <c r="A113" s="14">
        <v>42771.500006134258</v>
      </c>
      <c r="B113" s="47">
        <v>384.85</v>
      </c>
      <c r="C113" s="48">
        <v>9136.3389999999999</v>
      </c>
      <c r="D113" s="47">
        <v>0</v>
      </c>
      <c r="E113" s="48">
        <v>0</v>
      </c>
      <c r="F113" s="49">
        <v>384.85</v>
      </c>
      <c r="G113" s="49">
        <v>9136.3389999999999</v>
      </c>
      <c r="H113" s="38">
        <v>384.85</v>
      </c>
      <c r="I113" s="50">
        <v>0</v>
      </c>
      <c r="J113" s="9">
        <v>23.74</v>
      </c>
      <c r="K113" s="127"/>
      <c r="L113" s="126"/>
      <c r="M113" s="9">
        <v>56.979098967684017</v>
      </c>
      <c r="N113" s="9">
        <v>0</v>
      </c>
      <c r="O113" s="9">
        <v>24.129073260969516</v>
      </c>
      <c r="P113" s="9">
        <v>25.578813699861129</v>
      </c>
      <c r="Q113" s="9">
        <v>25.154489907613147</v>
      </c>
      <c r="R113" s="9">
        <v>56.979098967684017</v>
      </c>
      <c r="S113" s="3">
        <v>0</v>
      </c>
      <c r="T113" s="10">
        <v>0</v>
      </c>
    </row>
    <row r="114" spans="1:20" x14ac:dyDescent="0.3">
      <c r="A114" s="14">
        <v>42771.541672858795</v>
      </c>
      <c r="B114" s="47">
        <v>358.13</v>
      </c>
      <c r="C114" s="48">
        <v>8466.1931999999997</v>
      </c>
      <c r="D114" s="47">
        <v>0</v>
      </c>
      <c r="E114" s="48">
        <v>0</v>
      </c>
      <c r="F114" s="49">
        <v>358.13</v>
      </c>
      <c r="G114" s="49">
        <v>8466.1931999999997</v>
      </c>
      <c r="H114" s="38">
        <v>358.13</v>
      </c>
      <c r="I114" s="50">
        <v>0</v>
      </c>
      <c r="J114" s="9">
        <v>23.64</v>
      </c>
      <c r="K114" s="127"/>
      <c r="L114" s="126"/>
      <c r="M114" s="9">
        <v>56.979098967684017</v>
      </c>
      <c r="N114" s="9">
        <v>0</v>
      </c>
      <c r="O114" s="9">
        <v>24.129073260969516</v>
      </c>
      <c r="P114" s="9">
        <v>25.578813699861129</v>
      </c>
      <c r="Q114" s="9">
        <v>25.154489907613147</v>
      </c>
      <c r="R114" s="9">
        <v>56.979098967684017</v>
      </c>
      <c r="S114" s="3">
        <v>0</v>
      </c>
      <c r="T114" s="10">
        <v>0</v>
      </c>
    </row>
    <row r="115" spans="1:20" x14ac:dyDescent="0.3">
      <c r="A115" s="14">
        <v>42771.583339583332</v>
      </c>
      <c r="B115" s="47">
        <v>369.9</v>
      </c>
      <c r="C115" s="48">
        <v>8559.4860000000008</v>
      </c>
      <c r="D115" s="47">
        <v>42.481999999999999</v>
      </c>
      <c r="E115" s="48">
        <v>983.03300000000002</v>
      </c>
      <c r="F115" s="49">
        <v>327.41800000000001</v>
      </c>
      <c r="G115" s="49">
        <v>7576.4530000000004</v>
      </c>
      <c r="H115" s="38">
        <v>327.41800000000001</v>
      </c>
      <c r="I115" s="50">
        <v>0</v>
      </c>
      <c r="J115" s="9">
        <v>23.140001466015921</v>
      </c>
      <c r="K115" s="127"/>
      <c r="L115" s="126"/>
      <c r="M115" s="9">
        <v>56.979098967684017</v>
      </c>
      <c r="N115" s="9">
        <v>0</v>
      </c>
      <c r="O115" s="9">
        <v>24.129073260969516</v>
      </c>
      <c r="P115" s="9">
        <v>25.578813699861129</v>
      </c>
      <c r="Q115" s="9">
        <v>25.154489907613147</v>
      </c>
      <c r="R115" s="9">
        <v>56.979098967684017</v>
      </c>
      <c r="S115" s="3">
        <v>0</v>
      </c>
      <c r="T115" s="10">
        <v>0</v>
      </c>
    </row>
    <row r="116" spans="1:20" x14ac:dyDescent="0.3">
      <c r="A116" s="14">
        <v>42771.62500630787</v>
      </c>
      <c r="B116" s="47">
        <v>354.8</v>
      </c>
      <c r="C116" s="48">
        <v>8082.3440000000001</v>
      </c>
      <c r="D116" s="47">
        <v>57.1</v>
      </c>
      <c r="E116" s="48">
        <v>1300.7380000000001</v>
      </c>
      <c r="F116" s="49">
        <v>297.7</v>
      </c>
      <c r="G116" s="49">
        <v>6781.6059999999998</v>
      </c>
      <c r="H116" s="38">
        <v>297.7</v>
      </c>
      <c r="I116" s="50">
        <v>0</v>
      </c>
      <c r="J116" s="9">
        <v>22.78</v>
      </c>
      <c r="K116" s="127"/>
      <c r="L116" s="126"/>
      <c r="M116" s="9">
        <v>56.979098967684017</v>
      </c>
      <c r="N116" s="9">
        <v>0</v>
      </c>
      <c r="O116" s="9">
        <v>24.129073260969516</v>
      </c>
      <c r="P116" s="9">
        <v>25.578813699861129</v>
      </c>
      <c r="Q116" s="9">
        <v>25.154489907613147</v>
      </c>
      <c r="R116" s="9">
        <v>56.979098967684017</v>
      </c>
      <c r="S116" s="3">
        <v>0</v>
      </c>
      <c r="T116" s="10">
        <v>0</v>
      </c>
    </row>
    <row r="117" spans="1:20" x14ac:dyDescent="0.3">
      <c r="A117" s="14">
        <v>42771.666673032407</v>
      </c>
      <c r="B117" s="47">
        <v>339.505</v>
      </c>
      <c r="C117" s="48">
        <v>7730.5288499999997</v>
      </c>
      <c r="D117" s="47">
        <v>54.252000000000002</v>
      </c>
      <c r="E117" s="48">
        <v>1235.318</v>
      </c>
      <c r="F117" s="49">
        <v>285.25299999999999</v>
      </c>
      <c r="G117" s="49">
        <v>6495.2108499999995</v>
      </c>
      <c r="H117" s="38">
        <v>285.25299999999999</v>
      </c>
      <c r="I117" s="50">
        <v>0</v>
      </c>
      <c r="J117" s="9">
        <v>22.770000140226394</v>
      </c>
      <c r="K117" s="127"/>
      <c r="L117" s="126"/>
      <c r="M117" s="9">
        <v>56.979098967684017</v>
      </c>
      <c r="N117" s="9">
        <v>0</v>
      </c>
      <c r="O117" s="9">
        <v>24.129073260969516</v>
      </c>
      <c r="P117" s="9">
        <v>25.578813699861129</v>
      </c>
      <c r="Q117" s="9">
        <v>25.154489907613147</v>
      </c>
      <c r="R117" s="9">
        <v>56.979098967684017</v>
      </c>
      <c r="S117" s="3">
        <v>0</v>
      </c>
      <c r="T117" s="10">
        <v>0</v>
      </c>
    </row>
    <row r="118" spans="1:20" x14ac:dyDescent="0.3">
      <c r="A118" s="14">
        <v>42771.708339756944</v>
      </c>
      <c r="B118" s="47">
        <v>298.09500000000003</v>
      </c>
      <c r="C118" s="48">
        <v>6945.6135000000004</v>
      </c>
      <c r="D118" s="47">
        <v>6.22</v>
      </c>
      <c r="E118" s="48">
        <v>144.92700000000002</v>
      </c>
      <c r="F118" s="49">
        <v>291.875</v>
      </c>
      <c r="G118" s="49">
        <v>6800.6865000000007</v>
      </c>
      <c r="H118" s="38">
        <v>291.875</v>
      </c>
      <c r="I118" s="50">
        <v>0</v>
      </c>
      <c r="J118" s="9">
        <v>23.299996573875806</v>
      </c>
      <c r="K118" s="127"/>
      <c r="L118" s="126"/>
      <c r="M118" s="9">
        <v>56.979098967684017</v>
      </c>
      <c r="N118" s="9">
        <v>0</v>
      </c>
      <c r="O118" s="9">
        <v>24.129073260969516</v>
      </c>
      <c r="P118" s="9">
        <v>25.578813699861129</v>
      </c>
      <c r="Q118" s="9">
        <v>25.154489907613147</v>
      </c>
      <c r="R118" s="9">
        <v>56.979098967684017</v>
      </c>
      <c r="S118" s="3">
        <v>0</v>
      </c>
      <c r="T118" s="10">
        <v>0</v>
      </c>
    </row>
    <row r="119" spans="1:20" x14ac:dyDescent="0.3">
      <c r="A119" s="14">
        <v>42771.750006481481</v>
      </c>
      <c r="B119" s="47">
        <v>143.89500000000001</v>
      </c>
      <c r="C119" s="48">
        <v>3987.3304499999999</v>
      </c>
      <c r="D119" s="47">
        <v>6.1580000000000004</v>
      </c>
      <c r="E119" s="48">
        <v>170.64500000000001</v>
      </c>
      <c r="F119" s="49">
        <v>137.73700000000002</v>
      </c>
      <c r="G119" s="49">
        <v>3816.6854499999999</v>
      </c>
      <c r="H119" s="38">
        <v>137.73700000000002</v>
      </c>
      <c r="I119" s="50">
        <v>0</v>
      </c>
      <c r="J119" s="9">
        <v>27.709950485345253</v>
      </c>
      <c r="K119" s="127"/>
      <c r="L119" s="126"/>
      <c r="M119" s="9">
        <v>56.979098967684017</v>
      </c>
      <c r="N119" s="9">
        <v>0</v>
      </c>
      <c r="O119" s="9">
        <v>24.129073260969516</v>
      </c>
      <c r="P119" s="9">
        <v>25.578813699861129</v>
      </c>
      <c r="Q119" s="9">
        <v>25.154489907613147</v>
      </c>
      <c r="R119" s="9">
        <v>56.979098967684017</v>
      </c>
      <c r="S119" s="3">
        <v>0</v>
      </c>
      <c r="T119" s="10">
        <v>0</v>
      </c>
    </row>
    <row r="120" spans="1:20" x14ac:dyDescent="0.3">
      <c r="A120" s="14">
        <v>42771.791673206018</v>
      </c>
      <c r="B120" s="47">
        <v>43.457000000000001</v>
      </c>
      <c r="C120" s="48">
        <v>1167.1920700000001</v>
      </c>
      <c r="D120" s="47">
        <v>0</v>
      </c>
      <c r="E120" s="48">
        <v>0</v>
      </c>
      <c r="F120" s="49">
        <v>43.457000000000001</v>
      </c>
      <c r="G120" s="49">
        <v>1167.1920700000001</v>
      </c>
      <c r="H120" s="38">
        <v>43.457000000000001</v>
      </c>
      <c r="I120" s="50">
        <v>0</v>
      </c>
      <c r="J120" s="9">
        <v>26.858551441654971</v>
      </c>
      <c r="K120" s="127"/>
      <c r="L120" s="126"/>
      <c r="M120" s="9">
        <v>56.979098967684017</v>
      </c>
      <c r="N120" s="9">
        <v>0</v>
      </c>
      <c r="O120" s="9">
        <v>24.129073260969516</v>
      </c>
      <c r="P120" s="9">
        <v>25.578813699861129</v>
      </c>
      <c r="Q120" s="9">
        <v>25.154489907613147</v>
      </c>
      <c r="R120" s="9">
        <v>56.979098967684017</v>
      </c>
      <c r="S120" s="3">
        <v>0</v>
      </c>
      <c r="T120" s="10">
        <v>0</v>
      </c>
    </row>
    <row r="121" spans="1:20" x14ac:dyDescent="0.3">
      <c r="A121" s="14">
        <v>42771.833339930556</v>
      </c>
      <c r="B121" s="47">
        <v>90.634</v>
      </c>
      <c r="C121" s="48">
        <v>2370.74197</v>
      </c>
      <c r="D121" s="47">
        <v>0</v>
      </c>
      <c r="E121" s="48">
        <v>0</v>
      </c>
      <c r="F121" s="49">
        <v>90.634</v>
      </c>
      <c r="G121" s="49">
        <v>2370.74197</v>
      </c>
      <c r="H121" s="38">
        <v>90.634</v>
      </c>
      <c r="I121" s="50">
        <v>0</v>
      </c>
      <c r="J121" s="9">
        <v>26.157313701260012</v>
      </c>
      <c r="K121" s="127"/>
      <c r="L121" s="126"/>
      <c r="M121" s="9">
        <v>56.979098967684017</v>
      </c>
      <c r="N121" s="9">
        <v>0</v>
      </c>
      <c r="O121" s="9">
        <v>24.129073260969516</v>
      </c>
      <c r="P121" s="9">
        <v>25.578813699861129</v>
      </c>
      <c r="Q121" s="9">
        <v>25.154489907613147</v>
      </c>
      <c r="R121" s="9">
        <v>56.979098967684017</v>
      </c>
      <c r="S121" s="3">
        <v>0</v>
      </c>
      <c r="T121" s="10">
        <v>0</v>
      </c>
    </row>
    <row r="122" spans="1:20" x14ac:dyDescent="0.3">
      <c r="A122" s="14">
        <v>42771.875006655093</v>
      </c>
      <c r="B122" s="47">
        <v>122.125</v>
      </c>
      <c r="C122" s="48">
        <v>3139.8337499999998</v>
      </c>
      <c r="D122" s="47">
        <v>0</v>
      </c>
      <c r="E122" s="48">
        <v>0</v>
      </c>
      <c r="F122" s="49">
        <v>122.125</v>
      </c>
      <c r="G122" s="49">
        <v>3139.8337499999998</v>
      </c>
      <c r="H122" s="38">
        <v>122.125</v>
      </c>
      <c r="I122" s="50">
        <v>0</v>
      </c>
      <c r="J122" s="9">
        <v>25.709999999999997</v>
      </c>
      <c r="K122" s="127"/>
      <c r="L122" s="126"/>
      <c r="M122" s="9">
        <v>56.979098967684017</v>
      </c>
      <c r="N122" s="9">
        <v>0</v>
      </c>
      <c r="O122" s="9">
        <v>24.129073260969516</v>
      </c>
      <c r="P122" s="9">
        <v>25.578813699861129</v>
      </c>
      <c r="Q122" s="9">
        <v>25.154489907613147</v>
      </c>
      <c r="R122" s="9">
        <v>56.979098967684017</v>
      </c>
      <c r="S122" s="3">
        <v>0</v>
      </c>
      <c r="T122" s="10">
        <v>0</v>
      </c>
    </row>
    <row r="123" spans="1:20" x14ac:dyDescent="0.3">
      <c r="A123" s="14">
        <v>42771.91667337963</v>
      </c>
      <c r="B123" s="47">
        <v>187.995</v>
      </c>
      <c r="C123" s="48">
        <v>4679.1955500000004</v>
      </c>
      <c r="D123" s="47">
        <v>0</v>
      </c>
      <c r="E123" s="48">
        <v>0</v>
      </c>
      <c r="F123" s="49">
        <v>187.995</v>
      </c>
      <c r="G123" s="49">
        <v>4679.1955500000004</v>
      </c>
      <c r="H123" s="38">
        <v>187.995</v>
      </c>
      <c r="I123" s="50">
        <v>0</v>
      </c>
      <c r="J123" s="9">
        <v>24.89</v>
      </c>
      <c r="K123" s="127"/>
      <c r="L123" s="126"/>
      <c r="M123" s="9">
        <v>56.979098967684017</v>
      </c>
      <c r="N123" s="9">
        <v>0</v>
      </c>
      <c r="O123" s="9">
        <v>24.129073260969516</v>
      </c>
      <c r="P123" s="9">
        <v>25.578813699861129</v>
      </c>
      <c r="Q123" s="9">
        <v>25.154489907613147</v>
      </c>
      <c r="R123" s="9">
        <v>56.979098967684017</v>
      </c>
      <c r="S123" s="3">
        <v>0</v>
      </c>
      <c r="T123" s="10">
        <v>0</v>
      </c>
    </row>
    <row r="124" spans="1:20" x14ac:dyDescent="0.3">
      <c r="A124" s="14">
        <v>42771.958340104167</v>
      </c>
      <c r="B124" s="47">
        <v>321.505</v>
      </c>
      <c r="C124" s="48">
        <v>7600.3782000000001</v>
      </c>
      <c r="D124" s="47">
        <v>0</v>
      </c>
      <c r="E124" s="48">
        <v>0</v>
      </c>
      <c r="F124" s="49">
        <v>321.505</v>
      </c>
      <c r="G124" s="49">
        <v>7600.3782000000001</v>
      </c>
      <c r="H124" s="38">
        <v>321.505</v>
      </c>
      <c r="I124" s="50">
        <v>0</v>
      </c>
      <c r="J124" s="9">
        <v>23.64</v>
      </c>
      <c r="K124" s="127"/>
      <c r="L124" s="126"/>
      <c r="M124" s="9">
        <v>56.979098967684017</v>
      </c>
      <c r="N124" s="9">
        <v>0</v>
      </c>
      <c r="O124" s="9">
        <v>24.129073260969516</v>
      </c>
      <c r="P124" s="9">
        <v>25.578813699861129</v>
      </c>
      <c r="Q124" s="9">
        <v>25.154489907613147</v>
      </c>
      <c r="R124" s="9">
        <v>56.979098967684017</v>
      </c>
      <c r="S124" s="3">
        <v>0</v>
      </c>
      <c r="T124" s="10">
        <v>0</v>
      </c>
    </row>
    <row r="125" spans="1:20" x14ac:dyDescent="0.3">
      <c r="A125" s="14">
        <v>42772.000006828704</v>
      </c>
      <c r="B125" s="47">
        <v>379.69499999999999</v>
      </c>
      <c r="C125" s="48">
        <v>8691.2185499999996</v>
      </c>
      <c r="D125" s="47">
        <v>0</v>
      </c>
      <c r="E125" s="48">
        <v>0</v>
      </c>
      <c r="F125" s="49">
        <v>379.69499999999999</v>
      </c>
      <c r="G125" s="49">
        <v>8691.2185499999996</v>
      </c>
      <c r="H125" s="38">
        <v>379.69499999999999</v>
      </c>
      <c r="I125" s="50">
        <v>0</v>
      </c>
      <c r="J125" s="9">
        <v>22.89</v>
      </c>
      <c r="K125" s="127"/>
      <c r="L125" s="126"/>
      <c r="M125" s="9">
        <v>56.979098967684017</v>
      </c>
      <c r="N125" s="9">
        <v>0</v>
      </c>
      <c r="O125" s="9">
        <v>24.129073260969516</v>
      </c>
      <c r="P125" s="9">
        <v>25.578813699861129</v>
      </c>
      <c r="Q125" s="9">
        <v>25.154489907613147</v>
      </c>
      <c r="R125" s="9">
        <v>56.979098967684017</v>
      </c>
      <c r="S125" s="3">
        <v>0</v>
      </c>
      <c r="T125" s="10">
        <v>0</v>
      </c>
    </row>
    <row r="126" spans="1:20" x14ac:dyDescent="0.3">
      <c r="A126" s="14">
        <v>42772.041673553242</v>
      </c>
      <c r="B126" s="47">
        <v>372.5</v>
      </c>
      <c r="C126" s="48">
        <v>8195</v>
      </c>
      <c r="D126" s="47">
        <v>0</v>
      </c>
      <c r="E126" s="48">
        <v>0</v>
      </c>
      <c r="F126" s="49">
        <v>372.5</v>
      </c>
      <c r="G126" s="49">
        <v>8195</v>
      </c>
      <c r="H126" s="38">
        <v>372.5</v>
      </c>
      <c r="I126" s="50">
        <v>0</v>
      </c>
      <c r="J126" s="9">
        <v>22</v>
      </c>
      <c r="K126" s="127"/>
      <c r="L126" s="126"/>
      <c r="M126" s="9">
        <v>56.979098967684017</v>
      </c>
      <c r="N126" s="9">
        <v>0</v>
      </c>
      <c r="O126" s="9">
        <v>24.129073260969516</v>
      </c>
      <c r="P126" s="9">
        <v>25.578813699861129</v>
      </c>
      <c r="Q126" s="9">
        <v>25.154489907613147</v>
      </c>
      <c r="R126" s="9">
        <v>56.979098967684017</v>
      </c>
      <c r="S126" s="3">
        <v>0</v>
      </c>
      <c r="T126" s="10">
        <v>0</v>
      </c>
    </row>
    <row r="127" spans="1:20" x14ac:dyDescent="0.3">
      <c r="A127" s="14">
        <v>42772.083340277779</v>
      </c>
      <c r="B127" s="47">
        <v>371.5</v>
      </c>
      <c r="C127" s="48">
        <v>8046.69</v>
      </c>
      <c r="D127" s="47">
        <v>0</v>
      </c>
      <c r="E127" s="48">
        <v>0</v>
      </c>
      <c r="F127" s="49">
        <v>371.5</v>
      </c>
      <c r="G127" s="49">
        <v>8046.69</v>
      </c>
      <c r="H127" s="38">
        <v>371.5</v>
      </c>
      <c r="I127" s="50">
        <v>0</v>
      </c>
      <c r="J127" s="9">
        <v>21.66</v>
      </c>
      <c r="K127" s="127"/>
      <c r="L127" s="126"/>
      <c r="M127" s="9">
        <v>56.979098967684017</v>
      </c>
      <c r="N127" s="9">
        <v>0</v>
      </c>
      <c r="O127" s="9">
        <v>24.129073260969516</v>
      </c>
      <c r="P127" s="9">
        <v>25.578813699861129</v>
      </c>
      <c r="Q127" s="9">
        <v>25.154489907613147</v>
      </c>
      <c r="R127" s="9">
        <v>56.979098967684017</v>
      </c>
      <c r="S127" s="3">
        <v>0</v>
      </c>
      <c r="T127" s="10">
        <v>0</v>
      </c>
    </row>
    <row r="128" spans="1:20" x14ac:dyDescent="0.3">
      <c r="A128" s="14">
        <v>42772.125007002316</v>
      </c>
      <c r="B128" s="47">
        <v>374.2</v>
      </c>
      <c r="C128" s="48">
        <v>8067.7520000000004</v>
      </c>
      <c r="D128" s="47">
        <v>0</v>
      </c>
      <c r="E128" s="48">
        <v>0</v>
      </c>
      <c r="F128" s="49">
        <v>374.2</v>
      </c>
      <c r="G128" s="49">
        <v>8067.7520000000004</v>
      </c>
      <c r="H128" s="38">
        <v>374.2</v>
      </c>
      <c r="I128" s="50">
        <v>0</v>
      </c>
      <c r="J128" s="9">
        <v>21.560000000000002</v>
      </c>
      <c r="K128" s="127"/>
      <c r="L128" s="126"/>
      <c r="M128" s="9">
        <v>56.979098967684017</v>
      </c>
      <c r="N128" s="9">
        <v>0</v>
      </c>
      <c r="O128" s="9">
        <v>24.129073260969516</v>
      </c>
      <c r="P128" s="9">
        <v>25.578813699861129</v>
      </c>
      <c r="Q128" s="9">
        <v>25.154489907613147</v>
      </c>
      <c r="R128" s="9">
        <v>56.979098967684017</v>
      </c>
      <c r="S128" s="3">
        <v>0</v>
      </c>
      <c r="T128" s="10">
        <v>0</v>
      </c>
    </row>
    <row r="129" spans="1:20" x14ac:dyDescent="0.3">
      <c r="A129" s="14">
        <v>42772.166673726853</v>
      </c>
      <c r="B129" s="47">
        <v>382.2</v>
      </c>
      <c r="C129" s="48">
        <v>8217.2999999999993</v>
      </c>
      <c r="D129" s="47">
        <v>0</v>
      </c>
      <c r="E129" s="48">
        <v>0</v>
      </c>
      <c r="F129" s="49">
        <v>382.2</v>
      </c>
      <c r="G129" s="49">
        <v>8217.2999999999993</v>
      </c>
      <c r="H129" s="38">
        <v>382.2</v>
      </c>
      <c r="I129" s="50">
        <v>0</v>
      </c>
      <c r="J129" s="9">
        <v>21.5</v>
      </c>
      <c r="K129" s="127"/>
      <c r="L129" s="126"/>
      <c r="M129" s="9">
        <v>56.979098967684017</v>
      </c>
      <c r="N129" s="9">
        <v>0</v>
      </c>
      <c r="O129" s="9">
        <v>24.129073260969516</v>
      </c>
      <c r="P129" s="9">
        <v>25.578813699861129</v>
      </c>
      <c r="Q129" s="9">
        <v>25.154489907613147</v>
      </c>
      <c r="R129" s="9">
        <v>56.979098967684017</v>
      </c>
      <c r="S129" s="3">
        <v>0</v>
      </c>
      <c r="T129" s="10">
        <v>0</v>
      </c>
    </row>
    <row r="130" spans="1:20" x14ac:dyDescent="0.3">
      <c r="A130" s="14">
        <v>42772.208340451391</v>
      </c>
      <c r="B130" s="47">
        <v>371.39</v>
      </c>
      <c r="C130" s="48">
        <v>8416.9284000000007</v>
      </c>
      <c r="D130" s="47">
        <v>0</v>
      </c>
      <c r="E130" s="48">
        <v>0</v>
      </c>
      <c r="F130" s="49">
        <v>371.39</v>
      </c>
      <c r="G130" s="49">
        <v>8416.9284000000007</v>
      </c>
      <c r="H130" s="38">
        <v>371.39</v>
      </c>
      <c r="I130" s="50">
        <v>0</v>
      </c>
      <c r="J130" s="9">
        <v>22.663314574975097</v>
      </c>
      <c r="K130" s="127"/>
      <c r="L130" s="126"/>
      <c r="M130" s="9">
        <v>56.979098967684017</v>
      </c>
      <c r="N130" s="9">
        <v>0</v>
      </c>
      <c r="O130" s="9">
        <v>24.129073260969516</v>
      </c>
      <c r="P130" s="9">
        <v>25.578813699861129</v>
      </c>
      <c r="Q130" s="9">
        <v>25.154489907613147</v>
      </c>
      <c r="R130" s="9">
        <v>56.979098967684017</v>
      </c>
      <c r="S130" s="3">
        <v>0</v>
      </c>
      <c r="T130" s="10">
        <v>0</v>
      </c>
    </row>
    <row r="131" spans="1:20" x14ac:dyDescent="0.3">
      <c r="A131" s="14">
        <v>42772.250007175928</v>
      </c>
      <c r="B131" s="47">
        <v>352.41999999999996</v>
      </c>
      <c r="C131" s="48">
        <v>8598.36</v>
      </c>
      <c r="D131" s="47">
        <v>0</v>
      </c>
      <c r="E131" s="48">
        <v>0</v>
      </c>
      <c r="F131" s="49">
        <v>352.41999999999996</v>
      </c>
      <c r="G131" s="49">
        <v>8598.36</v>
      </c>
      <c r="H131" s="38">
        <v>352.41999999999996</v>
      </c>
      <c r="I131" s="50">
        <v>0</v>
      </c>
      <c r="J131" s="9">
        <v>24.398047783894221</v>
      </c>
      <c r="K131" s="127"/>
      <c r="L131" s="126"/>
      <c r="M131" s="9">
        <v>56.979098967684017</v>
      </c>
      <c r="N131" s="9">
        <v>0</v>
      </c>
      <c r="O131" s="9">
        <v>24.129073260969516</v>
      </c>
      <c r="P131" s="9">
        <v>25.578813699861129</v>
      </c>
      <c r="Q131" s="9">
        <v>25.154489907613147</v>
      </c>
      <c r="R131" s="9">
        <v>56.979098967684017</v>
      </c>
      <c r="S131" s="3">
        <v>0</v>
      </c>
      <c r="T131" s="10">
        <v>0</v>
      </c>
    </row>
    <row r="132" spans="1:20" x14ac:dyDescent="0.3">
      <c r="A132" s="14">
        <v>42772.291673900465</v>
      </c>
      <c r="B132" s="47">
        <v>331.48399999999998</v>
      </c>
      <c r="C132" s="48">
        <v>11365.86836</v>
      </c>
      <c r="D132" s="47">
        <v>0</v>
      </c>
      <c r="E132" s="48">
        <v>0</v>
      </c>
      <c r="F132" s="49">
        <v>331.48399999999998</v>
      </c>
      <c r="G132" s="49">
        <v>11365.86836</v>
      </c>
      <c r="H132" s="38">
        <v>331.48399999999998</v>
      </c>
      <c r="I132" s="50">
        <v>0</v>
      </c>
      <c r="J132" s="9">
        <v>34.287833982937343</v>
      </c>
      <c r="K132" s="127"/>
      <c r="L132" s="126"/>
      <c r="M132" s="9">
        <v>56.979098967684017</v>
      </c>
      <c r="N132" s="9">
        <v>0</v>
      </c>
      <c r="O132" s="9">
        <v>24.129073260969516</v>
      </c>
      <c r="P132" s="9">
        <v>25.578813699861129</v>
      </c>
      <c r="Q132" s="9">
        <v>25.154489907613147</v>
      </c>
      <c r="R132" s="9">
        <v>56.979098967684017</v>
      </c>
      <c r="S132" s="3">
        <v>0</v>
      </c>
      <c r="T132" s="10">
        <v>0</v>
      </c>
    </row>
    <row r="133" spans="1:20" x14ac:dyDescent="0.3">
      <c r="A133" s="14">
        <v>42772.333340625002</v>
      </c>
      <c r="B133" s="47">
        <v>246.738</v>
      </c>
      <c r="C133" s="48">
        <v>9783.9168800000007</v>
      </c>
      <c r="D133" s="47">
        <v>0</v>
      </c>
      <c r="E133" s="48">
        <v>0</v>
      </c>
      <c r="F133" s="49">
        <v>246.738</v>
      </c>
      <c r="G133" s="49">
        <v>9783.9168800000007</v>
      </c>
      <c r="H133" s="38">
        <v>246.738</v>
      </c>
      <c r="I133" s="50">
        <v>0</v>
      </c>
      <c r="J133" s="9">
        <v>39.653060655432078</v>
      </c>
      <c r="K133" s="127"/>
      <c r="L133" s="126"/>
      <c r="M133" s="9">
        <v>56.979098967684017</v>
      </c>
      <c r="N133" s="9">
        <v>0</v>
      </c>
      <c r="O133" s="9">
        <v>24.129073260969516</v>
      </c>
      <c r="P133" s="9">
        <v>25.578813699861129</v>
      </c>
      <c r="Q133" s="9">
        <v>25.154489907613147</v>
      </c>
      <c r="R133" s="9">
        <v>56.979098967684017</v>
      </c>
      <c r="S133" s="3">
        <v>0</v>
      </c>
      <c r="T133" s="10">
        <v>0</v>
      </c>
    </row>
    <row r="134" spans="1:20" x14ac:dyDescent="0.3">
      <c r="A134" s="14">
        <v>42772.375007349539</v>
      </c>
      <c r="B134" s="47">
        <v>212.59399999999999</v>
      </c>
      <c r="C134" s="48">
        <v>6290.4975800000002</v>
      </c>
      <c r="D134" s="47">
        <v>0</v>
      </c>
      <c r="E134" s="48">
        <v>0</v>
      </c>
      <c r="F134" s="49">
        <v>212.59399999999999</v>
      </c>
      <c r="G134" s="49">
        <v>6290.4975800000002</v>
      </c>
      <c r="H134" s="38">
        <v>212.59399999999999</v>
      </c>
      <c r="I134" s="50">
        <v>0</v>
      </c>
      <c r="J134" s="9">
        <v>29.589252659999815</v>
      </c>
      <c r="K134" s="127"/>
      <c r="L134" s="126"/>
      <c r="M134" s="9">
        <v>56.979098967684017</v>
      </c>
      <c r="N134" s="9">
        <v>0</v>
      </c>
      <c r="O134" s="9">
        <v>24.129073260969516</v>
      </c>
      <c r="P134" s="9">
        <v>25.578813699861129</v>
      </c>
      <c r="Q134" s="9">
        <v>25.154489907613147</v>
      </c>
      <c r="R134" s="9">
        <v>56.979098967684017</v>
      </c>
      <c r="S134" s="3">
        <v>0</v>
      </c>
      <c r="T134" s="10">
        <v>0</v>
      </c>
    </row>
    <row r="135" spans="1:20" x14ac:dyDescent="0.3">
      <c r="A135" s="14">
        <v>42772.416674074077</v>
      </c>
      <c r="B135" s="47">
        <v>163.518</v>
      </c>
      <c r="C135" s="48">
        <v>4549.0897800000002</v>
      </c>
      <c r="D135" s="47">
        <v>0</v>
      </c>
      <c r="E135" s="48">
        <v>0</v>
      </c>
      <c r="F135" s="49">
        <v>163.518</v>
      </c>
      <c r="G135" s="49">
        <v>4549.0897800000002</v>
      </c>
      <c r="H135" s="38">
        <v>163.518</v>
      </c>
      <c r="I135" s="50">
        <v>0</v>
      </c>
      <c r="J135" s="9">
        <v>27.820116317469637</v>
      </c>
      <c r="K135" s="127"/>
      <c r="L135" s="126"/>
      <c r="M135" s="9">
        <v>56.979098967684017</v>
      </c>
      <c r="N135" s="9">
        <v>0</v>
      </c>
      <c r="O135" s="9">
        <v>24.129073260969516</v>
      </c>
      <c r="P135" s="9">
        <v>25.578813699861129</v>
      </c>
      <c r="Q135" s="9">
        <v>25.154489907613147</v>
      </c>
      <c r="R135" s="9">
        <v>56.979098967684017</v>
      </c>
      <c r="S135" s="3">
        <v>0</v>
      </c>
      <c r="T135" s="10">
        <v>0</v>
      </c>
    </row>
    <row r="136" spans="1:20" x14ac:dyDescent="0.3">
      <c r="A136" s="14">
        <v>42772.458340798614</v>
      </c>
      <c r="B136" s="47">
        <v>139.804</v>
      </c>
      <c r="C136" s="48">
        <v>3597.5727999999999</v>
      </c>
      <c r="D136" s="47">
        <v>0</v>
      </c>
      <c r="E136" s="48">
        <v>0</v>
      </c>
      <c r="F136" s="49">
        <v>139.804</v>
      </c>
      <c r="G136" s="49">
        <v>3597.5727999999999</v>
      </c>
      <c r="H136" s="38">
        <v>139.804</v>
      </c>
      <c r="I136" s="50">
        <v>0</v>
      </c>
      <c r="J136" s="9">
        <v>25.732974736059052</v>
      </c>
      <c r="K136" s="127"/>
      <c r="L136" s="126"/>
      <c r="M136" s="9">
        <v>56.979098967684017</v>
      </c>
      <c r="N136" s="9">
        <v>0</v>
      </c>
      <c r="O136" s="9">
        <v>24.129073260969516</v>
      </c>
      <c r="P136" s="9">
        <v>25.578813699861129</v>
      </c>
      <c r="Q136" s="9">
        <v>25.154489907613147</v>
      </c>
      <c r="R136" s="9">
        <v>56.979098967684017</v>
      </c>
      <c r="S136" s="3">
        <v>0</v>
      </c>
      <c r="T136" s="10">
        <v>0</v>
      </c>
    </row>
    <row r="137" spans="1:20" x14ac:dyDescent="0.3">
      <c r="A137" s="14">
        <v>42772.500007523151</v>
      </c>
      <c r="B137" s="47">
        <v>103.94199999999999</v>
      </c>
      <c r="C137" s="48">
        <v>2432.2428</v>
      </c>
      <c r="D137" s="47">
        <v>0</v>
      </c>
      <c r="E137" s="48">
        <v>0</v>
      </c>
      <c r="F137" s="49">
        <v>103.94199999999999</v>
      </c>
      <c r="G137" s="49">
        <v>2432.2428</v>
      </c>
      <c r="H137" s="38">
        <v>103.94199999999999</v>
      </c>
      <c r="I137" s="50">
        <v>0</v>
      </c>
      <c r="J137" s="9">
        <v>23.400000000000002</v>
      </c>
      <c r="K137" s="127"/>
      <c r="L137" s="126"/>
      <c r="M137" s="9">
        <v>56.979098967684017</v>
      </c>
      <c r="N137" s="9">
        <v>0</v>
      </c>
      <c r="O137" s="9">
        <v>24.129073260969516</v>
      </c>
      <c r="P137" s="9">
        <v>25.578813699861129</v>
      </c>
      <c r="Q137" s="9">
        <v>25.154489907613147</v>
      </c>
      <c r="R137" s="9">
        <v>56.979098967684017</v>
      </c>
      <c r="S137" s="3">
        <v>0</v>
      </c>
      <c r="T137" s="10">
        <v>0</v>
      </c>
    </row>
    <row r="138" spans="1:20" x14ac:dyDescent="0.3">
      <c r="A138" s="14">
        <v>42772.541674247688</v>
      </c>
      <c r="B138" s="47">
        <v>145.65899999999999</v>
      </c>
      <c r="C138" s="48">
        <v>3338.5042800000001</v>
      </c>
      <c r="D138" s="47">
        <v>0</v>
      </c>
      <c r="E138" s="48">
        <v>0</v>
      </c>
      <c r="F138" s="49">
        <v>145.65899999999999</v>
      </c>
      <c r="G138" s="49">
        <v>3338.5042800000001</v>
      </c>
      <c r="H138" s="38">
        <v>145.65899999999999</v>
      </c>
      <c r="I138" s="50">
        <v>0</v>
      </c>
      <c r="J138" s="9">
        <v>22.92</v>
      </c>
      <c r="K138" s="127"/>
      <c r="L138" s="126"/>
      <c r="M138" s="9">
        <v>56.979098967684017</v>
      </c>
      <c r="N138" s="9">
        <v>0</v>
      </c>
      <c r="O138" s="9">
        <v>24.129073260969516</v>
      </c>
      <c r="P138" s="9">
        <v>25.578813699861129</v>
      </c>
      <c r="Q138" s="9">
        <v>25.154489907613147</v>
      </c>
      <c r="R138" s="9">
        <v>56.979098967684017</v>
      </c>
      <c r="S138" s="3">
        <v>0</v>
      </c>
      <c r="T138" s="10">
        <v>0</v>
      </c>
    </row>
    <row r="139" spans="1:20" x14ac:dyDescent="0.3">
      <c r="A139" s="14">
        <v>42772.583340972225</v>
      </c>
      <c r="B139" s="47">
        <v>212.017</v>
      </c>
      <c r="C139" s="48">
        <v>4862.7045400000006</v>
      </c>
      <c r="D139" s="47">
        <v>0</v>
      </c>
      <c r="E139" s="48">
        <v>0</v>
      </c>
      <c r="F139" s="49">
        <v>212.017</v>
      </c>
      <c r="G139" s="49">
        <v>4862.7045400000006</v>
      </c>
      <c r="H139" s="38">
        <v>212.017</v>
      </c>
      <c r="I139" s="50">
        <v>0</v>
      </c>
      <c r="J139" s="9">
        <v>22.935446402882793</v>
      </c>
      <c r="K139" s="127"/>
      <c r="L139" s="126"/>
      <c r="M139" s="9">
        <v>56.979098967684017</v>
      </c>
      <c r="N139" s="9">
        <v>0</v>
      </c>
      <c r="O139" s="9">
        <v>24.129073260969516</v>
      </c>
      <c r="P139" s="9">
        <v>25.578813699861129</v>
      </c>
      <c r="Q139" s="9">
        <v>25.154489907613147</v>
      </c>
      <c r="R139" s="9">
        <v>56.979098967684017</v>
      </c>
      <c r="S139" s="3">
        <v>0</v>
      </c>
      <c r="T139" s="10">
        <v>0</v>
      </c>
    </row>
    <row r="140" spans="1:20" x14ac:dyDescent="0.3">
      <c r="A140" s="14">
        <v>42772.625007696763</v>
      </c>
      <c r="B140" s="47">
        <v>238.49100000000001</v>
      </c>
      <c r="C140" s="48">
        <v>5394.5814300000002</v>
      </c>
      <c r="D140" s="47">
        <v>0</v>
      </c>
      <c r="E140" s="48">
        <v>0</v>
      </c>
      <c r="F140" s="49">
        <v>238.49100000000001</v>
      </c>
      <c r="G140" s="49">
        <v>5394.5814300000002</v>
      </c>
      <c r="H140" s="38">
        <v>238.49100000000001</v>
      </c>
      <c r="I140" s="50">
        <v>0</v>
      </c>
      <c r="J140" s="9">
        <v>22.619643634350982</v>
      </c>
      <c r="K140" s="127"/>
      <c r="L140" s="126"/>
      <c r="M140" s="9">
        <v>56.979098967684017</v>
      </c>
      <c r="N140" s="9">
        <v>0</v>
      </c>
      <c r="O140" s="9">
        <v>24.129073260969516</v>
      </c>
      <c r="P140" s="9">
        <v>25.578813699861129</v>
      </c>
      <c r="Q140" s="9">
        <v>25.154489907613147</v>
      </c>
      <c r="R140" s="9">
        <v>56.979098967684017</v>
      </c>
      <c r="S140" s="3">
        <v>0</v>
      </c>
      <c r="T140" s="10">
        <v>0</v>
      </c>
    </row>
    <row r="141" spans="1:20" x14ac:dyDescent="0.3">
      <c r="A141" s="14">
        <v>42772.6666744213</v>
      </c>
      <c r="B141" s="47">
        <v>243.14500000000001</v>
      </c>
      <c r="C141" s="48">
        <v>5577.2272499999999</v>
      </c>
      <c r="D141" s="47">
        <v>0</v>
      </c>
      <c r="E141" s="48">
        <v>0</v>
      </c>
      <c r="F141" s="49">
        <v>243.14500000000001</v>
      </c>
      <c r="G141" s="49">
        <v>5577.2272499999999</v>
      </c>
      <c r="H141" s="38">
        <v>243.14500000000001</v>
      </c>
      <c r="I141" s="50">
        <v>0</v>
      </c>
      <c r="J141" s="9">
        <v>22.937865265582264</v>
      </c>
      <c r="K141" s="127"/>
      <c r="L141" s="126"/>
      <c r="M141" s="9">
        <v>56.979098967684017</v>
      </c>
      <c r="N141" s="9">
        <v>0</v>
      </c>
      <c r="O141" s="9">
        <v>24.129073260969516</v>
      </c>
      <c r="P141" s="9">
        <v>25.578813699861129</v>
      </c>
      <c r="Q141" s="9">
        <v>25.154489907613147</v>
      </c>
      <c r="R141" s="9">
        <v>56.979098967684017</v>
      </c>
      <c r="S141" s="3">
        <v>0</v>
      </c>
      <c r="T141" s="10">
        <v>0</v>
      </c>
    </row>
    <row r="142" spans="1:20" x14ac:dyDescent="0.3">
      <c r="A142" s="14">
        <v>42772.70834114583</v>
      </c>
      <c r="B142" s="47">
        <v>199.31700000000001</v>
      </c>
      <c r="C142" s="48">
        <v>5290.1889899999996</v>
      </c>
      <c r="D142" s="47">
        <v>0</v>
      </c>
      <c r="E142" s="48">
        <v>0</v>
      </c>
      <c r="F142" s="49">
        <v>199.31700000000001</v>
      </c>
      <c r="G142" s="49">
        <v>5290.1889899999996</v>
      </c>
      <c r="H142" s="38">
        <v>199.31700000000001</v>
      </c>
      <c r="I142" s="50">
        <v>0</v>
      </c>
      <c r="J142" s="9">
        <v>26.541584460934086</v>
      </c>
      <c r="K142" s="127"/>
      <c r="L142" s="126"/>
      <c r="M142" s="9">
        <v>56.979098967684017</v>
      </c>
      <c r="N142" s="9">
        <v>0</v>
      </c>
      <c r="O142" s="9">
        <v>24.129073260969516</v>
      </c>
      <c r="P142" s="9">
        <v>25.578813699861129</v>
      </c>
      <c r="Q142" s="9">
        <v>25.154489907613147</v>
      </c>
      <c r="R142" s="9">
        <v>56.979098967684017</v>
      </c>
      <c r="S142" s="3">
        <v>0</v>
      </c>
      <c r="T142" s="10">
        <v>0</v>
      </c>
    </row>
    <row r="143" spans="1:20" x14ac:dyDescent="0.3">
      <c r="A143" s="14">
        <v>42772.750007870367</v>
      </c>
      <c r="B143" s="47">
        <v>241.43899999999999</v>
      </c>
      <c r="C143" s="48">
        <v>6955.8575899999996</v>
      </c>
      <c r="D143" s="47">
        <v>90.3</v>
      </c>
      <c r="E143" s="48">
        <v>2601.5430000000001</v>
      </c>
      <c r="F143" s="49">
        <v>151.13900000000001</v>
      </c>
      <c r="G143" s="49">
        <v>4354.31459</v>
      </c>
      <c r="H143" s="38">
        <v>151.13900000000001</v>
      </c>
      <c r="I143" s="50">
        <v>0</v>
      </c>
      <c r="J143" s="9">
        <v>28.81</v>
      </c>
      <c r="K143" s="127"/>
      <c r="L143" s="126"/>
      <c r="M143" s="9">
        <v>56.979098967684017</v>
      </c>
      <c r="N143" s="9">
        <v>0</v>
      </c>
      <c r="O143" s="9">
        <v>24.129073260969516</v>
      </c>
      <c r="P143" s="9">
        <v>25.578813699861129</v>
      </c>
      <c r="Q143" s="9">
        <v>25.154489907613147</v>
      </c>
      <c r="R143" s="9">
        <v>56.979098967684017</v>
      </c>
      <c r="S143" s="3">
        <v>0</v>
      </c>
      <c r="T143" s="10">
        <v>0</v>
      </c>
    </row>
    <row r="144" spans="1:20" x14ac:dyDescent="0.3">
      <c r="A144" s="14">
        <v>42772.791674594904</v>
      </c>
      <c r="B144" s="47">
        <v>97.043000000000006</v>
      </c>
      <c r="C144" s="48">
        <v>3844.84366</v>
      </c>
      <c r="D144" s="47">
        <v>51.4</v>
      </c>
      <c r="E144" s="48">
        <v>2036.4680000000001</v>
      </c>
      <c r="F144" s="49">
        <v>45.643000000000008</v>
      </c>
      <c r="G144" s="49">
        <v>1808.3756599999999</v>
      </c>
      <c r="H144" s="38">
        <v>45.643000000000008</v>
      </c>
      <c r="I144" s="50">
        <v>0</v>
      </c>
      <c r="J144" s="9">
        <v>39.61999999999999</v>
      </c>
      <c r="K144" s="127"/>
      <c r="L144" s="126"/>
      <c r="M144" s="9">
        <v>56.979098967684017</v>
      </c>
      <c r="N144" s="9">
        <v>0</v>
      </c>
      <c r="O144" s="9">
        <v>24.129073260969516</v>
      </c>
      <c r="P144" s="9">
        <v>25.578813699861129</v>
      </c>
      <c r="Q144" s="9">
        <v>25.154489907613147</v>
      </c>
      <c r="R144" s="9">
        <v>56.979098967684017</v>
      </c>
      <c r="S144" s="3">
        <v>0</v>
      </c>
      <c r="T144" s="10">
        <v>0</v>
      </c>
    </row>
    <row r="145" spans="1:20" x14ac:dyDescent="0.3">
      <c r="A145" s="14">
        <v>42772.833341319441</v>
      </c>
      <c r="B145" s="47">
        <v>70.697000000000003</v>
      </c>
      <c r="C145" s="48">
        <v>1947.70235</v>
      </c>
      <c r="D145" s="47">
        <v>0</v>
      </c>
      <c r="E145" s="48">
        <v>0</v>
      </c>
      <c r="F145" s="49">
        <v>70.697000000000003</v>
      </c>
      <c r="G145" s="49">
        <v>1947.70235</v>
      </c>
      <c r="H145" s="38">
        <v>70.697000000000003</v>
      </c>
      <c r="I145" s="50">
        <v>0</v>
      </c>
      <c r="J145" s="9">
        <v>27.55</v>
      </c>
      <c r="K145" s="127"/>
      <c r="L145" s="126"/>
      <c r="M145" s="9">
        <v>56.979098967684017</v>
      </c>
      <c r="N145" s="9">
        <v>0</v>
      </c>
      <c r="O145" s="9">
        <v>24.129073260969516</v>
      </c>
      <c r="P145" s="9">
        <v>25.578813699861129</v>
      </c>
      <c r="Q145" s="9">
        <v>25.154489907613147</v>
      </c>
      <c r="R145" s="9">
        <v>56.979098967684017</v>
      </c>
      <c r="S145" s="3">
        <v>0</v>
      </c>
      <c r="T145" s="10">
        <v>0</v>
      </c>
    </row>
    <row r="146" spans="1:20" x14ac:dyDescent="0.3">
      <c r="A146" s="14">
        <v>42772.875008043979</v>
      </c>
      <c r="B146" s="47">
        <v>110.137</v>
      </c>
      <c r="C146" s="48">
        <v>2830.5209</v>
      </c>
      <c r="D146" s="47">
        <v>0</v>
      </c>
      <c r="E146" s="48">
        <v>0</v>
      </c>
      <c r="F146" s="49">
        <v>110.137</v>
      </c>
      <c r="G146" s="49">
        <v>2830.5209</v>
      </c>
      <c r="H146" s="38">
        <v>110.137</v>
      </c>
      <c r="I146" s="50">
        <v>0</v>
      </c>
      <c r="J146" s="9">
        <v>25.7</v>
      </c>
      <c r="K146" s="127"/>
      <c r="L146" s="126"/>
      <c r="M146" s="9">
        <v>56.979098967684017</v>
      </c>
      <c r="N146" s="9">
        <v>0</v>
      </c>
      <c r="O146" s="9">
        <v>24.129073260969516</v>
      </c>
      <c r="P146" s="9">
        <v>25.578813699861129</v>
      </c>
      <c r="Q146" s="9">
        <v>25.154489907613147</v>
      </c>
      <c r="R146" s="9">
        <v>56.979098967684017</v>
      </c>
      <c r="S146" s="3">
        <v>0</v>
      </c>
      <c r="T146" s="10">
        <v>0</v>
      </c>
    </row>
    <row r="147" spans="1:20" x14ac:dyDescent="0.3">
      <c r="A147" s="14">
        <v>42772.916674768516</v>
      </c>
      <c r="B147" s="47">
        <v>112.532</v>
      </c>
      <c r="C147" s="48">
        <v>2616.3690000000001</v>
      </c>
      <c r="D147" s="47">
        <v>0</v>
      </c>
      <c r="E147" s="48">
        <v>0</v>
      </c>
      <c r="F147" s="49">
        <v>112.532</v>
      </c>
      <c r="G147" s="49">
        <v>2616.3690000000001</v>
      </c>
      <c r="H147" s="38">
        <v>112.532</v>
      </c>
      <c r="I147" s="50">
        <v>0</v>
      </c>
      <c r="J147" s="9">
        <v>23.250000000000004</v>
      </c>
      <c r="K147" s="127"/>
      <c r="L147" s="126"/>
      <c r="M147" s="9">
        <v>56.979098967684017</v>
      </c>
      <c r="N147" s="9">
        <v>0</v>
      </c>
      <c r="O147" s="9">
        <v>24.129073260969516</v>
      </c>
      <c r="P147" s="9">
        <v>25.578813699861129</v>
      </c>
      <c r="Q147" s="9">
        <v>25.154489907613147</v>
      </c>
      <c r="R147" s="9">
        <v>56.979098967684017</v>
      </c>
      <c r="S147" s="3">
        <v>0</v>
      </c>
      <c r="T147" s="10">
        <v>0</v>
      </c>
    </row>
    <row r="148" spans="1:20" x14ac:dyDescent="0.3">
      <c r="A148" s="14">
        <v>42772.958341493053</v>
      </c>
      <c r="B148" s="47">
        <v>148.315</v>
      </c>
      <c r="C148" s="48">
        <v>3379.90245</v>
      </c>
      <c r="D148" s="47">
        <v>0</v>
      </c>
      <c r="E148" s="48">
        <v>0</v>
      </c>
      <c r="F148" s="49">
        <v>148.315</v>
      </c>
      <c r="G148" s="49">
        <v>3379.90245</v>
      </c>
      <c r="H148" s="38">
        <v>148.315</v>
      </c>
      <c r="I148" s="50">
        <v>0</v>
      </c>
      <c r="J148" s="9">
        <v>22.788675791389949</v>
      </c>
      <c r="K148" s="127"/>
      <c r="L148" s="126"/>
      <c r="M148" s="9">
        <v>56.979098967684017</v>
      </c>
      <c r="N148" s="9">
        <v>0</v>
      </c>
      <c r="O148" s="9">
        <v>24.129073260969516</v>
      </c>
      <c r="P148" s="9">
        <v>25.578813699861129</v>
      </c>
      <c r="Q148" s="9">
        <v>25.154489907613147</v>
      </c>
      <c r="R148" s="9">
        <v>56.979098967684017</v>
      </c>
      <c r="S148" s="3">
        <v>0</v>
      </c>
      <c r="T148" s="10">
        <v>0</v>
      </c>
    </row>
    <row r="149" spans="1:20" x14ac:dyDescent="0.3">
      <c r="A149" s="14">
        <v>42773.00000821759</v>
      </c>
      <c r="B149" s="47">
        <v>236.85</v>
      </c>
      <c r="C149" s="48">
        <v>5232.0164999999997</v>
      </c>
      <c r="D149" s="47">
        <v>0</v>
      </c>
      <c r="E149" s="48">
        <v>0</v>
      </c>
      <c r="F149" s="49">
        <v>236.85</v>
      </c>
      <c r="G149" s="49">
        <v>5232.0164999999997</v>
      </c>
      <c r="H149" s="38">
        <v>236.85</v>
      </c>
      <c r="I149" s="50">
        <v>0</v>
      </c>
      <c r="J149" s="9">
        <v>22.09</v>
      </c>
      <c r="K149" s="127"/>
      <c r="L149" s="126"/>
      <c r="M149" s="9">
        <v>56.979098967684017</v>
      </c>
      <c r="N149" s="9">
        <v>0</v>
      </c>
      <c r="O149" s="9">
        <v>24.129073260969516</v>
      </c>
      <c r="P149" s="9">
        <v>25.578813699861129</v>
      </c>
      <c r="Q149" s="9">
        <v>25.154489907613147</v>
      </c>
      <c r="R149" s="9">
        <v>56.979098967684017</v>
      </c>
      <c r="S149" s="3">
        <v>0</v>
      </c>
      <c r="T149" s="10">
        <v>0</v>
      </c>
    </row>
    <row r="150" spans="1:20" x14ac:dyDescent="0.3">
      <c r="A150" s="14">
        <v>42773.041674942127</v>
      </c>
      <c r="B150" s="47">
        <v>280.5</v>
      </c>
      <c r="C150" s="48">
        <v>5929.77</v>
      </c>
      <c r="D150" s="47">
        <v>52.964000000000006</v>
      </c>
      <c r="E150" s="48">
        <v>1119.6590000000001</v>
      </c>
      <c r="F150" s="49">
        <v>227.536</v>
      </c>
      <c r="G150" s="49">
        <v>4810.1110000000008</v>
      </c>
      <c r="H150" s="38">
        <v>227.536</v>
      </c>
      <c r="I150" s="50">
        <v>0</v>
      </c>
      <c r="J150" s="9">
        <v>21.139999824203645</v>
      </c>
      <c r="K150" s="127"/>
      <c r="L150" s="126"/>
      <c r="M150" s="9">
        <v>56.979098967684017</v>
      </c>
      <c r="N150" s="9">
        <v>0</v>
      </c>
      <c r="O150" s="9">
        <v>24.129073260969516</v>
      </c>
      <c r="P150" s="9">
        <v>25.578813699861129</v>
      </c>
      <c r="Q150" s="9">
        <v>25.154489907613147</v>
      </c>
      <c r="R150" s="9">
        <v>56.979098967684017</v>
      </c>
      <c r="S150" s="3">
        <v>0</v>
      </c>
      <c r="T150" s="10">
        <v>0</v>
      </c>
    </row>
    <row r="151" spans="1:20" x14ac:dyDescent="0.3">
      <c r="A151" s="14">
        <v>42773.083341666665</v>
      </c>
      <c r="B151" s="47">
        <v>259.39999999999998</v>
      </c>
      <c r="C151" s="48">
        <v>5411.0839999999998</v>
      </c>
      <c r="D151" s="47">
        <v>44.308</v>
      </c>
      <c r="E151" s="48">
        <v>924.2650000000001</v>
      </c>
      <c r="F151" s="49">
        <v>215.09199999999998</v>
      </c>
      <c r="G151" s="49">
        <v>4486.8189999999995</v>
      </c>
      <c r="H151" s="38">
        <v>215.09199999999998</v>
      </c>
      <c r="I151" s="50">
        <v>0</v>
      </c>
      <c r="J151" s="9">
        <v>20.859999442099195</v>
      </c>
      <c r="K151" s="127"/>
      <c r="L151" s="126"/>
      <c r="M151" s="9">
        <v>56.979098967684017</v>
      </c>
      <c r="N151" s="9">
        <v>0</v>
      </c>
      <c r="O151" s="9">
        <v>24.129073260969516</v>
      </c>
      <c r="P151" s="9">
        <v>25.578813699861129</v>
      </c>
      <c r="Q151" s="9">
        <v>25.154489907613147</v>
      </c>
      <c r="R151" s="9">
        <v>56.979098967684017</v>
      </c>
      <c r="S151" s="3">
        <v>0</v>
      </c>
      <c r="T151" s="10">
        <v>0</v>
      </c>
    </row>
    <row r="152" spans="1:20" x14ac:dyDescent="0.3">
      <c r="A152" s="14">
        <v>42773.125008391202</v>
      </c>
      <c r="B152" s="47">
        <v>248.3</v>
      </c>
      <c r="C152" s="48">
        <v>5149.7420000000002</v>
      </c>
      <c r="D152" s="47">
        <v>45.887</v>
      </c>
      <c r="E152" s="48">
        <v>951.69600000000003</v>
      </c>
      <c r="F152" s="49">
        <v>202.41300000000001</v>
      </c>
      <c r="G152" s="49">
        <v>4198.0460000000003</v>
      </c>
      <c r="H152" s="38">
        <v>202.41300000000001</v>
      </c>
      <c r="I152" s="50">
        <v>0</v>
      </c>
      <c r="J152" s="9">
        <v>20.740001877349776</v>
      </c>
      <c r="K152" s="127"/>
      <c r="L152" s="126"/>
      <c r="M152" s="9">
        <v>56.979098967684017</v>
      </c>
      <c r="N152" s="9">
        <v>0</v>
      </c>
      <c r="O152" s="9">
        <v>24.129073260969516</v>
      </c>
      <c r="P152" s="9">
        <v>25.578813699861129</v>
      </c>
      <c r="Q152" s="9">
        <v>25.154489907613147</v>
      </c>
      <c r="R152" s="9">
        <v>56.979098967684017</v>
      </c>
      <c r="S152" s="3">
        <v>0</v>
      </c>
      <c r="T152" s="10">
        <v>0</v>
      </c>
    </row>
    <row r="153" spans="1:20" x14ac:dyDescent="0.3">
      <c r="A153" s="14">
        <v>42773.166675115739</v>
      </c>
      <c r="B153" s="47">
        <v>246.1</v>
      </c>
      <c r="C153" s="48">
        <v>5064.7380000000003</v>
      </c>
      <c r="D153" s="47">
        <v>50.542999999999999</v>
      </c>
      <c r="E153" s="48">
        <v>1040.175</v>
      </c>
      <c r="F153" s="49">
        <v>195.55699999999999</v>
      </c>
      <c r="G153" s="49">
        <v>4024.5630000000001</v>
      </c>
      <c r="H153" s="38">
        <v>195.55699999999999</v>
      </c>
      <c r="I153" s="50">
        <v>0</v>
      </c>
      <c r="J153" s="9">
        <v>20.579999693184085</v>
      </c>
      <c r="K153" s="127"/>
      <c r="L153" s="126"/>
      <c r="M153" s="9">
        <v>56.979098967684017</v>
      </c>
      <c r="N153" s="9">
        <v>0</v>
      </c>
      <c r="O153" s="9">
        <v>24.129073260969516</v>
      </c>
      <c r="P153" s="9">
        <v>25.578813699861129</v>
      </c>
      <c r="Q153" s="9">
        <v>25.154489907613147</v>
      </c>
      <c r="R153" s="9">
        <v>56.979098967684017</v>
      </c>
      <c r="S153" s="3">
        <v>0</v>
      </c>
      <c r="T153" s="10">
        <v>0</v>
      </c>
    </row>
    <row r="154" spans="1:20" x14ac:dyDescent="0.3">
      <c r="A154" s="14">
        <v>42773.208341840276</v>
      </c>
      <c r="B154" s="47">
        <v>251.8</v>
      </c>
      <c r="C154" s="48">
        <v>5287.8</v>
      </c>
      <c r="D154" s="47">
        <v>47.56</v>
      </c>
      <c r="E154" s="48">
        <v>998.76</v>
      </c>
      <c r="F154" s="49">
        <v>204.24</v>
      </c>
      <c r="G154" s="49">
        <v>4289.04</v>
      </c>
      <c r="H154" s="38">
        <v>204.24</v>
      </c>
      <c r="I154" s="50">
        <v>0</v>
      </c>
      <c r="J154" s="9">
        <v>21</v>
      </c>
      <c r="K154" s="127"/>
      <c r="L154" s="126"/>
      <c r="M154" s="9">
        <v>56.979098967684017</v>
      </c>
      <c r="N154" s="9">
        <v>0</v>
      </c>
      <c r="O154" s="9">
        <v>24.129073260969516</v>
      </c>
      <c r="P154" s="9">
        <v>25.578813699861129</v>
      </c>
      <c r="Q154" s="9">
        <v>25.154489907613147</v>
      </c>
      <c r="R154" s="9">
        <v>56.979098967684017</v>
      </c>
      <c r="S154" s="3">
        <v>0</v>
      </c>
      <c r="T154" s="10">
        <v>0</v>
      </c>
    </row>
    <row r="155" spans="1:20" x14ac:dyDescent="0.3">
      <c r="A155" s="14">
        <v>42773.250008564813</v>
      </c>
      <c r="B155" s="47">
        <v>272.89999999999998</v>
      </c>
      <c r="C155" s="48">
        <v>6273.9709999999995</v>
      </c>
      <c r="D155" s="47">
        <v>42.353000000000002</v>
      </c>
      <c r="E155" s="48">
        <v>973.69500000000005</v>
      </c>
      <c r="F155" s="49">
        <v>230.54699999999997</v>
      </c>
      <c r="G155" s="49">
        <v>5300.2759999999998</v>
      </c>
      <c r="H155" s="38">
        <v>230.54699999999997</v>
      </c>
      <c r="I155" s="50">
        <v>0</v>
      </c>
      <c r="J155" s="9">
        <v>22.990002038629871</v>
      </c>
      <c r="K155" s="127"/>
      <c r="L155" s="126"/>
      <c r="M155" s="9">
        <v>56.979098967684017</v>
      </c>
      <c r="N155" s="9">
        <v>0</v>
      </c>
      <c r="O155" s="9">
        <v>24.129073260969516</v>
      </c>
      <c r="P155" s="9">
        <v>25.578813699861129</v>
      </c>
      <c r="Q155" s="9">
        <v>25.154489907613147</v>
      </c>
      <c r="R155" s="9">
        <v>56.979098967684017</v>
      </c>
      <c r="S155" s="3">
        <v>0</v>
      </c>
      <c r="T155" s="10">
        <v>0</v>
      </c>
    </row>
    <row r="156" spans="1:20" x14ac:dyDescent="0.3">
      <c r="A156" s="14">
        <v>42773.291675289351</v>
      </c>
      <c r="B156" s="47">
        <v>221.78100000000001</v>
      </c>
      <c r="C156" s="48">
        <v>6270.3972700000004</v>
      </c>
      <c r="D156" s="47">
        <v>0</v>
      </c>
      <c r="E156" s="48">
        <v>0</v>
      </c>
      <c r="F156" s="49">
        <v>221.78100000000001</v>
      </c>
      <c r="G156" s="49">
        <v>6270.3972700000004</v>
      </c>
      <c r="H156" s="38">
        <v>221.78100000000001</v>
      </c>
      <c r="I156" s="50">
        <v>0</v>
      </c>
      <c r="J156" s="9">
        <v>28.272923604817365</v>
      </c>
      <c r="K156" s="127"/>
      <c r="L156" s="126"/>
      <c r="M156" s="9">
        <v>56.979098967684017</v>
      </c>
      <c r="N156" s="9">
        <v>0</v>
      </c>
      <c r="O156" s="9">
        <v>24.129073260969516</v>
      </c>
      <c r="P156" s="9">
        <v>25.578813699861129</v>
      </c>
      <c r="Q156" s="9">
        <v>25.154489907613147</v>
      </c>
      <c r="R156" s="9">
        <v>56.979098967684017</v>
      </c>
      <c r="S156" s="3">
        <v>0</v>
      </c>
      <c r="T156" s="10">
        <v>0</v>
      </c>
    </row>
    <row r="157" spans="1:20" x14ac:dyDescent="0.3">
      <c r="A157" s="14">
        <v>42773.333342013888</v>
      </c>
      <c r="B157" s="47">
        <v>139.696</v>
      </c>
      <c r="C157" s="48">
        <v>6325.0999199999997</v>
      </c>
      <c r="D157" s="47">
        <v>0</v>
      </c>
      <c r="E157" s="48">
        <v>0</v>
      </c>
      <c r="F157" s="49">
        <v>139.696</v>
      </c>
      <c r="G157" s="49">
        <v>6325.0999199999997</v>
      </c>
      <c r="H157" s="38">
        <v>139.696</v>
      </c>
      <c r="I157" s="50">
        <v>0</v>
      </c>
      <c r="J157" s="9">
        <v>45.277602221967697</v>
      </c>
      <c r="K157" s="127"/>
      <c r="L157" s="126"/>
      <c r="M157" s="9">
        <v>56.979098967684017</v>
      </c>
      <c r="N157" s="9">
        <v>0</v>
      </c>
      <c r="O157" s="9">
        <v>24.129073260969516</v>
      </c>
      <c r="P157" s="9">
        <v>25.578813699861129</v>
      </c>
      <c r="Q157" s="9">
        <v>25.154489907613147</v>
      </c>
      <c r="R157" s="9">
        <v>56.979098967684017</v>
      </c>
      <c r="S157" s="3">
        <v>0</v>
      </c>
      <c r="T157" s="10">
        <v>0</v>
      </c>
    </row>
    <row r="158" spans="1:20" x14ac:dyDescent="0.3">
      <c r="A158" s="14">
        <v>42773.375008738425</v>
      </c>
      <c r="B158" s="47">
        <v>8.548</v>
      </c>
      <c r="C158" s="48">
        <v>218.8288</v>
      </c>
      <c r="D158" s="47">
        <v>0</v>
      </c>
      <c r="E158" s="48">
        <v>0</v>
      </c>
      <c r="F158" s="49">
        <v>8.548</v>
      </c>
      <c r="G158" s="49">
        <v>218.8288</v>
      </c>
      <c r="H158" s="38">
        <v>8.548</v>
      </c>
      <c r="I158" s="50">
        <v>0</v>
      </c>
      <c r="J158" s="9">
        <v>25.6</v>
      </c>
      <c r="K158" s="127"/>
      <c r="L158" s="126"/>
      <c r="M158" s="9">
        <v>56.979098967684017</v>
      </c>
      <c r="N158" s="9">
        <v>0</v>
      </c>
      <c r="O158" s="9">
        <v>24.129073260969516</v>
      </c>
      <c r="P158" s="9">
        <v>25.578813699861129</v>
      </c>
      <c r="Q158" s="9">
        <v>25.154489907613147</v>
      </c>
      <c r="R158" s="9">
        <v>56.979098967684017</v>
      </c>
      <c r="S158" s="3">
        <v>0</v>
      </c>
      <c r="T158" s="10">
        <v>0</v>
      </c>
    </row>
    <row r="159" spans="1:20" x14ac:dyDescent="0.3">
      <c r="A159" s="14">
        <v>42773.416675462962</v>
      </c>
      <c r="B159" s="47">
        <v>0</v>
      </c>
      <c r="C159" s="48">
        <v>0</v>
      </c>
      <c r="D159" s="47"/>
      <c r="E159" s="48"/>
      <c r="F159" s="49">
        <v>0</v>
      </c>
      <c r="G159" s="49">
        <v>0</v>
      </c>
      <c r="H159" s="38">
        <v>0</v>
      </c>
      <c r="I159" s="50">
        <v>0</v>
      </c>
      <c r="J159" s="9">
        <v>0</v>
      </c>
      <c r="K159" s="127"/>
      <c r="L159" s="126"/>
      <c r="M159" s="9">
        <v>56.979098967684017</v>
      </c>
      <c r="N159" s="9">
        <v>0</v>
      </c>
      <c r="O159" s="9">
        <v>24.129073260969516</v>
      </c>
      <c r="P159" s="9">
        <v>25.578813699861129</v>
      </c>
      <c r="Q159" s="9">
        <v>25.154489907613147</v>
      </c>
      <c r="R159" s="9">
        <v>56.979098967684017</v>
      </c>
      <c r="S159" s="3">
        <v>0</v>
      </c>
      <c r="T159" s="10">
        <v>0</v>
      </c>
    </row>
    <row r="160" spans="1:20" x14ac:dyDescent="0.3">
      <c r="A160" s="14">
        <v>42773.4583421875</v>
      </c>
      <c r="B160" s="47">
        <v>0</v>
      </c>
      <c r="C160" s="48">
        <v>0</v>
      </c>
      <c r="D160" s="47"/>
      <c r="E160" s="48"/>
      <c r="F160" s="49">
        <v>0</v>
      </c>
      <c r="G160" s="49">
        <v>0</v>
      </c>
      <c r="H160" s="38">
        <v>0</v>
      </c>
      <c r="I160" s="50">
        <v>0</v>
      </c>
      <c r="J160" s="9">
        <v>0</v>
      </c>
      <c r="K160" s="127"/>
      <c r="L160" s="126"/>
      <c r="M160" s="9">
        <v>56.979098967684017</v>
      </c>
      <c r="N160" s="9">
        <v>0</v>
      </c>
      <c r="O160" s="9">
        <v>24.129073260969516</v>
      </c>
      <c r="P160" s="9">
        <v>25.578813699861129</v>
      </c>
      <c r="Q160" s="9">
        <v>25.154489907613147</v>
      </c>
      <c r="R160" s="9">
        <v>56.979098967684017</v>
      </c>
      <c r="S160" s="3">
        <v>0</v>
      </c>
      <c r="T160" s="10">
        <v>0</v>
      </c>
    </row>
    <row r="161" spans="1:20" x14ac:dyDescent="0.3">
      <c r="A161" s="14">
        <v>42773.500008912037</v>
      </c>
      <c r="B161" s="47">
        <v>0</v>
      </c>
      <c r="C161" s="48">
        <v>0</v>
      </c>
      <c r="D161" s="47"/>
      <c r="E161" s="48"/>
      <c r="F161" s="49">
        <v>0</v>
      </c>
      <c r="G161" s="49">
        <v>0</v>
      </c>
      <c r="H161" s="38">
        <v>0</v>
      </c>
      <c r="I161" s="50">
        <v>0</v>
      </c>
      <c r="J161" s="9">
        <v>0</v>
      </c>
      <c r="K161" s="127"/>
      <c r="L161" s="126"/>
      <c r="M161" s="9">
        <v>56.979098967684017</v>
      </c>
      <c r="N161" s="9">
        <v>0</v>
      </c>
      <c r="O161" s="9">
        <v>24.129073260969516</v>
      </c>
      <c r="P161" s="9">
        <v>25.578813699861129</v>
      </c>
      <c r="Q161" s="9">
        <v>25.154489907613147</v>
      </c>
      <c r="R161" s="9">
        <v>56.979098967684017</v>
      </c>
      <c r="S161" s="3">
        <v>0</v>
      </c>
      <c r="T161" s="10">
        <v>0</v>
      </c>
    </row>
    <row r="162" spans="1:20" x14ac:dyDescent="0.3">
      <c r="A162" s="14">
        <v>42773.541675636574</v>
      </c>
      <c r="B162" s="47">
        <v>0</v>
      </c>
      <c r="C162" s="48">
        <v>0</v>
      </c>
      <c r="D162" s="47">
        <v>0</v>
      </c>
      <c r="E162" s="48">
        <v>0</v>
      </c>
      <c r="F162" s="49">
        <v>0</v>
      </c>
      <c r="G162" s="49">
        <v>0</v>
      </c>
      <c r="H162" s="38">
        <v>0</v>
      </c>
      <c r="I162" s="50">
        <v>0</v>
      </c>
      <c r="J162" s="9">
        <v>0</v>
      </c>
      <c r="K162" s="127"/>
      <c r="L162" s="126"/>
      <c r="M162" s="9">
        <v>56.979098967684017</v>
      </c>
      <c r="N162" s="9">
        <v>0</v>
      </c>
      <c r="O162" s="9">
        <v>24.129073260969516</v>
      </c>
      <c r="P162" s="9">
        <v>25.578813699861129</v>
      </c>
      <c r="Q162" s="9">
        <v>25.154489907613147</v>
      </c>
      <c r="R162" s="9">
        <v>56.979098967684017</v>
      </c>
      <c r="S162" s="3">
        <v>0</v>
      </c>
      <c r="T162" s="10">
        <v>0</v>
      </c>
    </row>
    <row r="163" spans="1:20" x14ac:dyDescent="0.3">
      <c r="A163" s="14">
        <v>42773.583342361111</v>
      </c>
      <c r="B163" s="47">
        <v>0</v>
      </c>
      <c r="C163" s="48">
        <v>0</v>
      </c>
      <c r="D163" s="47">
        <v>0</v>
      </c>
      <c r="E163" s="48">
        <v>0</v>
      </c>
      <c r="F163" s="49">
        <v>0</v>
      </c>
      <c r="G163" s="49">
        <v>0</v>
      </c>
      <c r="H163" s="38">
        <v>0</v>
      </c>
      <c r="I163" s="50">
        <v>0</v>
      </c>
      <c r="J163" s="9">
        <v>0</v>
      </c>
      <c r="K163" s="127"/>
      <c r="L163" s="126"/>
      <c r="M163" s="9">
        <v>56.979098967684017</v>
      </c>
      <c r="N163" s="9">
        <v>0</v>
      </c>
      <c r="O163" s="9">
        <v>24.129073260969516</v>
      </c>
      <c r="P163" s="9">
        <v>25.578813699861129</v>
      </c>
      <c r="Q163" s="9">
        <v>25.154489907613147</v>
      </c>
      <c r="R163" s="9">
        <v>56.979098967684017</v>
      </c>
      <c r="S163" s="3">
        <v>0</v>
      </c>
      <c r="T163" s="10">
        <v>0</v>
      </c>
    </row>
    <row r="164" spans="1:20" x14ac:dyDescent="0.3">
      <c r="A164" s="14">
        <v>42773.625009085648</v>
      </c>
      <c r="B164" s="47">
        <v>29.8</v>
      </c>
      <c r="C164" s="48">
        <v>705.06799999999998</v>
      </c>
      <c r="D164" s="47">
        <v>0</v>
      </c>
      <c r="E164" s="48">
        <v>0</v>
      </c>
      <c r="F164" s="49">
        <v>29.8</v>
      </c>
      <c r="G164" s="49">
        <v>705.06799999999998</v>
      </c>
      <c r="H164" s="38">
        <v>29.8</v>
      </c>
      <c r="I164" s="50">
        <v>0</v>
      </c>
      <c r="J164" s="9">
        <v>23.66</v>
      </c>
      <c r="K164" s="127"/>
      <c r="L164" s="126"/>
      <c r="M164" s="9">
        <v>56.979098967684017</v>
      </c>
      <c r="N164" s="9">
        <v>0</v>
      </c>
      <c r="O164" s="9">
        <v>24.129073260969516</v>
      </c>
      <c r="P164" s="9">
        <v>25.578813699861129</v>
      </c>
      <c r="Q164" s="9">
        <v>25.154489907613147</v>
      </c>
      <c r="R164" s="9">
        <v>56.979098967684017</v>
      </c>
      <c r="S164" s="3">
        <v>0</v>
      </c>
      <c r="T164" s="10">
        <v>0</v>
      </c>
    </row>
    <row r="165" spans="1:20" x14ac:dyDescent="0.3">
      <c r="A165" s="14">
        <v>42773.666675810186</v>
      </c>
      <c r="B165" s="47">
        <v>32.200000000000003</v>
      </c>
      <c r="C165" s="48">
        <v>751.548</v>
      </c>
      <c r="D165" s="47">
        <v>0</v>
      </c>
      <c r="E165" s="48">
        <v>0</v>
      </c>
      <c r="F165" s="49">
        <v>32.200000000000003</v>
      </c>
      <c r="G165" s="49">
        <v>751.548</v>
      </c>
      <c r="H165" s="38">
        <v>32.200000000000003</v>
      </c>
      <c r="I165" s="50">
        <v>0</v>
      </c>
      <c r="J165" s="9">
        <v>23.339999999999996</v>
      </c>
      <c r="K165" s="127"/>
      <c r="L165" s="126"/>
      <c r="M165" s="9">
        <v>56.979098967684017</v>
      </c>
      <c r="N165" s="9">
        <v>0</v>
      </c>
      <c r="O165" s="9">
        <v>24.129073260969516</v>
      </c>
      <c r="P165" s="9">
        <v>25.578813699861129</v>
      </c>
      <c r="Q165" s="9">
        <v>25.154489907613147</v>
      </c>
      <c r="R165" s="9">
        <v>56.979098967684017</v>
      </c>
      <c r="S165" s="3">
        <v>0</v>
      </c>
      <c r="T165" s="10">
        <v>0</v>
      </c>
    </row>
    <row r="166" spans="1:20" x14ac:dyDescent="0.3">
      <c r="A166" s="14">
        <v>42773.708342534723</v>
      </c>
      <c r="B166" s="47">
        <v>37.4</v>
      </c>
      <c r="C166" s="48">
        <v>866.93200000000002</v>
      </c>
      <c r="D166" s="47">
        <v>0</v>
      </c>
      <c r="E166" s="48">
        <v>0</v>
      </c>
      <c r="F166" s="49">
        <v>37.4</v>
      </c>
      <c r="G166" s="49">
        <v>866.93200000000002</v>
      </c>
      <c r="H166" s="38">
        <v>37.4</v>
      </c>
      <c r="I166" s="50">
        <v>0</v>
      </c>
      <c r="J166" s="9">
        <v>23.18</v>
      </c>
      <c r="K166" s="127"/>
      <c r="L166" s="126"/>
      <c r="M166" s="9">
        <v>56.979098967684017</v>
      </c>
      <c r="N166" s="9">
        <v>0</v>
      </c>
      <c r="O166" s="9">
        <v>24.129073260969516</v>
      </c>
      <c r="P166" s="9">
        <v>25.578813699861129</v>
      </c>
      <c r="Q166" s="9">
        <v>25.154489907613147</v>
      </c>
      <c r="R166" s="9">
        <v>56.979098967684017</v>
      </c>
      <c r="S166" s="3">
        <v>0</v>
      </c>
      <c r="T166" s="10">
        <v>0</v>
      </c>
    </row>
    <row r="167" spans="1:20" x14ac:dyDescent="0.3">
      <c r="A167" s="14">
        <v>42773.75000925926</v>
      </c>
      <c r="B167" s="47">
        <v>0</v>
      </c>
      <c r="C167" s="48">
        <v>0</v>
      </c>
      <c r="D167" s="47">
        <v>0</v>
      </c>
      <c r="E167" s="48">
        <v>0</v>
      </c>
      <c r="F167" s="49">
        <v>0</v>
      </c>
      <c r="G167" s="49">
        <v>0</v>
      </c>
      <c r="H167" s="38">
        <v>0</v>
      </c>
      <c r="I167" s="50">
        <v>0</v>
      </c>
      <c r="J167" s="9">
        <v>0</v>
      </c>
      <c r="K167" s="127"/>
      <c r="L167" s="126"/>
      <c r="M167" s="9">
        <v>56.979098967684017</v>
      </c>
      <c r="N167" s="9">
        <v>0</v>
      </c>
      <c r="O167" s="9">
        <v>24.129073260969516</v>
      </c>
      <c r="P167" s="9">
        <v>25.578813699861129</v>
      </c>
      <c r="Q167" s="9">
        <v>25.154489907613147</v>
      </c>
      <c r="R167" s="9">
        <v>56.979098967684017</v>
      </c>
      <c r="S167" s="3">
        <v>0</v>
      </c>
      <c r="T167" s="10">
        <v>0</v>
      </c>
    </row>
    <row r="168" spans="1:20" x14ac:dyDescent="0.3">
      <c r="A168" s="14">
        <v>42773.791675983797</v>
      </c>
      <c r="B168" s="47">
        <v>0</v>
      </c>
      <c r="C168" s="48">
        <v>0</v>
      </c>
      <c r="D168" s="47">
        <v>0</v>
      </c>
      <c r="E168" s="48">
        <v>0</v>
      </c>
      <c r="F168" s="49">
        <v>0</v>
      </c>
      <c r="G168" s="49">
        <v>0</v>
      </c>
      <c r="H168" s="38">
        <v>0</v>
      </c>
      <c r="I168" s="50">
        <v>0</v>
      </c>
      <c r="J168" s="9">
        <v>0</v>
      </c>
      <c r="K168" s="127"/>
      <c r="L168" s="126"/>
      <c r="M168" s="9">
        <v>56.979098967684017</v>
      </c>
      <c r="N168" s="9">
        <v>0</v>
      </c>
      <c r="O168" s="9">
        <v>24.129073260969516</v>
      </c>
      <c r="P168" s="9">
        <v>25.578813699861129</v>
      </c>
      <c r="Q168" s="9">
        <v>25.154489907613147</v>
      </c>
      <c r="R168" s="9">
        <v>56.979098967684017</v>
      </c>
      <c r="S168" s="3">
        <v>0</v>
      </c>
      <c r="T168" s="10">
        <v>0</v>
      </c>
    </row>
    <row r="169" spans="1:20" x14ac:dyDescent="0.3">
      <c r="A169" s="14">
        <v>42773.833342708334</v>
      </c>
      <c r="B169" s="47">
        <v>0</v>
      </c>
      <c r="C169" s="48">
        <v>0</v>
      </c>
      <c r="D169" s="47">
        <v>0</v>
      </c>
      <c r="E169" s="48">
        <v>0</v>
      </c>
      <c r="F169" s="49">
        <v>0</v>
      </c>
      <c r="G169" s="49">
        <v>0</v>
      </c>
      <c r="H169" s="38">
        <v>0</v>
      </c>
      <c r="I169" s="50">
        <v>0</v>
      </c>
      <c r="J169" s="9">
        <v>0</v>
      </c>
      <c r="K169" s="127"/>
      <c r="L169" s="126"/>
      <c r="M169" s="9">
        <v>56.979098967684017</v>
      </c>
      <c r="N169" s="9">
        <v>0</v>
      </c>
      <c r="O169" s="9">
        <v>24.129073260969516</v>
      </c>
      <c r="P169" s="9">
        <v>25.578813699861129</v>
      </c>
      <c r="Q169" s="9">
        <v>25.154489907613147</v>
      </c>
      <c r="R169" s="9">
        <v>56.979098967684017</v>
      </c>
      <c r="S169" s="3">
        <v>0</v>
      </c>
      <c r="T169" s="10">
        <v>0</v>
      </c>
    </row>
    <row r="170" spans="1:20" x14ac:dyDescent="0.3">
      <c r="A170" s="14">
        <v>42773.875009432872</v>
      </c>
      <c r="B170" s="47">
        <v>28.574999999999999</v>
      </c>
      <c r="C170" s="48">
        <v>713.80349999999999</v>
      </c>
      <c r="D170" s="47">
        <v>0</v>
      </c>
      <c r="E170" s="48">
        <v>0</v>
      </c>
      <c r="F170" s="49">
        <v>28.574999999999999</v>
      </c>
      <c r="G170" s="49">
        <v>713.80349999999999</v>
      </c>
      <c r="H170" s="38">
        <v>28.574999999999999</v>
      </c>
      <c r="I170" s="50">
        <v>0</v>
      </c>
      <c r="J170" s="9">
        <v>24.98</v>
      </c>
      <c r="K170" s="127"/>
      <c r="L170" s="126"/>
      <c r="M170" s="9">
        <v>56.979098967684017</v>
      </c>
      <c r="N170" s="9">
        <v>0</v>
      </c>
      <c r="O170" s="9">
        <v>24.129073260969516</v>
      </c>
      <c r="P170" s="9">
        <v>25.578813699861129</v>
      </c>
      <c r="Q170" s="9">
        <v>25.154489907613147</v>
      </c>
      <c r="R170" s="9">
        <v>56.979098967684017</v>
      </c>
      <c r="S170" s="3">
        <v>0</v>
      </c>
      <c r="T170" s="10">
        <v>0</v>
      </c>
    </row>
    <row r="171" spans="1:20" x14ac:dyDescent="0.3">
      <c r="A171" s="14">
        <v>42773.916676157409</v>
      </c>
      <c r="B171" s="47">
        <v>168.07499999999999</v>
      </c>
      <c r="C171" s="48">
        <v>3931.2742499999999</v>
      </c>
      <c r="D171" s="47">
        <v>0</v>
      </c>
      <c r="E171" s="48">
        <v>0</v>
      </c>
      <c r="F171" s="49">
        <v>168.07499999999999</v>
      </c>
      <c r="G171" s="49">
        <v>3931.2742499999999</v>
      </c>
      <c r="H171" s="38">
        <v>168.07499999999999</v>
      </c>
      <c r="I171" s="50">
        <v>0</v>
      </c>
      <c r="J171" s="9">
        <v>23.39</v>
      </c>
      <c r="K171" s="127"/>
      <c r="L171" s="126"/>
      <c r="M171" s="9">
        <v>56.979098967684017</v>
      </c>
      <c r="N171" s="9">
        <v>0</v>
      </c>
      <c r="O171" s="9">
        <v>24.129073260969516</v>
      </c>
      <c r="P171" s="9">
        <v>25.578813699861129</v>
      </c>
      <c r="Q171" s="9">
        <v>25.154489907613147</v>
      </c>
      <c r="R171" s="9">
        <v>56.979098967684017</v>
      </c>
      <c r="S171" s="3">
        <v>0</v>
      </c>
      <c r="T171" s="10">
        <v>0</v>
      </c>
    </row>
    <row r="172" spans="1:20" x14ac:dyDescent="0.3">
      <c r="A172" s="14">
        <v>42773.958342881946</v>
      </c>
      <c r="B172" s="47">
        <v>255.57499999999999</v>
      </c>
      <c r="C172" s="48">
        <v>5476.9722499999998</v>
      </c>
      <c r="D172" s="47">
        <v>74.561999999999998</v>
      </c>
      <c r="E172" s="48">
        <v>1597.8630000000001</v>
      </c>
      <c r="F172" s="49">
        <v>181.01299999999998</v>
      </c>
      <c r="G172" s="49">
        <v>3879.1092499999995</v>
      </c>
      <c r="H172" s="38">
        <v>181.01299999999998</v>
      </c>
      <c r="I172" s="50">
        <v>0</v>
      </c>
      <c r="J172" s="9">
        <v>21.430003646146961</v>
      </c>
      <c r="K172" s="127"/>
      <c r="L172" s="126"/>
      <c r="M172" s="9">
        <v>56.979098967684017</v>
      </c>
      <c r="N172" s="9">
        <v>0</v>
      </c>
      <c r="O172" s="9">
        <v>24.129073260969516</v>
      </c>
      <c r="P172" s="9">
        <v>25.578813699861129</v>
      </c>
      <c r="Q172" s="9">
        <v>25.154489907613147</v>
      </c>
      <c r="R172" s="9">
        <v>56.979098967684017</v>
      </c>
      <c r="S172" s="3">
        <v>0</v>
      </c>
      <c r="T172" s="10">
        <v>0</v>
      </c>
    </row>
    <row r="173" spans="1:20" x14ac:dyDescent="0.3">
      <c r="A173" s="14">
        <v>42774.000009606483</v>
      </c>
      <c r="B173" s="47">
        <v>253.3</v>
      </c>
      <c r="C173" s="48">
        <v>4990.01</v>
      </c>
      <c r="D173" s="47">
        <v>106.05600000000001</v>
      </c>
      <c r="E173" s="48">
        <v>2089.3029999999999</v>
      </c>
      <c r="F173" s="49">
        <v>147.244</v>
      </c>
      <c r="G173" s="49">
        <v>2900.7070000000003</v>
      </c>
      <c r="H173" s="38">
        <v>147.244</v>
      </c>
      <c r="I173" s="50">
        <v>0</v>
      </c>
      <c r="J173" s="9">
        <v>19.700001358289644</v>
      </c>
      <c r="K173" s="127"/>
      <c r="L173" s="126"/>
      <c r="M173" s="9">
        <v>56.979098967684017</v>
      </c>
      <c r="N173" s="9">
        <v>0</v>
      </c>
      <c r="O173" s="9">
        <v>24.129073260969516</v>
      </c>
      <c r="P173" s="9">
        <v>25.578813699861129</v>
      </c>
      <c r="Q173" s="9">
        <v>25.154489907613147</v>
      </c>
      <c r="R173" s="9">
        <v>56.979098967684017</v>
      </c>
      <c r="S173" s="3">
        <v>0</v>
      </c>
      <c r="T173" s="10">
        <v>0</v>
      </c>
    </row>
    <row r="174" spans="1:20" x14ac:dyDescent="0.3">
      <c r="A174" s="14">
        <v>42774.04167633102</v>
      </c>
      <c r="B174" s="47">
        <v>114.6</v>
      </c>
      <c r="C174" s="48">
        <v>2324.0880000000002</v>
      </c>
      <c r="D174" s="47">
        <v>0</v>
      </c>
      <c r="E174" s="48">
        <v>0</v>
      </c>
      <c r="F174" s="49">
        <v>114.6</v>
      </c>
      <c r="G174" s="49">
        <v>2324.0880000000002</v>
      </c>
      <c r="H174" s="38">
        <v>114.6</v>
      </c>
      <c r="I174" s="50">
        <v>0</v>
      </c>
      <c r="J174" s="9">
        <v>20.28</v>
      </c>
      <c r="K174" s="127"/>
      <c r="L174" s="126"/>
      <c r="M174" s="9">
        <v>56.979098967684017</v>
      </c>
      <c r="N174" s="9">
        <v>0</v>
      </c>
      <c r="O174" s="9">
        <v>24.129073260969516</v>
      </c>
      <c r="P174" s="9">
        <v>25.578813699861129</v>
      </c>
      <c r="Q174" s="9">
        <v>25.154489907613147</v>
      </c>
      <c r="R174" s="9">
        <v>56.979098967684017</v>
      </c>
      <c r="S174" s="3">
        <v>0</v>
      </c>
      <c r="T174" s="10">
        <v>0</v>
      </c>
    </row>
    <row r="175" spans="1:20" x14ac:dyDescent="0.3">
      <c r="A175" s="14">
        <v>42774.083343055558</v>
      </c>
      <c r="B175" s="47">
        <v>89.9</v>
      </c>
      <c r="C175" s="48">
        <v>1808.788</v>
      </c>
      <c r="D175" s="47">
        <v>0</v>
      </c>
      <c r="E175" s="48">
        <v>0</v>
      </c>
      <c r="F175" s="49">
        <v>89.9</v>
      </c>
      <c r="G175" s="49">
        <v>1808.788</v>
      </c>
      <c r="H175" s="38">
        <v>89.9</v>
      </c>
      <c r="I175" s="50">
        <v>0</v>
      </c>
      <c r="J175" s="9">
        <v>20.119999999999997</v>
      </c>
      <c r="K175" s="127"/>
      <c r="L175" s="126"/>
      <c r="M175" s="9">
        <v>56.979098967684017</v>
      </c>
      <c r="N175" s="9">
        <v>0</v>
      </c>
      <c r="O175" s="9">
        <v>24.129073260969516</v>
      </c>
      <c r="P175" s="9">
        <v>25.578813699861129</v>
      </c>
      <c r="Q175" s="9">
        <v>25.154489907613147</v>
      </c>
      <c r="R175" s="9">
        <v>56.979098967684017</v>
      </c>
      <c r="S175" s="3">
        <v>0</v>
      </c>
      <c r="T175" s="10">
        <v>0</v>
      </c>
    </row>
    <row r="176" spans="1:20" x14ac:dyDescent="0.3">
      <c r="A176" s="14">
        <v>42774.125009780095</v>
      </c>
      <c r="B176" s="47">
        <v>81.900000000000006</v>
      </c>
      <c r="C176" s="48">
        <v>1642.095</v>
      </c>
      <c r="D176" s="47">
        <v>0</v>
      </c>
      <c r="E176" s="48">
        <v>0</v>
      </c>
      <c r="F176" s="49">
        <v>81.900000000000006</v>
      </c>
      <c r="G176" s="49">
        <v>1642.095</v>
      </c>
      <c r="H176" s="38">
        <v>81.900000000000006</v>
      </c>
      <c r="I176" s="50">
        <v>0</v>
      </c>
      <c r="J176" s="9">
        <v>20.05</v>
      </c>
      <c r="K176" s="127"/>
      <c r="L176" s="126"/>
      <c r="M176" s="9">
        <v>56.979098967684017</v>
      </c>
      <c r="N176" s="9">
        <v>0</v>
      </c>
      <c r="O176" s="9">
        <v>24.129073260969516</v>
      </c>
      <c r="P176" s="9">
        <v>25.578813699861129</v>
      </c>
      <c r="Q176" s="9">
        <v>25.154489907613147</v>
      </c>
      <c r="R176" s="9">
        <v>56.979098967684017</v>
      </c>
      <c r="S176" s="3">
        <v>0</v>
      </c>
      <c r="T176" s="10">
        <v>0</v>
      </c>
    </row>
    <row r="177" spans="1:20" x14ac:dyDescent="0.3">
      <c r="A177" s="14">
        <v>42774.166676504632</v>
      </c>
      <c r="B177" s="47">
        <v>82.4</v>
      </c>
      <c r="C177" s="48">
        <v>1644.704</v>
      </c>
      <c r="D177" s="47">
        <v>0</v>
      </c>
      <c r="E177" s="48">
        <v>0</v>
      </c>
      <c r="F177" s="49">
        <v>82.4</v>
      </c>
      <c r="G177" s="49">
        <v>1644.704</v>
      </c>
      <c r="H177" s="38">
        <v>82.4</v>
      </c>
      <c r="I177" s="50">
        <v>0</v>
      </c>
      <c r="J177" s="9">
        <v>19.959999999999997</v>
      </c>
      <c r="K177" s="127"/>
      <c r="L177" s="126"/>
      <c r="M177" s="9">
        <v>56.979098967684017</v>
      </c>
      <c r="N177" s="9">
        <v>0</v>
      </c>
      <c r="O177" s="9">
        <v>24.129073260969516</v>
      </c>
      <c r="P177" s="9">
        <v>25.578813699861129</v>
      </c>
      <c r="Q177" s="9">
        <v>25.154489907613147</v>
      </c>
      <c r="R177" s="9">
        <v>56.979098967684017</v>
      </c>
      <c r="S177" s="3">
        <v>0</v>
      </c>
      <c r="T177" s="10">
        <v>0</v>
      </c>
    </row>
    <row r="178" spans="1:20" x14ac:dyDescent="0.3">
      <c r="A178" s="14">
        <v>42774.208343229169</v>
      </c>
      <c r="B178" s="47">
        <v>92.7</v>
      </c>
      <c r="C178" s="48">
        <v>1881.81</v>
      </c>
      <c r="D178" s="47">
        <v>0</v>
      </c>
      <c r="E178" s="48">
        <v>0</v>
      </c>
      <c r="F178" s="49">
        <v>92.7</v>
      </c>
      <c r="G178" s="49">
        <v>1881.81</v>
      </c>
      <c r="H178" s="38">
        <v>92.7</v>
      </c>
      <c r="I178" s="50">
        <v>0</v>
      </c>
      <c r="J178" s="9">
        <v>20.299999999999997</v>
      </c>
      <c r="K178" s="127"/>
      <c r="L178" s="126"/>
      <c r="M178" s="9">
        <v>56.979098967684017</v>
      </c>
      <c r="N178" s="9">
        <v>0</v>
      </c>
      <c r="O178" s="9">
        <v>24.129073260969516</v>
      </c>
      <c r="P178" s="9">
        <v>25.578813699861129</v>
      </c>
      <c r="Q178" s="9">
        <v>25.154489907613147</v>
      </c>
      <c r="R178" s="9">
        <v>56.979098967684017</v>
      </c>
      <c r="S178" s="3">
        <v>0</v>
      </c>
      <c r="T178" s="10">
        <v>0</v>
      </c>
    </row>
    <row r="179" spans="1:20" x14ac:dyDescent="0.3">
      <c r="A179" s="14">
        <v>42774.250009953706</v>
      </c>
      <c r="B179" s="47">
        <v>123.6</v>
      </c>
      <c r="C179" s="48">
        <v>2658.636</v>
      </c>
      <c r="D179" s="47">
        <v>0</v>
      </c>
      <c r="E179" s="48">
        <v>0</v>
      </c>
      <c r="F179" s="49">
        <v>123.6</v>
      </c>
      <c r="G179" s="49">
        <v>2658.636</v>
      </c>
      <c r="H179" s="38">
        <v>123.6</v>
      </c>
      <c r="I179" s="50">
        <v>0</v>
      </c>
      <c r="J179" s="9">
        <v>21.51</v>
      </c>
      <c r="K179" s="127"/>
      <c r="L179" s="126"/>
      <c r="M179" s="9">
        <v>56.979098967684017</v>
      </c>
      <c r="N179" s="9">
        <v>0</v>
      </c>
      <c r="O179" s="9">
        <v>24.129073260969516</v>
      </c>
      <c r="P179" s="9">
        <v>25.578813699861129</v>
      </c>
      <c r="Q179" s="9">
        <v>25.154489907613147</v>
      </c>
      <c r="R179" s="9">
        <v>56.979098967684017</v>
      </c>
      <c r="S179" s="3">
        <v>0</v>
      </c>
      <c r="T179" s="10">
        <v>0</v>
      </c>
    </row>
    <row r="180" spans="1:20" x14ac:dyDescent="0.3">
      <c r="A180" s="14">
        <v>42774.291676678244</v>
      </c>
      <c r="B180" s="47">
        <v>233.04900000000001</v>
      </c>
      <c r="C180" s="48">
        <v>6129.1886999999997</v>
      </c>
      <c r="D180" s="47">
        <v>166.03700000000001</v>
      </c>
      <c r="E180" s="48">
        <v>4366.7780000000002</v>
      </c>
      <c r="F180" s="49">
        <v>67.012</v>
      </c>
      <c r="G180" s="49">
        <v>1762.4106999999995</v>
      </c>
      <c r="H180" s="38">
        <v>67.012</v>
      </c>
      <c r="I180" s="50">
        <v>0</v>
      </c>
      <c r="J180" s="9">
        <v>26.299926878767973</v>
      </c>
      <c r="K180" s="127"/>
      <c r="L180" s="126"/>
      <c r="M180" s="9">
        <v>56.979098967684017</v>
      </c>
      <c r="N180" s="9">
        <v>0</v>
      </c>
      <c r="O180" s="9">
        <v>24.129073260969516</v>
      </c>
      <c r="P180" s="9">
        <v>25.578813699861129</v>
      </c>
      <c r="Q180" s="9">
        <v>25.154489907613147</v>
      </c>
      <c r="R180" s="9">
        <v>56.979098967684017</v>
      </c>
      <c r="S180" s="3">
        <v>0</v>
      </c>
      <c r="T180" s="10">
        <v>0</v>
      </c>
    </row>
    <row r="181" spans="1:20" x14ac:dyDescent="0.3">
      <c r="A181" s="14">
        <v>42774.333343402781</v>
      </c>
      <c r="B181" s="47">
        <v>147.63399999999999</v>
      </c>
      <c r="C181" s="48">
        <v>4051.0769599999999</v>
      </c>
      <c r="D181" s="47">
        <v>0</v>
      </c>
      <c r="E181" s="48">
        <v>0</v>
      </c>
      <c r="F181" s="49">
        <v>147.63399999999999</v>
      </c>
      <c r="G181" s="49">
        <v>4051.0769599999999</v>
      </c>
      <c r="H181" s="38">
        <v>147.63399999999999</v>
      </c>
      <c r="I181" s="50">
        <v>0</v>
      </c>
      <c r="J181" s="9">
        <v>27.44</v>
      </c>
      <c r="K181" s="127"/>
      <c r="L181" s="126"/>
      <c r="M181" s="9">
        <v>56.979098967684017</v>
      </c>
      <c r="N181" s="9">
        <v>0</v>
      </c>
      <c r="O181" s="9">
        <v>24.129073260969516</v>
      </c>
      <c r="P181" s="9">
        <v>25.578813699861129</v>
      </c>
      <c r="Q181" s="9">
        <v>25.154489907613147</v>
      </c>
      <c r="R181" s="9">
        <v>56.979098967684017</v>
      </c>
      <c r="S181" s="3">
        <v>0</v>
      </c>
      <c r="T181" s="10">
        <v>0</v>
      </c>
    </row>
    <row r="182" spans="1:20" x14ac:dyDescent="0.3">
      <c r="A182" s="14">
        <v>42774.375010127318</v>
      </c>
      <c r="B182" s="47">
        <v>0</v>
      </c>
      <c r="C182" s="48">
        <v>0</v>
      </c>
      <c r="D182" s="47">
        <v>0</v>
      </c>
      <c r="E182" s="48">
        <v>0</v>
      </c>
      <c r="F182" s="49">
        <v>0</v>
      </c>
      <c r="G182" s="49">
        <v>0</v>
      </c>
      <c r="H182" s="38">
        <v>0</v>
      </c>
      <c r="I182" s="50">
        <v>0</v>
      </c>
      <c r="J182" s="9">
        <v>0</v>
      </c>
      <c r="K182" s="127"/>
      <c r="L182" s="126"/>
      <c r="M182" s="9">
        <v>56.979098967684017</v>
      </c>
      <c r="N182" s="9">
        <v>0</v>
      </c>
      <c r="O182" s="9">
        <v>24.129073260969516</v>
      </c>
      <c r="P182" s="9">
        <v>25.578813699861129</v>
      </c>
      <c r="Q182" s="9">
        <v>25.154489907613147</v>
      </c>
      <c r="R182" s="9">
        <v>56.979098967684017</v>
      </c>
      <c r="S182" s="3">
        <v>0</v>
      </c>
      <c r="T182" s="10">
        <v>0</v>
      </c>
    </row>
    <row r="183" spans="1:20" x14ac:dyDescent="0.3">
      <c r="A183" s="14">
        <v>42774.416676851855</v>
      </c>
      <c r="B183" s="47">
        <v>55.69</v>
      </c>
      <c r="C183" s="48">
        <v>1503.63</v>
      </c>
      <c r="D183" s="47">
        <v>0</v>
      </c>
      <c r="E183" s="48">
        <v>0</v>
      </c>
      <c r="F183" s="49">
        <v>55.69</v>
      </c>
      <c r="G183" s="49">
        <v>1503.63</v>
      </c>
      <c r="H183" s="38">
        <v>55.69</v>
      </c>
      <c r="I183" s="50">
        <v>0</v>
      </c>
      <c r="J183" s="9">
        <v>27.000000000000004</v>
      </c>
      <c r="K183" s="127"/>
      <c r="L183" s="126"/>
      <c r="M183" s="9">
        <v>56.979098967684017</v>
      </c>
      <c r="N183" s="9">
        <v>0</v>
      </c>
      <c r="O183" s="9">
        <v>24.129073260969516</v>
      </c>
      <c r="P183" s="9">
        <v>25.578813699861129</v>
      </c>
      <c r="Q183" s="9">
        <v>25.154489907613147</v>
      </c>
      <c r="R183" s="9">
        <v>56.979098967684017</v>
      </c>
      <c r="S183" s="3">
        <v>0</v>
      </c>
      <c r="T183" s="10">
        <v>0</v>
      </c>
    </row>
    <row r="184" spans="1:20" x14ac:dyDescent="0.3">
      <c r="A184" s="14">
        <v>42774.458343576393</v>
      </c>
      <c r="B184" s="47">
        <v>0</v>
      </c>
      <c r="C184" s="48">
        <v>0</v>
      </c>
      <c r="D184" s="47">
        <v>0</v>
      </c>
      <c r="E184" s="48">
        <v>0</v>
      </c>
      <c r="F184" s="49">
        <v>0</v>
      </c>
      <c r="G184" s="49">
        <v>0</v>
      </c>
      <c r="H184" s="38">
        <v>0</v>
      </c>
      <c r="I184" s="50">
        <v>0</v>
      </c>
      <c r="J184" s="9">
        <v>0</v>
      </c>
      <c r="K184" s="127"/>
      <c r="L184" s="126"/>
      <c r="M184" s="9">
        <v>56.979098967684017</v>
      </c>
      <c r="N184" s="9">
        <v>0</v>
      </c>
      <c r="O184" s="9">
        <v>24.129073260969516</v>
      </c>
      <c r="P184" s="9">
        <v>25.578813699861129</v>
      </c>
      <c r="Q184" s="9">
        <v>25.154489907613147</v>
      </c>
      <c r="R184" s="9">
        <v>56.979098967684017</v>
      </c>
      <c r="S184" s="3">
        <v>0</v>
      </c>
      <c r="T184" s="10">
        <v>0</v>
      </c>
    </row>
    <row r="185" spans="1:20" x14ac:dyDescent="0.3">
      <c r="A185" s="14">
        <v>42774.500010300922</v>
      </c>
      <c r="B185" s="47">
        <v>0</v>
      </c>
      <c r="C185" s="48">
        <v>0</v>
      </c>
      <c r="D185" s="47">
        <v>0</v>
      </c>
      <c r="E185" s="48">
        <v>0</v>
      </c>
      <c r="F185" s="49">
        <v>0</v>
      </c>
      <c r="G185" s="49">
        <v>0</v>
      </c>
      <c r="H185" s="38">
        <v>0</v>
      </c>
      <c r="I185" s="50">
        <v>0</v>
      </c>
      <c r="J185" s="9">
        <v>0</v>
      </c>
      <c r="K185" s="127"/>
      <c r="L185" s="126"/>
      <c r="M185" s="9">
        <v>56.979098967684017</v>
      </c>
      <c r="N185" s="9">
        <v>0</v>
      </c>
      <c r="O185" s="9">
        <v>24.129073260969516</v>
      </c>
      <c r="P185" s="9">
        <v>25.578813699861129</v>
      </c>
      <c r="Q185" s="9">
        <v>25.154489907613147</v>
      </c>
      <c r="R185" s="9">
        <v>56.979098967684017</v>
      </c>
      <c r="S185" s="3">
        <v>0</v>
      </c>
      <c r="T185" s="10">
        <v>0</v>
      </c>
    </row>
    <row r="186" spans="1:20" x14ac:dyDescent="0.3">
      <c r="A186" s="14">
        <v>42774.54167702546</v>
      </c>
      <c r="B186" s="47">
        <v>0</v>
      </c>
      <c r="C186" s="48">
        <v>0</v>
      </c>
      <c r="D186" s="47">
        <v>0</v>
      </c>
      <c r="E186" s="48">
        <v>0</v>
      </c>
      <c r="F186" s="49">
        <v>0</v>
      </c>
      <c r="G186" s="49">
        <v>0</v>
      </c>
      <c r="H186" s="38">
        <v>0</v>
      </c>
      <c r="I186" s="50">
        <v>0</v>
      </c>
      <c r="J186" s="9">
        <v>0</v>
      </c>
      <c r="K186" s="127"/>
      <c r="L186" s="126"/>
      <c r="M186" s="9">
        <v>56.979098967684017</v>
      </c>
      <c r="N186" s="9">
        <v>0</v>
      </c>
      <c r="O186" s="9">
        <v>24.129073260969516</v>
      </c>
      <c r="P186" s="9">
        <v>25.578813699861129</v>
      </c>
      <c r="Q186" s="9">
        <v>25.154489907613147</v>
      </c>
      <c r="R186" s="9">
        <v>56.979098967684017</v>
      </c>
      <c r="S186" s="3">
        <v>0</v>
      </c>
      <c r="T186" s="10">
        <v>0</v>
      </c>
    </row>
    <row r="187" spans="1:20" x14ac:dyDescent="0.3">
      <c r="A187" s="14">
        <v>42774.583343749997</v>
      </c>
      <c r="B187" s="47">
        <v>0</v>
      </c>
      <c r="C187" s="48">
        <v>0</v>
      </c>
      <c r="D187" s="47">
        <v>0</v>
      </c>
      <c r="E187" s="48">
        <v>0</v>
      </c>
      <c r="F187" s="49">
        <v>0</v>
      </c>
      <c r="G187" s="49">
        <v>0</v>
      </c>
      <c r="H187" s="38">
        <v>0</v>
      </c>
      <c r="I187" s="50">
        <v>0</v>
      </c>
      <c r="J187" s="9">
        <v>0</v>
      </c>
      <c r="K187" s="127"/>
      <c r="L187" s="126"/>
      <c r="M187" s="9">
        <v>56.979098967684017</v>
      </c>
      <c r="N187" s="9">
        <v>0</v>
      </c>
      <c r="O187" s="9">
        <v>24.129073260969516</v>
      </c>
      <c r="P187" s="9">
        <v>25.578813699861129</v>
      </c>
      <c r="Q187" s="9">
        <v>25.154489907613147</v>
      </c>
      <c r="R187" s="9">
        <v>56.979098967684017</v>
      </c>
      <c r="S187" s="3">
        <v>0</v>
      </c>
      <c r="T187" s="10">
        <v>0</v>
      </c>
    </row>
    <row r="188" spans="1:20" x14ac:dyDescent="0.3">
      <c r="A188" s="14">
        <v>42774.625010474534</v>
      </c>
      <c r="B188" s="47">
        <v>0</v>
      </c>
      <c r="C188" s="48">
        <v>0</v>
      </c>
      <c r="D188" s="47">
        <v>0</v>
      </c>
      <c r="E188" s="48">
        <v>0</v>
      </c>
      <c r="F188" s="49">
        <v>0</v>
      </c>
      <c r="G188" s="49">
        <v>0</v>
      </c>
      <c r="H188" s="38">
        <v>0</v>
      </c>
      <c r="I188" s="50">
        <v>0</v>
      </c>
      <c r="J188" s="9">
        <v>0</v>
      </c>
      <c r="K188" s="127"/>
      <c r="L188" s="126"/>
      <c r="M188" s="9">
        <v>56.979098967684017</v>
      </c>
      <c r="N188" s="9">
        <v>0</v>
      </c>
      <c r="O188" s="9">
        <v>24.129073260969516</v>
      </c>
      <c r="P188" s="9">
        <v>25.578813699861129</v>
      </c>
      <c r="Q188" s="9">
        <v>25.154489907613147</v>
      </c>
      <c r="R188" s="9">
        <v>56.979098967684017</v>
      </c>
      <c r="S188" s="3">
        <v>0</v>
      </c>
      <c r="T188" s="10">
        <v>0</v>
      </c>
    </row>
    <row r="189" spans="1:20" x14ac:dyDescent="0.3">
      <c r="A189" s="14">
        <v>42774.666677199071</v>
      </c>
      <c r="B189" s="47">
        <v>79.721999999999994</v>
      </c>
      <c r="C189" s="48">
        <v>1824.8365799999999</v>
      </c>
      <c r="D189" s="47">
        <v>0</v>
      </c>
      <c r="E189" s="48">
        <v>0</v>
      </c>
      <c r="F189" s="49">
        <v>79.721999999999994</v>
      </c>
      <c r="G189" s="49">
        <v>1824.8365799999999</v>
      </c>
      <c r="H189" s="38">
        <v>79.721999999999994</v>
      </c>
      <c r="I189" s="50">
        <v>0</v>
      </c>
      <c r="J189" s="9">
        <v>22.89</v>
      </c>
      <c r="K189" s="127"/>
      <c r="L189" s="126"/>
      <c r="M189" s="9">
        <v>56.979098967684017</v>
      </c>
      <c r="N189" s="9">
        <v>0</v>
      </c>
      <c r="O189" s="9">
        <v>24.129073260969516</v>
      </c>
      <c r="P189" s="9">
        <v>25.578813699861129</v>
      </c>
      <c r="Q189" s="9">
        <v>25.154489907613147</v>
      </c>
      <c r="R189" s="9">
        <v>56.979098967684017</v>
      </c>
      <c r="S189" s="3">
        <v>0</v>
      </c>
      <c r="T189" s="10">
        <v>0</v>
      </c>
    </row>
    <row r="190" spans="1:20" x14ac:dyDescent="0.3">
      <c r="A190" s="14">
        <v>42774.708343923608</v>
      </c>
      <c r="B190" s="47">
        <v>128.32</v>
      </c>
      <c r="C190" s="48">
        <v>2815.3407999999999</v>
      </c>
      <c r="D190" s="47">
        <v>0</v>
      </c>
      <c r="E190" s="48">
        <v>0</v>
      </c>
      <c r="F190" s="49">
        <v>128.32</v>
      </c>
      <c r="G190" s="49">
        <v>2815.3407999999999</v>
      </c>
      <c r="H190" s="38">
        <v>128.32</v>
      </c>
      <c r="I190" s="50">
        <v>0</v>
      </c>
      <c r="J190" s="9">
        <v>21.94</v>
      </c>
      <c r="K190" s="127"/>
      <c r="L190" s="126"/>
      <c r="M190" s="9">
        <v>56.979098967684017</v>
      </c>
      <c r="N190" s="9">
        <v>0</v>
      </c>
      <c r="O190" s="9">
        <v>24.129073260969516</v>
      </c>
      <c r="P190" s="9">
        <v>25.578813699861129</v>
      </c>
      <c r="Q190" s="9">
        <v>25.154489907613147</v>
      </c>
      <c r="R190" s="9">
        <v>56.979098967684017</v>
      </c>
      <c r="S190" s="3">
        <v>0</v>
      </c>
      <c r="T190" s="10">
        <v>0</v>
      </c>
    </row>
    <row r="191" spans="1:20" x14ac:dyDescent="0.3">
      <c r="A191" s="14">
        <v>42774.750010648146</v>
      </c>
      <c r="B191" s="47">
        <v>137.46</v>
      </c>
      <c r="C191" s="48">
        <v>3201.4434000000001</v>
      </c>
      <c r="D191" s="47">
        <v>0</v>
      </c>
      <c r="E191" s="48">
        <v>0</v>
      </c>
      <c r="F191" s="49">
        <v>137.46</v>
      </c>
      <c r="G191" s="49">
        <v>3201.4434000000001</v>
      </c>
      <c r="H191" s="38">
        <v>137.46</v>
      </c>
      <c r="I191" s="50">
        <v>0</v>
      </c>
      <c r="J191" s="9">
        <v>23.29</v>
      </c>
      <c r="K191" s="127"/>
      <c r="L191" s="126"/>
      <c r="M191" s="9">
        <v>56.979098967684017</v>
      </c>
      <c r="N191" s="9">
        <v>0</v>
      </c>
      <c r="O191" s="9">
        <v>24.129073260969516</v>
      </c>
      <c r="P191" s="9">
        <v>25.578813699861129</v>
      </c>
      <c r="Q191" s="9">
        <v>25.154489907613147</v>
      </c>
      <c r="R191" s="9">
        <v>56.979098967684017</v>
      </c>
      <c r="S191" s="3">
        <v>0</v>
      </c>
      <c r="T191" s="10">
        <v>0</v>
      </c>
    </row>
    <row r="192" spans="1:20" x14ac:dyDescent="0.3">
      <c r="A192" s="14">
        <v>42774.791677372683</v>
      </c>
      <c r="B192" s="47">
        <v>104.386</v>
      </c>
      <c r="C192" s="48">
        <v>2914.45712</v>
      </c>
      <c r="D192" s="47">
        <v>104.38600000000001</v>
      </c>
      <c r="E192" s="48">
        <v>2914.4570000000003</v>
      </c>
      <c r="F192" s="49">
        <v>0</v>
      </c>
      <c r="G192" s="49">
        <v>1.1999999969702912E-4</v>
      </c>
      <c r="H192" s="38">
        <v>0</v>
      </c>
      <c r="I192" s="50">
        <v>0</v>
      </c>
      <c r="J192" s="9">
        <v>0</v>
      </c>
      <c r="K192" s="127"/>
      <c r="L192" s="126"/>
      <c r="M192" s="9">
        <v>56.979098967684017</v>
      </c>
      <c r="N192" s="9">
        <v>0</v>
      </c>
      <c r="O192" s="9">
        <v>24.129073260969516</v>
      </c>
      <c r="P192" s="9">
        <v>25.578813699861129</v>
      </c>
      <c r="Q192" s="9">
        <v>25.154489907613147</v>
      </c>
      <c r="R192" s="9">
        <v>56.979098967684017</v>
      </c>
      <c r="S192" s="3">
        <v>0</v>
      </c>
      <c r="T192" s="10">
        <v>0</v>
      </c>
    </row>
    <row r="193" spans="1:20" x14ac:dyDescent="0.3">
      <c r="A193" s="14">
        <v>42774.83334409722</v>
      </c>
      <c r="B193" s="47">
        <v>89.897000000000006</v>
      </c>
      <c r="C193" s="48">
        <v>2810.1802200000002</v>
      </c>
      <c r="D193" s="47">
        <v>89.897000000000006</v>
      </c>
      <c r="E193" s="48">
        <v>2810.18</v>
      </c>
      <c r="F193" s="49">
        <v>0</v>
      </c>
      <c r="G193" s="49">
        <v>2.200000003540481E-4</v>
      </c>
      <c r="H193" s="38">
        <v>0</v>
      </c>
      <c r="I193" s="50">
        <v>0</v>
      </c>
      <c r="J193" s="9">
        <v>0</v>
      </c>
      <c r="K193" s="127"/>
      <c r="L193" s="126"/>
      <c r="M193" s="9">
        <v>56.979098967684017</v>
      </c>
      <c r="N193" s="9">
        <v>0</v>
      </c>
      <c r="O193" s="9">
        <v>24.129073260969516</v>
      </c>
      <c r="P193" s="9">
        <v>25.578813699861129</v>
      </c>
      <c r="Q193" s="9">
        <v>25.154489907613147</v>
      </c>
      <c r="R193" s="9">
        <v>56.979098967684017</v>
      </c>
      <c r="S193" s="3">
        <v>0</v>
      </c>
      <c r="T193" s="10">
        <v>0</v>
      </c>
    </row>
    <row r="194" spans="1:20" x14ac:dyDescent="0.3">
      <c r="A194" s="14">
        <v>42774.875010821757</v>
      </c>
      <c r="B194" s="47">
        <v>42.686</v>
      </c>
      <c r="C194" s="48">
        <v>1224.2344800000001</v>
      </c>
      <c r="D194" s="47">
        <v>42.686</v>
      </c>
      <c r="E194" s="48">
        <v>1224.2340000000002</v>
      </c>
      <c r="F194" s="49">
        <v>0</v>
      </c>
      <c r="G194" s="49">
        <v>4.7999999992498488E-4</v>
      </c>
      <c r="H194" s="38">
        <v>0</v>
      </c>
      <c r="I194" s="50">
        <v>0</v>
      </c>
      <c r="J194" s="9">
        <v>0</v>
      </c>
      <c r="K194" s="127"/>
      <c r="L194" s="126"/>
      <c r="M194" s="9">
        <v>56.979098967684017</v>
      </c>
      <c r="N194" s="9">
        <v>0</v>
      </c>
      <c r="O194" s="9">
        <v>24.129073260969516</v>
      </c>
      <c r="P194" s="9">
        <v>25.578813699861129</v>
      </c>
      <c r="Q194" s="9">
        <v>25.154489907613147</v>
      </c>
      <c r="R194" s="9">
        <v>56.979098967684017</v>
      </c>
      <c r="S194" s="3">
        <v>0</v>
      </c>
      <c r="T194" s="10">
        <v>0</v>
      </c>
    </row>
    <row r="195" spans="1:20" x14ac:dyDescent="0.3">
      <c r="A195" s="14">
        <v>42774.916677546295</v>
      </c>
      <c r="B195" s="47">
        <v>82.721000000000004</v>
      </c>
      <c r="C195" s="48">
        <v>1958.8332800000001</v>
      </c>
      <c r="D195" s="47">
        <v>0</v>
      </c>
      <c r="E195" s="48">
        <v>0</v>
      </c>
      <c r="F195" s="49">
        <v>82.721000000000004</v>
      </c>
      <c r="G195" s="49">
        <v>1958.8332800000001</v>
      </c>
      <c r="H195" s="38">
        <v>82.721000000000004</v>
      </c>
      <c r="I195" s="50">
        <v>0</v>
      </c>
      <c r="J195" s="9">
        <v>23.68</v>
      </c>
      <c r="K195" s="127"/>
      <c r="L195" s="126"/>
      <c r="M195" s="9">
        <v>56.979098967684017</v>
      </c>
      <c r="N195" s="9">
        <v>0</v>
      </c>
      <c r="O195" s="9">
        <v>24.129073260969516</v>
      </c>
      <c r="P195" s="9">
        <v>25.578813699861129</v>
      </c>
      <c r="Q195" s="9">
        <v>25.154489907613147</v>
      </c>
      <c r="R195" s="9">
        <v>56.979098967684017</v>
      </c>
      <c r="S195" s="3">
        <v>0</v>
      </c>
      <c r="T195" s="10">
        <v>0</v>
      </c>
    </row>
    <row r="196" spans="1:20" x14ac:dyDescent="0.3">
      <c r="A196" s="14">
        <v>42774.958344270832</v>
      </c>
      <c r="B196" s="47">
        <v>0</v>
      </c>
      <c r="C196" s="48">
        <v>0</v>
      </c>
      <c r="D196" s="47"/>
      <c r="E196" s="48"/>
      <c r="F196" s="49">
        <v>0</v>
      </c>
      <c r="G196" s="49">
        <v>0</v>
      </c>
      <c r="H196" s="38">
        <v>0</v>
      </c>
      <c r="I196" s="50">
        <v>0</v>
      </c>
      <c r="J196" s="9">
        <v>0</v>
      </c>
      <c r="K196" s="127"/>
      <c r="L196" s="126"/>
      <c r="M196" s="9">
        <v>56.979098967684017</v>
      </c>
      <c r="N196" s="9">
        <v>0</v>
      </c>
      <c r="O196" s="9">
        <v>24.129073260969516</v>
      </c>
      <c r="P196" s="9">
        <v>25.578813699861129</v>
      </c>
      <c r="Q196" s="9">
        <v>25.154489907613147</v>
      </c>
      <c r="R196" s="9">
        <v>56.979098967684017</v>
      </c>
      <c r="S196" s="3">
        <v>0</v>
      </c>
      <c r="T196" s="10">
        <v>0</v>
      </c>
    </row>
    <row r="197" spans="1:20" x14ac:dyDescent="0.3">
      <c r="A197" s="14">
        <v>42775.000010995369</v>
      </c>
      <c r="B197" s="47">
        <v>126.56</v>
      </c>
      <c r="C197" s="48">
        <v>2729.8991999999998</v>
      </c>
      <c r="D197" s="47">
        <v>0</v>
      </c>
      <c r="E197" s="48">
        <v>0</v>
      </c>
      <c r="F197" s="49">
        <v>126.56</v>
      </c>
      <c r="G197" s="49">
        <v>2729.8991999999998</v>
      </c>
      <c r="H197" s="38">
        <v>126.56</v>
      </c>
      <c r="I197" s="50">
        <v>0</v>
      </c>
      <c r="J197" s="9">
        <v>21.569999999999997</v>
      </c>
      <c r="K197" s="127"/>
      <c r="L197" s="126"/>
      <c r="M197" s="9">
        <v>56.979098967684017</v>
      </c>
      <c r="N197" s="9">
        <v>0</v>
      </c>
      <c r="O197" s="9">
        <v>24.129073260969516</v>
      </c>
      <c r="P197" s="9">
        <v>25.578813699861129</v>
      </c>
      <c r="Q197" s="9">
        <v>25.154489907613147</v>
      </c>
      <c r="R197" s="9">
        <v>56.979098967684017</v>
      </c>
      <c r="S197" s="3">
        <v>0</v>
      </c>
      <c r="T197" s="10">
        <v>0</v>
      </c>
    </row>
    <row r="198" spans="1:20" x14ac:dyDescent="0.3">
      <c r="A198" s="14">
        <v>42775.041677719906</v>
      </c>
      <c r="B198" s="47">
        <v>227.565</v>
      </c>
      <c r="C198" s="48">
        <v>5056.4943000000003</v>
      </c>
      <c r="D198" s="47">
        <v>17.137</v>
      </c>
      <c r="E198" s="48">
        <v>380.78399999999999</v>
      </c>
      <c r="F198" s="49">
        <v>210.428</v>
      </c>
      <c r="G198" s="49">
        <v>4675.7103000000006</v>
      </c>
      <c r="H198" s="38">
        <v>210.428</v>
      </c>
      <c r="I198" s="50">
        <v>0</v>
      </c>
      <c r="J198" s="9">
        <v>22.220000665310703</v>
      </c>
      <c r="K198" s="127"/>
      <c r="L198" s="126"/>
      <c r="M198" s="9">
        <v>56.979098967684017</v>
      </c>
      <c r="N198" s="9">
        <v>0</v>
      </c>
      <c r="O198" s="9">
        <v>24.129073260969516</v>
      </c>
      <c r="P198" s="9">
        <v>25.578813699861129</v>
      </c>
      <c r="Q198" s="9">
        <v>25.154489907613147</v>
      </c>
      <c r="R198" s="9">
        <v>56.979098967684017</v>
      </c>
      <c r="S198" s="3">
        <v>0</v>
      </c>
      <c r="T198" s="10">
        <v>0</v>
      </c>
    </row>
    <row r="199" spans="1:20" x14ac:dyDescent="0.3">
      <c r="A199" s="14">
        <v>42775.083344444443</v>
      </c>
      <c r="B199" s="47">
        <v>216.26499999999999</v>
      </c>
      <c r="C199" s="48">
        <v>4768.6432500000001</v>
      </c>
      <c r="D199" s="47">
        <v>12.876000000000001</v>
      </c>
      <c r="E199" s="48">
        <v>283.916</v>
      </c>
      <c r="F199" s="49">
        <v>203.38899999999998</v>
      </c>
      <c r="G199" s="49">
        <v>4484.7272499999999</v>
      </c>
      <c r="H199" s="38">
        <v>203.38899999999998</v>
      </c>
      <c r="I199" s="50">
        <v>0</v>
      </c>
      <c r="J199" s="9">
        <v>22.049999016662653</v>
      </c>
      <c r="K199" s="127"/>
      <c r="L199" s="126"/>
      <c r="M199" s="9">
        <v>56.979098967684017</v>
      </c>
      <c r="N199" s="9">
        <v>0</v>
      </c>
      <c r="O199" s="9">
        <v>24.129073260969516</v>
      </c>
      <c r="P199" s="9">
        <v>25.578813699861129</v>
      </c>
      <c r="Q199" s="9">
        <v>25.154489907613147</v>
      </c>
      <c r="R199" s="9">
        <v>56.979098967684017</v>
      </c>
      <c r="S199" s="3">
        <v>0</v>
      </c>
      <c r="T199" s="10">
        <v>0</v>
      </c>
    </row>
    <row r="200" spans="1:20" x14ac:dyDescent="0.3">
      <c r="A200" s="14">
        <v>42775.125011168981</v>
      </c>
      <c r="B200" s="47">
        <v>227.35</v>
      </c>
      <c r="C200" s="48">
        <v>4976.6914999999999</v>
      </c>
      <c r="D200" s="47">
        <v>4.4649999999999999</v>
      </c>
      <c r="E200" s="48">
        <v>97.739000000000004</v>
      </c>
      <c r="F200" s="49">
        <v>222.88499999999999</v>
      </c>
      <c r="G200" s="49">
        <v>4878.9525000000003</v>
      </c>
      <c r="H200" s="38">
        <v>222.88499999999999</v>
      </c>
      <c r="I200" s="50">
        <v>0</v>
      </c>
      <c r="J200" s="9">
        <v>21.889999327007203</v>
      </c>
      <c r="K200" s="127"/>
      <c r="L200" s="126"/>
      <c r="M200" s="9">
        <v>56.979098967684017</v>
      </c>
      <c r="N200" s="9">
        <v>0</v>
      </c>
      <c r="O200" s="9">
        <v>24.129073260969516</v>
      </c>
      <c r="P200" s="9">
        <v>25.578813699861129</v>
      </c>
      <c r="Q200" s="9">
        <v>25.154489907613147</v>
      </c>
      <c r="R200" s="9">
        <v>56.979098967684017</v>
      </c>
      <c r="S200" s="3">
        <v>0</v>
      </c>
      <c r="T200" s="10">
        <v>0</v>
      </c>
    </row>
    <row r="201" spans="1:20" x14ac:dyDescent="0.3">
      <c r="A201" s="14">
        <v>42775.166677893518</v>
      </c>
      <c r="B201" s="47">
        <v>248.8</v>
      </c>
      <c r="C201" s="48">
        <v>5426.3280000000004</v>
      </c>
      <c r="D201" s="47">
        <v>0</v>
      </c>
      <c r="E201" s="48">
        <v>0</v>
      </c>
      <c r="F201" s="49">
        <v>248.8</v>
      </c>
      <c r="G201" s="49">
        <v>5426.3280000000004</v>
      </c>
      <c r="H201" s="38">
        <v>248.8</v>
      </c>
      <c r="I201" s="50">
        <v>0</v>
      </c>
      <c r="J201" s="9">
        <v>21.810000000000002</v>
      </c>
      <c r="K201" s="127"/>
      <c r="L201" s="126"/>
      <c r="M201" s="9">
        <v>56.979098967684017</v>
      </c>
      <c r="N201" s="9">
        <v>0</v>
      </c>
      <c r="O201" s="9">
        <v>24.129073260969516</v>
      </c>
      <c r="P201" s="9">
        <v>25.578813699861129</v>
      </c>
      <c r="Q201" s="9">
        <v>25.154489907613147</v>
      </c>
      <c r="R201" s="9">
        <v>56.979098967684017</v>
      </c>
      <c r="S201" s="3">
        <v>0</v>
      </c>
      <c r="T201" s="10">
        <v>0</v>
      </c>
    </row>
    <row r="202" spans="1:20" x14ac:dyDescent="0.3">
      <c r="A202" s="14">
        <v>42775.208344618055</v>
      </c>
      <c r="B202" s="47">
        <v>255.85</v>
      </c>
      <c r="C202" s="48">
        <v>5718.2475000000004</v>
      </c>
      <c r="D202" s="47">
        <v>0</v>
      </c>
      <c r="E202" s="48">
        <v>0</v>
      </c>
      <c r="F202" s="49">
        <v>255.85</v>
      </c>
      <c r="G202" s="49">
        <v>5718.2475000000004</v>
      </c>
      <c r="H202" s="38">
        <v>255.85</v>
      </c>
      <c r="I202" s="50">
        <v>0</v>
      </c>
      <c r="J202" s="9">
        <v>22.35</v>
      </c>
      <c r="K202" s="127"/>
      <c r="L202" s="126"/>
      <c r="M202" s="9">
        <v>56.979098967684017</v>
      </c>
      <c r="N202" s="9">
        <v>0</v>
      </c>
      <c r="O202" s="9">
        <v>24.129073260969516</v>
      </c>
      <c r="P202" s="9">
        <v>25.578813699861129</v>
      </c>
      <c r="Q202" s="9">
        <v>25.154489907613147</v>
      </c>
      <c r="R202" s="9">
        <v>56.979098967684017</v>
      </c>
      <c r="S202" s="3">
        <v>0</v>
      </c>
      <c r="T202" s="10">
        <v>0</v>
      </c>
    </row>
    <row r="203" spans="1:20" x14ac:dyDescent="0.3">
      <c r="A203" s="14">
        <v>42775.250011342592</v>
      </c>
      <c r="B203" s="47">
        <v>283.12700000000001</v>
      </c>
      <c r="C203" s="48">
        <v>6433.5057300000008</v>
      </c>
      <c r="D203" s="47">
        <v>0</v>
      </c>
      <c r="E203" s="48">
        <v>0</v>
      </c>
      <c r="F203" s="49">
        <v>283.12700000000001</v>
      </c>
      <c r="G203" s="49">
        <v>6433.5057300000008</v>
      </c>
      <c r="H203" s="38">
        <v>283.12700000000001</v>
      </c>
      <c r="I203" s="50">
        <v>0</v>
      </c>
      <c r="J203" s="9">
        <v>22.72303853041215</v>
      </c>
      <c r="K203" s="127"/>
      <c r="L203" s="126"/>
      <c r="M203" s="9">
        <v>56.979098967684017</v>
      </c>
      <c r="N203" s="9">
        <v>0</v>
      </c>
      <c r="O203" s="9">
        <v>24.129073260969516</v>
      </c>
      <c r="P203" s="9">
        <v>25.578813699861129</v>
      </c>
      <c r="Q203" s="9">
        <v>25.154489907613147</v>
      </c>
      <c r="R203" s="9">
        <v>56.979098967684017</v>
      </c>
      <c r="S203" s="3">
        <v>0</v>
      </c>
      <c r="T203" s="10">
        <v>0</v>
      </c>
    </row>
    <row r="204" spans="1:20" x14ac:dyDescent="0.3">
      <c r="A204" s="14">
        <v>42775.291678067129</v>
      </c>
      <c r="B204" s="47">
        <v>365.13900000000001</v>
      </c>
      <c r="C204" s="48">
        <v>9022.5846899999997</v>
      </c>
      <c r="D204" s="47">
        <v>0</v>
      </c>
      <c r="E204" s="48">
        <v>0</v>
      </c>
      <c r="F204" s="49">
        <v>365.13900000000001</v>
      </c>
      <c r="G204" s="49">
        <v>9022.5846899999997</v>
      </c>
      <c r="H204" s="38">
        <v>365.13900000000001</v>
      </c>
      <c r="I204" s="50">
        <v>0</v>
      </c>
      <c r="J204" s="9">
        <v>24.709999999999997</v>
      </c>
      <c r="K204" s="127"/>
      <c r="L204" s="126"/>
      <c r="M204" s="9">
        <v>56.979098967684017</v>
      </c>
      <c r="N204" s="9">
        <v>0</v>
      </c>
      <c r="O204" s="9">
        <v>24.129073260969516</v>
      </c>
      <c r="P204" s="9">
        <v>25.578813699861129</v>
      </c>
      <c r="Q204" s="9">
        <v>25.154489907613147</v>
      </c>
      <c r="R204" s="9">
        <v>56.979098967684017</v>
      </c>
      <c r="S204" s="3">
        <v>0</v>
      </c>
      <c r="T204" s="10">
        <v>0</v>
      </c>
    </row>
    <row r="205" spans="1:20" x14ac:dyDescent="0.3">
      <c r="A205" s="14">
        <v>42775.333344791667</v>
      </c>
      <c r="B205" s="47">
        <v>300.38400000000001</v>
      </c>
      <c r="C205" s="48">
        <v>8599.9939200000008</v>
      </c>
      <c r="D205" s="47">
        <v>54.8</v>
      </c>
      <c r="E205" s="48">
        <v>1568.924</v>
      </c>
      <c r="F205" s="49">
        <v>245.584</v>
      </c>
      <c r="G205" s="49">
        <v>7031.0699200000008</v>
      </c>
      <c r="H205" s="38">
        <v>245.584</v>
      </c>
      <c r="I205" s="50">
        <v>0</v>
      </c>
      <c r="J205" s="9">
        <v>28.630000000000003</v>
      </c>
      <c r="K205" s="127"/>
      <c r="L205" s="126"/>
      <c r="M205" s="9">
        <v>56.979098967684017</v>
      </c>
      <c r="N205" s="9">
        <v>0</v>
      </c>
      <c r="O205" s="9">
        <v>24.129073260969516</v>
      </c>
      <c r="P205" s="9">
        <v>25.578813699861129</v>
      </c>
      <c r="Q205" s="9">
        <v>25.154489907613147</v>
      </c>
      <c r="R205" s="9">
        <v>56.979098967684017</v>
      </c>
      <c r="S205" s="9">
        <v>0</v>
      </c>
      <c r="T205" s="10">
        <v>0</v>
      </c>
    </row>
    <row r="206" spans="1:20" x14ac:dyDescent="0.3">
      <c r="A206" s="14">
        <v>42775.375011516204</v>
      </c>
      <c r="B206" s="47">
        <v>155.61000000000001</v>
      </c>
      <c r="C206" s="48">
        <v>4817.6855999999998</v>
      </c>
      <c r="D206" s="47">
        <v>155.61000000000001</v>
      </c>
      <c r="E206" s="48">
        <v>4817.6860000000006</v>
      </c>
      <c r="F206" s="49">
        <v>0</v>
      </c>
      <c r="G206" s="49">
        <v>-4.0000000080908649E-4</v>
      </c>
      <c r="H206" s="38">
        <v>0</v>
      </c>
      <c r="I206" s="50">
        <v>0</v>
      </c>
      <c r="J206" s="9">
        <v>0</v>
      </c>
      <c r="K206" s="127"/>
      <c r="L206" s="126"/>
      <c r="M206" s="9">
        <v>56.979098967684017</v>
      </c>
      <c r="N206" s="9">
        <v>0</v>
      </c>
      <c r="O206" s="9">
        <v>24.129073260969516</v>
      </c>
      <c r="P206" s="9">
        <v>25.578813699861129</v>
      </c>
      <c r="Q206" s="9">
        <v>25.154489907613147</v>
      </c>
      <c r="R206" s="9">
        <v>56.979098967684017</v>
      </c>
      <c r="S206" s="3">
        <v>0</v>
      </c>
      <c r="T206" s="10">
        <v>0</v>
      </c>
    </row>
    <row r="207" spans="1:20" x14ac:dyDescent="0.3">
      <c r="A207" s="14">
        <v>42775.416678240741</v>
      </c>
      <c r="B207" s="47">
        <v>72.39</v>
      </c>
      <c r="C207" s="48">
        <v>2152.8786</v>
      </c>
      <c r="D207" s="47">
        <v>72.39</v>
      </c>
      <c r="E207" s="48">
        <v>2152.8789999999999</v>
      </c>
      <c r="F207" s="49">
        <v>0</v>
      </c>
      <c r="G207" s="49">
        <v>-3.9999999989959178E-4</v>
      </c>
      <c r="H207" s="38">
        <v>0</v>
      </c>
      <c r="I207" s="50">
        <v>0</v>
      </c>
      <c r="J207" s="9">
        <v>0</v>
      </c>
      <c r="K207" s="127"/>
      <c r="L207" s="126"/>
      <c r="M207" s="9">
        <v>56.979098967684017</v>
      </c>
      <c r="N207" s="9">
        <v>0</v>
      </c>
      <c r="O207" s="9">
        <v>24.129073260969516</v>
      </c>
      <c r="P207" s="9">
        <v>25.578813699861129</v>
      </c>
      <c r="Q207" s="9">
        <v>25.154489907613147</v>
      </c>
      <c r="R207" s="9">
        <v>56.979098967684017</v>
      </c>
      <c r="S207" s="3">
        <v>0</v>
      </c>
      <c r="T207" s="10">
        <v>0</v>
      </c>
    </row>
    <row r="208" spans="1:20" x14ac:dyDescent="0.3">
      <c r="A208" s="14">
        <v>42775.458344965278</v>
      </c>
      <c r="B208" s="47">
        <v>48.506999999999998</v>
      </c>
      <c r="C208" s="48">
        <v>1589.57439</v>
      </c>
      <c r="D208" s="47">
        <v>48.507000000000005</v>
      </c>
      <c r="E208" s="48">
        <v>1589.5740000000001</v>
      </c>
      <c r="F208" s="49">
        <v>0</v>
      </c>
      <c r="G208" s="49">
        <v>3.8999999992483936E-4</v>
      </c>
      <c r="H208" s="38">
        <v>0</v>
      </c>
      <c r="I208" s="50">
        <v>0</v>
      </c>
      <c r="J208" s="9">
        <v>0</v>
      </c>
      <c r="K208" s="127"/>
      <c r="L208" s="126"/>
      <c r="M208" s="9">
        <v>56.979098967684017</v>
      </c>
      <c r="N208" s="9">
        <v>0</v>
      </c>
      <c r="O208" s="9">
        <v>24.129073260969516</v>
      </c>
      <c r="P208" s="9">
        <v>25.578813699861129</v>
      </c>
      <c r="Q208" s="9">
        <v>25.154489907613147</v>
      </c>
      <c r="R208" s="9">
        <v>56.979098967684017</v>
      </c>
      <c r="S208" s="3">
        <v>0</v>
      </c>
      <c r="T208" s="10">
        <v>0</v>
      </c>
    </row>
    <row r="209" spans="1:20" x14ac:dyDescent="0.3">
      <c r="A209" s="14">
        <v>42775.500011689815</v>
      </c>
      <c r="B209" s="47">
        <v>43.67</v>
      </c>
      <c r="C209" s="48">
        <v>1376.4784</v>
      </c>
      <c r="D209" s="47">
        <v>43.67</v>
      </c>
      <c r="E209" s="48">
        <v>1376.4780000000001</v>
      </c>
      <c r="F209" s="49">
        <v>0</v>
      </c>
      <c r="G209" s="49">
        <v>3.9999999989959178E-4</v>
      </c>
      <c r="H209" s="38">
        <v>0</v>
      </c>
      <c r="I209" s="50">
        <v>0</v>
      </c>
      <c r="J209" s="9">
        <v>0</v>
      </c>
      <c r="K209" s="127"/>
      <c r="L209" s="126"/>
      <c r="M209" s="9">
        <v>56.979098967684017</v>
      </c>
      <c r="N209" s="9">
        <v>0</v>
      </c>
      <c r="O209" s="9">
        <v>24.129073260969516</v>
      </c>
      <c r="P209" s="9">
        <v>25.578813699861129</v>
      </c>
      <c r="Q209" s="9">
        <v>25.154489907613147</v>
      </c>
      <c r="R209" s="9">
        <v>56.979098967684017</v>
      </c>
      <c r="S209" s="3">
        <v>0</v>
      </c>
      <c r="T209" s="10">
        <v>0</v>
      </c>
    </row>
    <row r="210" spans="1:20" x14ac:dyDescent="0.3">
      <c r="A210" s="14">
        <v>42775.541678414353</v>
      </c>
      <c r="B210" s="47">
        <v>73.125</v>
      </c>
      <c r="C210" s="48">
        <v>2184.2437500000001</v>
      </c>
      <c r="D210" s="47">
        <v>73.125</v>
      </c>
      <c r="E210" s="48">
        <v>2184.2440000000001</v>
      </c>
      <c r="F210" s="49">
        <v>0</v>
      </c>
      <c r="G210" s="49">
        <v>-2.500000000509317E-4</v>
      </c>
      <c r="H210" s="38">
        <v>0</v>
      </c>
      <c r="I210" s="50">
        <v>0</v>
      </c>
      <c r="J210" s="9">
        <v>0</v>
      </c>
      <c r="K210" s="127"/>
      <c r="L210" s="126"/>
      <c r="M210" s="9">
        <v>56.979098967684017</v>
      </c>
      <c r="N210" s="9">
        <v>0</v>
      </c>
      <c r="O210" s="9">
        <v>24.129073260969516</v>
      </c>
      <c r="P210" s="9">
        <v>25.578813699861129</v>
      </c>
      <c r="Q210" s="9">
        <v>25.154489907613147</v>
      </c>
      <c r="R210" s="9">
        <v>56.979098967684017</v>
      </c>
      <c r="S210" s="3">
        <v>0</v>
      </c>
      <c r="T210" s="10">
        <v>0</v>
      </c>
    </row>
    <row r="211" spans="1:20" x14ac:dyDescent="0.3">
      <c r="A211" s="14">
        <v>42775.58334513889</v>
      </c>
      <c r="B211" s="47">
        <v>208.80600000000001</v>
      </c>
      <c r="C211" s="48">
        <v>5554.2395999999999</v>
      </c>
      <c r="D211" s="47">
        <v>0</v>
      </c>
      <c r="E211" s="48">
        <v>0</v>
      </c>
      <c r="F211" s="49">
        <v>208.80600000000001</v>
      </c>
      <c r="G211" s="49">
        <v>5554.2395999999999</v>
      </c>
      <c r="H211" s="38">
        <v>208.80600000000001</v>
      </c>
      <c r="I211" s="50">
        <v>0</v>
      </c>
      <c r="J211" s="9">
        <v>26.599999999999998</v>
      </c>
      <c r="K211" s="127"/>
      <c r="L211" s="126"/>
      <c r="M211" s="9">
        <v>56.979098967684017</v>
      </c>
      <c r="N211" s="9">
        <v>0</v>
      </c>
      <c r="O211" s="9">
        <v>24.129073260969516</v>
      </c>
      <c r="P211" s="9">
        <v>25.578813699861129</v>
      </c>
      <c r="Q211" s="9">
        <v>25.154489907613147</v>
      </c>
      <c r="R211" s="9">
        <v>56.979098967684017</v>
      </c>
      <c r="S211" s="3">
        <v>0</v>
      </c>
      <c r="T211" s="10">
        <v>0</v>
      </c>
    </row>
    <row r="212" spans="1:20" x14ac:dyDescent="0.3">
      <c r="A212" s="14">
        <v>42775.625011863427</v>
      </c>
      <c r="B212" s="47">
        <v>279.69499999999999</v>
      </c>
      <c r="C212" s="48">
        <v>7291.6486500000001</v>
      </c>
      <c r="D212" s="47">
        <v>0</v>
      </c>
      <c r="E212" s="48">
        <v>0</v>
      </c>
      <c r="F212" s="49">
        <v>279.69499999999999</v>
      </c>
      <c r="G212" s="49">
        <v>7291.6486500000001</v>
      </c>
      <c r="H212" s="38">
        <v>279.69499999999999</v>
      </c>
      <c r="I212" s="50">
        <v>0</v>
      </c>
      <c r="J212" s="9">
        <v>26.07</v>
      </c>
      <c r="K212" s="127"/>
      <c r="L212" s="126"/>
      <c r="M212" s="9">
        <v>56.979098967684017</v>
      </c>
      <c r="N212" s="9">
        <v>0</v>
      </c>
      <c r="O212" s="9">
        <v>24.129073260969516</v>
      </c>
      <c r="P212" s="9">
        <v>25.578813699861129</v>
      </c>
      <c r="Q212" s="9">
        <v>25.154489907613147</v>
      </c>
      <c r="R212" s="9">
        <v>56.979098967684017</v>
      </c>
      <c r="S212" s="3">
        <v>0</v>
      </c>
      <c r="T212" s="10">
        <v>0</v>
      </c>
    </row>
    <row r="213" spans="1:20" x14ac:dyDescent="0.3">
      <c r="A213" s="14">
        <v>42775.666678587964</v>
      </c>
      <c r="B213" s="47">
        <v>204.16399999999999</v>
      </c>
      <c r="C213" s="48">
        <v>5102.05836</v>
      </c>
      <c r="D213" s="47">
        <v>0</v>
      </c>
      <c r="E213" s="48">
        <v>0</v>
      </c>
      <c r="F213" s="49">
        <v>204.16399999999999</v>
      </c>
      <c r="G213" s="49">
        <v>5102.05836</v>
      </c>
      <c r="H213" s="38">
        <v>204.16399999999999</v>
      </c>
      <c r="I213" s="50">
        <v>0</v>
      </c>
      <c r="J213" s="9">
        <v>24.990000000000002</v>
      </c>
      <c r="K213" s="127"/>
      <c r="L213" s="126"/>
      <c r="M213" s="9">
        <v>56.979098967684017</v>
      </c>
      <c r="N213" s="9">
        <v>0</v>
      </c>
      <c r="O213" s="9">
        <v>24.129073260969516</v>
      </c>
      <c r="P213" s="9">
        <v>25.578813699861129</v>
      </c>
      <c r="Q213" s="9">
        <v>25.154489907613147</v>
      </c>
      <c r="R213" s="9">
        <v>56.979098967684017</v>
      </c>
      <c r="S213" s="3">
        <v>0</v>
      </c>
      <c r="T213" s="10">
        <v>0</v>
      </c>
    </row>
    <row r="214" spans="1:20" x14ac:dyDescent="0.3">
      <c r="A214" s="14">
        <v>42775.708345312501</v>
      </c>
      <c r="B214" s="47">
        <v>179.554</v>
      </c>
      <c r="C214" s="48">
        <v>4567.85376</v>
      </c>
      <c r="D214" s="47">
        <v>0</v>
      </c>
      <c r="E214" s="48">
        <v>0</v>
      </c>
      <c r="F214" s="49">
        <v>179.554</v>
      </c>
      <c r="G214" s="49">
        <v>4567.85376</v>
      </c>
      <c r="H214" s="38">
        <v>179.554</v>
      </c>
      <c r="I214" s="50">
        <v>0</v>
      </c>
      <c r="J214" s="9">
        <v>25.44</v>
      </c>
      <c r="K214" s="127"/>
      <c r="L214" s="126"/>
      <c r="M214" s="9">
        <v>56.979098967684017</v>
      </c>
      <c r="N214" s="9">
        <v>0</v>
      </c>
      <c r="O214" s="9">
        <v>24.129073260969516</v>
      </c>
      <c r="P214" s="9">
        <v>25.578813699861129</v>
      </c>
      <c r="Q214" s="9">
        <v>25.154489907613147</v>
      </c>
      <c r="R214" s="9">
        <v>56.979098967684017</v>
      </c>
      <c r="S214" s="3">
        <v>0</v>
      </c>
      <c r="T214" s="10">
        <v>0</v>
      </c>
    </row>
    <row r="215" spans="1:20" x14ac:dyDescent="0.3">
      <c r="A215" s="14">
        <v>42775.750012037039</v>
      </c>
      <c r="B215" s="47">
        <v>203.995</v>
      </c>
      <c r="C215" s="48">
        <v>8310.7562999999991</v>
      </c>
      <c r="D215" s="47">
        <v>152.4</v>
      </c>
      <c r="E215" s="48">
        <v>6208.7760000000007</v>
      </c>
      <c r="F215" s="49">
        <v>51.594999999999999</v>
      </c>
      <c r="G215" s="49">
        <v>2101.9802999999984</v>
      </c>
      <c r="H215" s="38">
        <v>51.594999999999999</v>
      </c>
      <c r="I215" s="50">
        <v>0</v>
      </c>
      <c r="J215" s="9">
        <v>40.739999999999966</v>
      </c>
      <c r="K215" s="127"/>
      <c r="L215" s="126"/>
      <c r="M215" s="9">
        <v>56.979098967684017</v>
      </c>
      <c r="N215" s="9">
        <v>0</v>
      </c>
      <c r="O215" s="9">
        <v>24.129073260969516</v>
      </c>
      <c r="P215" s="9">
        <v>25.578813699861129</v>
      </c>
      <c r="Q215" s="9">
        <v>25.154489907613147</v>
      </c>
      <c r="R215" s="9">
        <v>56.979098967684017</v>
      </c>
      <c r="S215" s="3">
        <v>0</v>
      </c>
      <c r="T215" s="10">
        <v>0</v>
      </c>
    </row>
    <row r="216" spans="1:20" x14ac:dyDescent="0.3">
      <c r="A216" s="14">
        <v>42775.791678761576</v>
      </c>
      <c r="B216" s="47">
        <v>106.06100000000001</v>
      </c>
      <c r="C216" s="48">
        <v>5369.8684300000004</v>
      </c>
      <c r="D216" s="47">
        <v>99.8</v>
      </c>
      <c r="E216" s="48">
        <v>5052.8739999999998</v>
      </c>
      <c r="F216" s="49">
        <v>6.2610000000000099</v>
      </c>
      <c r="G216" s="49">
        <v>316.99443000000065</v>
      </c>
      <c r="H216" s="38">
        <v>6.2610000000000099</v>
      </c>
      <c r="I216" s="50">
        <v>0</v>
      </c>
      <c r="J216" s="9">
        <v>50.630000000000024</v>
      </c>
      <c r="K216" s="127"/>
      <c r="L216" s="126"/>
      <c r="M216" s="9">
        <v>56.979098967684017</v>
      </c>
      <c r="N216" s="9">
        <v>0</v>
      </c>
      <c r="O216" s="9">
        <v>24.129073260969516</v>
      </c>
      <c r="P216" s="9">
        <v>25.578813699861129</v>
      </c>
      <c r="Q216" s="9">
        <v>25.154489907613147</v>
      </c>
      <c r="R216" s="9">
        <v>56.979098967684017</v>
      </c>
      <c r="S216" s="3">
        <v>0</v>
      </c>
      <c r="T216" s="10">
        <v>0</v>
      </c>
    </row>
    <row r="217" spans="1:20" x14ac:dyDescent="0.3">
      <c r="A217" s="14">
        <v>42775.833345486113</v>
      </c>
      <c r="B217" s="47">
        <v>33.776000000000003</v>
      </c>
      <c r="C217" s="48">
        <v>1101.0976000000001</v>
      </c>
      <c r="D217" s="47">
        <v>0</v>
      </c>
      <c r="E217" s="48">
        <v>0</v>
      </c>
      <c r="F217" s="49">
        <v>33.776000000000003</v>
      </c>
      <c r="G217" s="49">
        <v>1101.0976000000001</v>
      </c>
      <c r="H217" s="38">
        <v>33.776000000000003</v>
      </c>
      <c r="I217" s="50">
        <v>0</v>
      </c>
      <c r="J217" s="9">
        <v>32.6</v>
      </c>
      <c r="K217" s="127"/>
      <c r="L217" s="126"/>
      <c r="M217" s="9">
        <v>56.979098967684017</v>
      </c>
      <c r="N217" s="9">
        <v>0</v>
      </c>
      <c r="O217" s="9">
        <v>24.129073260969516</v>
      </c>
      <c r="P217" s="9">
        <v>25.578813699861129</v>
      </c>
      <c r="Q217" s="9">
        <v>25.154489907613147</v>
      </c>
      <c r="R217" s="9">
        <v>56.979098967684017</v>
      </c>
      <c r="S217" s="3">
        <v>0</v>
      </c>
      <c r="T217" s="10">
        <v>0</v>
      </c>
    </row>
    <row r="218" spans="1:20" x14ac:dyDescent="0.3">
      <c r="A218" s="14">
        <v>42775.87501221065</v>
      </c>
      <c r="B218" s="47">
        <v>3.3490000000000002</v>
      </c>
      <c r="C218" s="48">
        <v>107.17134900000001</v>
      </c>
      <c r="D218" s="47">
        <v>0</v>
      </c>
      <c r="E218" s="48">
        <v>0</v>
      </c>
      <c r="F218" s="49">
        <v>3.3490000000000002</v>
      </c>
      <c r="G218" s="49">
        <v>107.17134900000001</v>
      </c>
      <c r="H218" s="38">
        <v>3.3490000000000002</v>
      </c>
      <c r="I218" s="50">
        <v>0</v>
      </c>
      <c r="J218" s="9">
        <v>32.000999999999998</v>
      </c>
      <c r="K218" s="127"/>
      <c r="L218" s="126"/>
      <c r="M218" s="9">
        <v>56.979098967684017</v>
      </c>
      <c r="N218" s="9">
        <v>0</v>
      </c>
      <c r="O218" s="9">
        <v>24.129073260969516</v>
      </c>
      <c r="P218" s="9">
        <v>25.578813699861129</v>
      </c>
      <c r="Q218" s="9">
        <v>25.154489907613147</v>
      </c>
      <c r="R218" s="9">
        <v>56.979098967684017</v>
      </c>
      <c r="S218" s="3">
        <v>0</v>
      </c>
      <c r="T218" s="10">
        <v>0</v>
      </c>
    </row>
    <row r="219" spans="1:20" x14ac:dyDescent="0.3">
      <c r="A219" s="14">
        <v>42775.916678935188</v>
      </c>
      <c r="B219" s="47">
        <v>37.158999999999999</v>
      </c>
      <c r="C219" s="48">
        <v>1206.1811399999999</v>
      </c>
      <c r="D219" s="47">
        <v>0</v>
      </c>
      <c r="E219" s="48">
        <v>0</v>
      </c>
      <c r="F219" s="49">
        <v>37.158999999999999</v>
      </c>
      <c r="G219" s="49">
        <v>1206.1811399999999</v>
      </c>
      <c r="H219" s="38">
        <v>37.158999999999999</v>
      </c>
      <c r="I219" s="50">
        <v>0</v>
      </c>
      <c r="J219" s="9">
        <v>32.46</v>
      </c>
      <c r="K219" s="127"/>
      <c r="L219" s="126"/>
      <c r="M219" s="9">
        <v>56.979098967684017</v>
      </c>
      <c r="N219" s="9">
        <v>0</v>
      </c>
      <c r="O219" s="9">
        <v>24.129073260969516</v>
      </c>
      <c r="P219" s="9">
        <v>25.578813699861129</v>
      </c>
      <c r="Q219" s="9">
        <v>25.154489907613147</v>
      </c>
      <c r="R219" s="9">
        <v>56.979098967684017</v>
      </c>
      <c r="S219" s="3">
        <v>0</v>
      </c>
      <c r="T219" s="10">
        <v>0</v>
      </c>
    </row>
    <row r="220" spans="1:20" x14ac:dyDescent="0.3">
      <c r="A220" s="14">
        <v>42775.958345659725</v>
      </c>
      <c r="B220" s="47">
        <v>102.008</v>
      </c>
      <c r="C220" s="48">
        <v>2887.8464800000002</v>
      </c>
      <c r="D220" s="47">
        <v>0</v>
      </c>
      <c r="E220" s="48">
        <v>0</v>
      </c>
      <c r="F220" s="49">
        <v>102.008</v>
      </c>
      <c r="G220" s="49">
        <v>2887.8464800000002</v>
      </c>
      <c r="H220" s="38">
        <v>102.008</v>
      </c>
      <c r="I220" s="50">
        <v>0</v>
      </c>
      <c r="J220" s="9">
        <v>28.310000000000002</v>
      </c>
      <c r="K220" s="127"/>
      <c r="L220" s="126"/>
      <c r="M220" s="9">
        <v>56.979098967684017</v>
      </c>
      <c r="N220" s="9">
        <v>0</v>
      </c>
      <c r="O220" s="9">
        <v>24.129073260969516</v>
      </c>
      <c r="P220" s="9">
        <v>25.578813699861129</v>
      </c>
      <c r="Q220" s="9">
        <v>25.154489907613147</v>
      </c>
      <c r="R220" s="9">
        <v>56.979098967684017</v>
      </c>
      <c r="S220" s="3">
        <v>0</v>
      </c>
      <c r="T220" s="10">
        <v>0</v>
      </c>
    </row>
    <row r="221" spans="1:20" x14ac:dyDescent="0.3">
      <c r="A221" s="14">
        <v>42776.000012384262</v>
      </c>
      <c r="B221" s="47">
        <v>34.499000000000002</v>
      </c>
      <c r="C221" s="48">
        <v>872.64490000000001</v>
      </c>
      <c r="D221" s="47">
        <v>0</v>
      </c>
      <c r="E221" s="48">
        <v>0</v>
      </c>
      <c r="F221" s="49">
        <v>34.499000000000002</v>
      </c>
      <c r="G221" s="49">
        <v>872.64490000000001</v>
      </c>
      <c r="H221" s="38">
        <v>34.499000000000002</v>
      </c>
      <c r="I221" s="50">
        <v>0</v>
      </c>
      <c r="J221" s="9">
        <v>25.294788254732019</v>
      </c>
      <c r="K221" s="127"/>
      <c r="L221" s="126"/>
      <c r="M221" s="9">
        <v>56.979098967684017</v>
      </c>
      <c r="N221" s="9">
        <v>0</v>
      </c>
      <c r="O221" s="9">
        <v>24.129073260969516</v>
      </c>
      <c r="P221" s="9">
        <v>25.578813699861129</v>
      </c>
      <c r="Q221" s="9">
        <v>25.154489907613147</v>
      </c>
      <c r="R221" s="9">
        <v>56.979098967684017</v>
      </c>
      <c r="S221" s="3">
        <v>0</v>
      </c>
      <c r="T221" s="10">
        <v>0</v>
      </c>
    </row>
    <row r="222" spans="1:20" x14ac:dyDescent="0.3">
      <c r="A222" s="14">
        <v>42776.041679108799</v>
      </c>
      <c r="B222" s="47">
        <v>84.5</v>
      </c>
      <c r="C222" s="48">
        <v>2394.73</v>
      </c>
      <c r="D222" s="47">
        <v>0</v>
      </c>
      <c r="E222" s="48">
        <v>0</v>
      </c>
      <c r="F222" s="49">
        <v>84.5</v>
      </c>
      <c r="G222" s="49">
        <v>2394.73</v>
      </c>
      <c r="H222" s="38">
        <v>84.5</v>
      </c>
      <c r="I222" s="50">
        <v>0</v>
      </c>
      <c r="J222" s="9">
        <v>28.34</v>
      </c>
      <c r="K222" s="127"/>
      <c r="L222" s="126"/>
      <c r="M222" s="9">
        <v>56.979098967684017</v>
      </c>
      <c r="N222" s="9">
        <v>0</v>
      </c>
      <c r="O222" s="9">
        <v>24.129073260969516</v>
      </c>
      <c r="P222" s="9">
        <v>25.578813699861129</v>
      </c>
      <c r="Q222" s="9">
        <v>25.154489907613147</v>
      </c>
      <c r="R222" s="9">
        <v>56.979098967684017</v>
      </c>
      <c r="S222" s="3">
        <v>0</v>
      </c>
      <c r="T222" s="10">
        <v>0</v>
      </c>
    </row>
    <row r="223" spans="1:20" x14ac:dyDescent="0.3">
      <c r="A223" s="14">
        <v>42776.083345833336</v>
      </c>
      <c r="B223" s="47">
        <v>123.05</v>
      </c>
      <c r="C223" s="48">
        <v>3295.279</v>
      </c>
      <c r="D223" s="47">
        <v>0</v>
      </c>
      <c r="E223" s="48">
        <v>0</v>
      </c>
      <c r="F223" s="49">
        <v>123.05</v>
      </c>
      <c r="G223" s="49">
        <v>3295.279</v>
      </c>
      <c r="H223" s="38">
        <v>123.05</v>
      </c>
      <c r="I223" s="50">
        <v>0</v>
      </c>
      <c r="J223" s="9">
        <v>26.78</v>
      </c>
      <c r="K223" s="127"/>
      <c r="L223" s="126"/>
      <c r="M223" s="9">
        <v>56.979098967684017</v>
      </c>
      <c r="N223" s="9">
        <v>0</v>
      </c>
      <c r="O223" s="9">
        <v>24.129073260969516</v>
      </c>
      <c r="P223" s="9">
        <v>25.578813699861129</v>
      </c>
      <c r="Q223" s="9">
        <v>25.154489907613147</v>
      </c>
      <c r="R223" s="9">
        <v>56.979098967684017</v>
      </c>
      <c r="S223" s="3">
        <v>0</v>
      </c>
      <c r="T223" s="10">
        <v>0</v>
      </c>
    </row>
    <row r="224" spans="1:20" x14ac:dyDescent="0.3">
      <c r="A224" s="14">
        <v>42776.125012557874</v>
      </c>
      <c r="B224" s="47">
        <v>154.02500000000001</v>
      </c>
      <c r="C224" s="48">
        <v>4050.8575000000001</v>
      </c>
      <c r="D224" s="47">
        <v>0</v>
      </c>
      <c r="E224" s="48">
        <v>0</v>
      </c>
      <c r="F224" s="49">
        <v>154.02500000000001</v>
      </c>
      <c r="G224" s="49">
        <v>4050.8575000000001</v>
      </c>
      <c r="H224" s="38">
        <v>154.02500000000001</v>
      </c>
      <c r="I224" s="50">
        <v>0</v>
      </c>
      <c r="J224" s="9">
        <v>26.3</v>
      </c>
      <c r="K224" s="127"/>
      <c r="L224" s="126"/>
      <c r="M224" s="9">
        <v>56.979098967684017</v>
      </c>
      <c r="N224" s="9">
        <v>0</v>
      </c>
      <c r="O224" s="9">
        <v>24.129073260969516</v>
      </c>
      <c r="P224" s="9">
        <v>25.578813699861129</v>
      </c>
      <c r="Q224" s="9">
        <v>25.154489907613147</v>
      </c>
      <c r="R224" s="9">
        <v>56.979098967684017</v>
      </c>
      <c r="S224" s="3">
        <v>0</v>
      </c>
      <c r="T224" s="10">
        <v>0</v>
      </c>
    </row>
    <row r="225" spans="1:20" x14ac:dyDescent="0.3">
      <c r="A225" s="14">
        <v>42776.166679282411</v>
      </c>
      <c r="B225" s="47">
        <v>163.92500000000001</v>
      </c>
      <c r="C225" s="48">
        <v>4355.4872500000001</v>
      </c>
      <c r="D225" s="47">
        <v>0</v>
      </c>
      <c r="E225" s="48">
        <v>0</v>
      </c>
      <c r="F225" s="49">
        <v>163.92500000000001</v>
      </c>
      <c r="G225" s="49">
        <v>4355.4872500000001</v>
      </c>
      <c r="H225" s="38">
        <v>163.92500000000001</v>
      </c>
      <c r="I225" s="50">
        <v>0</v>
      </c>
      <c r="J225" s="9">
        <v>26.57</v>
      </c>
      <c r="K225" s="127"/>
      <c r="L225" s="126"/>
      <c r="M225" s="9">
        <v>56.979098967684017</v>
      </c>
      <c r="N225" s="9">
        <v>0</v>
      </c>
      <c r="O225" s="9">
        <v>24.129073260969516</v>
      </c>
      <c r="P225" s="9">
        <v>25.578813699861129</v>
      </c>
      <c r="Q225" s="9">
        <v>25.154489907613147</v>
      </c>
      <c r="R225" s="9">
        <v>56.979098967684017</v>
      </c>
      <c r="S225" s="3">
        <v>0</v>
      </c>
      <c r="T225" s="10">
        <v>0</v>
      </c>
    </row>
    <row r="226" spans="1:20" x14ac:dyDescent="0.3">
      <c r="A226" s="14">
        <v>42776.208346006948</v>
      </c>
      <c r="B226" s="47">
        <v>101.5</v>
      </c>
      <c r="C226" s="48">
        <v>2934.3649999999998</v>
      </c>
      <c r="D226" s="47">
        <v>7.96</v>
      </c>
      <c r="E226" s="48">
        <v>230.113</v>
      </c>
      <c r="F226" s="49">
        <v>93.54</v>
      </c>
      <c r="G226" s="49">
        <v>2704.252</v>
      </c>
      <c r="H226" s="38">
        <v>93.54</v>
      </c>
      <c r="I226" s="50">
        <v>0</v>
      </c>
      <c r="J226" s="9">
        <v>28.910113320504596</v>
      </c>
      <c r="K226" s="127"/>
      <c r="L226" s="126"/>
      <c r="M226" s="9">
        <v>56.979098967684017</v>
      </c>
      <c r="N226" s="9">
        <v>0</v>
      </c>
      <c r="O226" s="9">
        <v>24.129073260969516</v>
      </c>
      <c r="P226" s="9">
        <v>25.578813699861129</v>
      </c>
      <c r="Q226" s="9">
        <v>25.154489907613147</v>
      </c>
      <c r="R226" s="9">
        <v>56.979098967684017</v>
      </c>
      <c r="S226" s="3">
        <v>0</v>
      </c>
      <c r="T226" s="10">
        <v>0</v>
      </c>
    </row>
    <row r="227" spans="1:20" x14ac:dyDescent="0.3">
      <c r="A227" s="14">
        <v>42776.250012731478</v>
      </c>
      <c r="B227" s="47">
        <v>73.72</v>
      </c>
      <c r="C227" s="48">
        <v>2088.0798</v>
      </c>
      <c r="D227" s="47">
        <v>0</v>
      </c>
      <c r="E227" s="48">
        <v>0</v>
      </c>
      <c r="F227" s="49">
        <v>73.72</v>
      </c>
      <c r="G227" s="49">
        <v>2088.0798</v>
      </c>
      <c r="H227" s="38">
        <v>73.72</v>
      </c>
      <c r="I227" s="50">
        <v>0</v>
      </c>
      <c r="J227" s="9">
        <v>28.324468258274553</v>
      </c>
      <c r="K227" s="127"/>
      <c r="L227" s="126"/>
      <c r="M227" s="9">
        <v>56.979098967684017</v>
      </c>
      <c r="N227" s="9">
        <v>0</v>
      </c>
      <c r="O227" s="9">
        <v>24.129073260969516</v>
      </c>
      <c r="P227" s="9">
        <v>25.578813699861129</v>
      </c>
      <c r="Q227" s="9">
        <v>25.154489907613147</v>
      </c>
      <c r="R227" s="9">
        <v>56.979098967684017</v>
      </c>
      <c r="S227" s="3">
        <v>0</v>
      </c>
      <c r="T227" s="10">
        <v>0</v>
      </c>
    </row>
    <row r="228" spans="1:20" x14ac:dyDescent="0.3">
      <c r="A228" s="14">
        <v>42776.291679456015</v>
      </c>
      <c r="B228" s="47">
        <v>116.50700000000001</v>
      </c>
      <c r="C228" s="48">
        <v>3329.0949600000004</v>
      </c>
      <c r="D228" s="47">
        <v>0</v>
      </c>
      <c r="E228" s="48">
        <v>0</v>
      </c>
      <c r="F228" s="49">
        <v>116.50700000000001</v>
      </c>
      <c r="G228" s="49">
        <v>3329.0949600000004</v>
      </c>
      <c r="H228" s="38">
        <v>116.50700000000001</v>
      </c>
      <c r="I228" s="50">
        <v>0</v>
      </c>
      <c r="J228" s="9">
        <v>28.574205498382074</v>
      </c>
      <c r="K228" s="127"/>
      <c r="L228" s="126"/>
      <c r="M228" s="9">
        <v>56.979098967684017</v>
      </c>
      <c r="N228" s="9">
        <v>0</v>
      </c>
      <c r="O228" s="9">
        <v>24.129073260969516</v>
      </c>
      <c r="P228" s="9">
        <v>25.578813699861129</v>
      </c>
      <c r="Q228" s="9">
        <v>25.154489907613147</v>
      </c>
      <c r="R228" s="9">
        <v>56.979098967684017</v>
      </c>
      <c r="S228" s="3">
        <v>0</v>
      </c>
      <c r="T228" s="10">
        <v>0</v>
      </c>
    </row>
    <row r="229" spans="1:20" x14ac:dyDescent="0.3">
      <c r="A229" s="14">
        <v>42776.333346180552</v>
      </c>
      <c r="B229" s="47">
        <v>74.760999999999996</v>
      </c>
      <c r="C229" s="48">
        <v>3147.8605699999998</v>
      </c>
      <c r="D229" s="47">
        <v>0</v>
      </c>
      <c r="E229" s="48">
        <v>0</v>
      </c>
      <c r="F229" s="49">
        <v>74.760999999999996</v>
      </c>
      <c r="G229" s="49">
        <v>3147.8605699999998</v>
      </c>
      <c r="H229" s="38">
        <v>74.760999999999996</v>
      </c>
      <c r="I229" s="50">
        <v>0</v>
      </c>
      <c r="J229" s="9">
        <v>42.10565094099865</v>
      </c>
      <c r="K229" s="127"/>
      <c r="L229" s="126"/>
      <c r="M229" s="9">
        <v>56.979098967684017</v>
      </c>
      <c r="N229" s="9">
        <v>0</v>
      </c>
      <c r="O229" s="9">
        <v>24.129073260969516</v>
      </c>
      <c r="P229" s="9">
        <v>25.578813699861129</v>
      </c>
      <c r="Q229" s="9">
        <v>25.154489907613147</v>
      </c>
      <c r="R229" s="9">
        <v>56.979098967684017</v>
      </c>
      <c r="S229" s="3">
        <v>0</v>
      </c>
      <c r="T229" s="10">
        <v>0</v>
      </c>
    </row>
    <row r="230" spans="1:20" x14ac:dyDescent="0.3">
      <c r="A230" s="14">
        <v>42776.37501290509</v>
      </c>
      <c r="B230" s="47">
        <v>113.03999999999999</v>
      </c>
      <c r="C230" s="48">
        <v>3536.4168</v>
      </c>
      <c r="D230" s="47">
        <v>0</v>
      </c>
      <c r="E230" s="48">
        <v>0</v>
      </c>
      <c r="F230" s="49">
        <v>113.03999999999999</v>
      </c>
      <c r="G230" s="49">
        <v>3536.4168</v>
      </c>
      <c r="H230" s="38">
        <v>113.03999999999999</v>
      </c>
      <c r="I230" s="50">
        <v>0</v>
      </c>
      <c r="J230" s="9">
        <v>31.284649681528663</v>
      </c>
      <c r="K230" s="127"/>
      <c r="L230" s="126"/>
      <c r="M230" s="9">
        <v>56.979098967684017</v>
      </c>
      <c r="N230" s="9">
        <v>0</v>
      </c>
      <c r="O230" s="9">
        <v>24.129073260969516</v>
      </c>
      <c r="P230" s="9">
        <v>25.578813699861129</v>
      </c>
      <c r="Q230" s="9">
        <v>25.154489907613147</v>
      </c>
      <c r="R230" s="9">
        <v>56.979098967684017</v>
      </c>
      <c r="S230" s="3">
        <v>0</v>
      </c>
      <c r="T230" s="10">
        <v>0</v>
      </c>
    </row>
    <row r="231" spans="1:20" x14ac:dyDescent="0.3">
      <c r="A231" s="14">
        <v>42776.416679629627</v>
      </c>
      <c r="B231" s="47">
        <v>207.2</v>
      </c>
      <c r="C231" s="48">
        <v>5938.3519999999999</v>
      </c>
      <c r="D231" s="47">
        <v>2.1270000000000002</v>
      </c>
      <c r="E231" s="48">
        <v>60.957000000000001</v>
      </c>
      <c r="F231" s="49">
        <v>205.07299999999998</v>
      </c>
      <c r="G231" s="49">
        <v>5877.3949999999995</v>
      </c>
      <c r="H231" s="38">
        <v>205.07299999999998</v>
      </c>
      <c r="I231" s="50">
        <v>0</v>
      </c>
      <c r="J231" s="9">
        <v>28.660013751200793</v>
      </c>
      <c r="K231" s="127"/>
      <c r="L231" s="126"/>
      <c r="M231" s="9">
        <v>56.979098967684017</v>
      </c>
      <c r="N231" s="9">
        <v>0</v>
      </c>
      <c r="O231" s="9">
        <v>24.129073260969516</v>
      </c>
      <c r="P231" s="9">
        <v>25.578813699861129</v>
      </c>
      <c r="Q231" s="9">
        <v>25.154489907613147</v>
      </c>
      <c r="R231" s="9">
        <v>56.979098967684017</v>
      </c>
      <c r="S231" s="3">
        <v>0</v>
      </c>
      <c r="T231" s="10">
        <v>0</v>
      </c>
    </row>
    <row r="232" spans="1:20" x14ac:dyDescent="0.3">
      <c r="A232" s="14">
        <v>42776.458346354164</v>
      </c>
      <c r="B232" s="47">
        <v>183.26900000000001</v>
      </c>
      <c r="C232" s="48">
        <v>6137.6788100000003</v>
      </c>
      <c r="D232" s="47">
        <v>72.123000000000005</v>
      </c>
      <c r="E232" s="48">
        <v>2415.3990000000003</v>
      </c>
      <c r="F232" s="49">
        <v>111.146</v>
      </c>
      <c r="G232" s="49">
        <v>3722.27981</v>
      </c>
      <c r="H232" s="38">
        <v>111.146</v>
      </c>
      <c r="I232" s="50">
        <v>0</v>
      </c>
      <c r="J232" s="9">
        <v>33.490002429237222</v>
      </c>
      <c r="K232" s="127"/>
      <c r="L232" s="126"/>
      <c r="M232" s="9">
        <v>56.979098967684017</v>
      </c>
      <c r="N232" s="9">
        <v>0</v>
      </c>
      <c r="O232" s="9">
        <v>24.129073260969516</v>
      </c>
      <c r="P232" s="9">
        <v>25.578813699861129</v>
      </c>
      <c r="Q232" s="9">
        <v>25.154489907613147</v>
      </c>
      <c r="R232" s="9">
        <v>56.979098967684017</v>
      </c>
      <c r="S232" s="3">
        <v>0</v>
      </c>
      <c r="T232" s="10">
        <v>0</v>
      </c>
    </row>
    <row r="233" spans="1:20" x14ac:dyDescent="0.3">
      <c r="A233" s="14">
        <v>42776.500013078701</v>
      </c>
      <c r="B233" s="47">
        <v>161.69999999999999</v>
      </c>
      <c r="C233" s="48">
        <v>5237.4629999999997</v>
      </c>
      <c r="D233" s="47">
        <v>60.7</v>
      </c>
      <c r="E233" s="48">
        <v>1966.0730000000001</v>
      </c>
      <c r="F233" s="49">
        <v>100.99999999999999</v>
      </c>
      <c r="G233" s="49">
        <v>3271.3899999999994</v>
      </c>
      <c r="H233" s="38">
        <v>100.99999999999999</v>
      </c>
      <c r="I233" s="50">
        <v>0</v>
      </c>
      <c r="J233" s="9">
        <v>32.39</v>
      </c>
      <c r="K233" s="127"/>
      <c r="L233" s="126"/>
      <c r="M233" s="9">
        <v>56.979098967684017</v>
      </c>
      <c r="N233" s="9">
        <v>0</v>
      </c>
      <c r="O233" s="9">
        <v>24.129073260969516</v>
      </c>
      <c r="P233" s="9">
        <v>25.578813699861129</v>
      </c>
      <c r="Q233" s="9">
        <v>25.154489907613147</v>
      </c>
      <c r="R233" s="9">
        <v>56.979098967684017</v>
      </c>
      <c r="S233" s="3">
        <v>0</v>
      </c>
      <c r="T233" s="10">
        <v>0</v>
      </c>
    </row>
    <row r="234" spans="1:20" x14ac:dyDescent="0.3">
      <c r="A234" s="14">
        <v>42776.541679803238</v>
      </c>
      <c r="B234" s="52">
        <v>104.685</v>
      </c>
      <c r="C234" s="53">
        <v>3068.3173499999998</v>
      </c>
      <c r="D234" s="52">
        <v>56.356000000000002</v>
      </c>
      <c r="E234" s="53">
        <v>1651.7940000000001</v>
      </c>
      <c r="F234" s="49">
        <v>48.329000000000001</v>
      </c>
      <c r="G234" s="49">
        <v>1416.5233499999997</v>
      </c>
      <c r="H234" s="38">
        <v>48.329000000000001</v>
      </c>
      <c r="I234" s="50">
        <v>0</v>
      </c>
      <c r="J234" s="9">
        <v>29.310007448943693</v>
      </c>
      <c r="K234" s="127"/>
      <c r="L234" s="126"/>
      <c r="M234" s="9">
        <v>56.979098967684017</v>
      </c>
      <c r="N234" s="9">
        <v>0</v>
      </c>
      <c r="O234" s="9">
        <v>24.129073260969516</v>
      </c>
      <c r="P234" s="9">
        <v>25.578813699861129</v>
      </c>
      <c r="Q234" s="9">
        <v>25.154489907613147</v>
      </c>
      <c r="R234" s="9">
        <v>56.979098967684017</v>
      </c>
      <c r="S234" s="3">
        <v>0</v>
      </c>
      <c r="T234" s="10">
        <v>0</v>
      </c>
    </row>
    <row r="235" spans="1:20" x14ac:dyDescent="0.3">
      <c r="A235" s="14">
        <v>42776.583346527776</v>
      </c>
      <c r="B235" s="52">
        <v>147.72</v>
      </c>
      <c r="C235" s="53">
        <v>4165.7039999999997</v>
      </c>
      <c r="D235" s="52">
        <v>76.439000000000007</v>
      </c>
      <c r="E235" s="53">
        <v>2155.5740000000001</v>
      </c>
      <c r="F235" s="49">
        <v>71.280999999999992</v>
      </c>
      <c r="G235" s="49">
        <v>2010.1299999999997</v>
      </c>
      <c r="H235" s="38">
        <v>71.280999999999992</v>
      </c>
      <c r="I235" s="50">
        <v>0</v>
      </c>
      <c r="J235" s="9">
        <v>28.200081368106506</v>
      </c>
      <c r="K235" s="127"/>
      <c r="L235" s="126"/>
      <c r="M235" s="9">
        <v>56.979098967684017</v>
      </c>
      <c r="N235" s="9">
        <v>0</v>
      </c>
      <c r="O235" s="9">
        <v>24.129073260969516</v>
      </c>
      <c r="P235" s="9">
        <v>25.578813699861129</v>
      </c>
      <c r="Q235" s="9">
        <v>25.154489907613147</v>
      </c>
      <c r="R235" s="9">
        <v>56.979098967684017</v>
      </c>
      <c r="S235" s="3">
        <v>0</v>
      </c>
      <c r="T235" s="10">
        <v>0</v>
      </c>
    </row>
    <row r="236" spans="1:20" x14ac:dyDescent="0.3">
      <c r="A236" s="14">
        <v>42776.625013252313</v>
      </c>
      <c r="B236" s="52">
        <v>196.09</v>
      </c>
      <c r="C236" s="53">
        <v>5315.9998999999998</v>
      </c>
      <c r="D236" s="52">
        <v>0</v>
      </c>
      <c r="E236" s="53">
        <v>0</v>
      </c>
      <c r="F236" s="49">
        <v>196.09</v>
      </c>
      <c r="G236" s="49">
        <v>5315.9998999999998</v>
      </c>
      <c r="H236" s="38">
        <v>196.09</v>
      </c>
      <c r="I236" s="50">
        <v>0</v>
      </c>
      <c r="J236" s="9">
        <v>27.11</v>
      </c>
      <c r="K236" s="127"/>
      <c r="L236" s="126"/>
      <c r="M236" s="9">
        <v>56.979098967684017</v>
      </c>
      <c r="N236" s="9">
        <v>0</v>
      </c>
      <c r="O236" s="9">
        <v>24.129073260969516</v>
      </c>
      <c r="P236" s="9">
        <v>25.578813699861129</v>
      </c>
      <c r="Q236" s="9">
        <v>25.154489907613147</v>
      </c>
      <c r="R236" s="9">
        <v>56.979098967684017</v>
      </c>
      <c r="S236" s="3">
        <v>0</v>
      </c>
      <c r="T236" s="10">
        <v>0</v>
      </c>
    </row>
    <row r="237" spans="1:20" x14ac:dyDescent="0.3">
      <c r="A237" s="14">
        <v>42776.66667997685</v>
      </c>
      <c r="B237" s="52">
        <v>219.495</v>
      </c>
      <c r="C237" s="53">
        <v>5875.8811500000002</v>
      </c>
      <c r="D237" s="52">
        <v>0</v>
      </c>
      <c r="E237" s="53">
        <v>0</v>
      </c>
      <c r="F237" s="49">
        <v>219.495</v>
      </c>
      <c r="G237" s="49">
        <v>5875.8811500000002</v>
      </c>
      <c r="H237" s="38">
        <v>219.495</v>
      </c>
      <c r="I237" s="50">
        <v>0</v>
      </c>
      <c r="J237" s="9">
        <v>26.77</v>
      </c>
      <c r="K237" s="127"/>
      <c r="L237" s="126"/>
      <c r="M237" s="9">
        <v>56.979098967684017</v>
      </c>
      <c r="N237" s="9">
        <v>0</v>
      </c>
      <c r="O237" s="9">
        <v>24.129073260969516</v>
      </c>
      <c r="P237" s="9">
        <v>25.578813699861129</v>
      </c>
      <c r="Q237" s="9">
        <v>25.154489907613147</v>
      </c>
      <c r="R237" s="9">
        <v>56.979098967684017</v>
      </c>
      <c r="S237" s="3">
        <v>0</v>
      </c>
      <c r="T237" s="10">
        <v>0</v>
      </c>
    </row>
    <row r="238" spans="1:20" x14ac:dyDescent="0.3">
      <c r="A238" s="14">
        <v>42776.708346701387</v>
      </c>
      <c r="B238" s="52">
        <v>182.26</v>
      </c>
      <c r="C238" s="53">
        <v>5032.1985999999997</v>
      </c>
      <c r="D238" s="52">
        <v>0</v>
      </c>
      <c r="E238" s="53">
        <v>0</v>
      </c>
      <c r="F238" s="49">
        <v>182.26</v>
      </c>
      <c r="G238" s="49">
        <v>5032.1985999999997</v>
      </c>
      <c r="H238" s="38">
        <v>182.26</v>
      </c>
      <c r="I238" s="50">
        <v>0</v>
      </c>
      <c r="J238" s="9">
        <v>27.61</v>
      </c>
      <c r="K238" s="127"/>
      <c r="L238" s="126"/>
      <c r="M238" s="9">
        <v>56.979098967684017</v>
      </c>
      <c r="N238" s="9">
        <v>0</v>
      </c>
      <c r="O238" s="9">
        <v>24.129073260969516</v>
      </c>
      <c r="P238" s="9">
        <v>25.578813699861129</v>
      </c>
      <c r="Q238" s="9">
        <v>25.154489907613147</v>
      </c>
      <c r="R238" s="9">
        <v>56.979098967684017</v>
      </c>
      <c r="S238" s="3">
        <v>0</v>
      </c>
      <c r="T238" s="10">
        <v>0</v>
      </c>
    </row>
    <row r="239" spans="1:20" x14ac:dyDescent="0.3">
      <c r="A239" s="14">
        <v>42776.750013425924</v>
      </c>
      <c r="B239" s="52">
        <v>179.874</v>
      </c>
      <c r="C239" s="53">
        <v>5768.5042800000001</v>
      </c>
      <c r="D239" s="52">
        <v>0</v>
      </c>
      <c r="E239" s="53">
        <v>0</v>
      </c>
      <c r="F239" s="49">
        <v>179.874</v>
      </c>
      <c r="G239" s="49">
        <v>5768.5042800000001</v>
      </c>
      <c r="H239" s="38">
        <v>179.874</v>
      </c>
      <c r="I239" s="50">
        <v>0</v>
      </c>
      <c r="J239" s="9">
        <v>32.069694786350446</v>
      </c>
      <c r="K239" s="127"/>
      <c r="L239" s="126"/>
      <c r="M239" s="9">
        <v>56.979098967684017</v>
      </c>
      <c r="N239" s="9">
        <v>0</v>
      </c>
      <c r="O239" s="9">
        <v>24.129073260969516</v>
      </c>
      <c r="P239" s="9">
        <v>25.578813699861129</v>
      </c>
      <c r="Q239" s="9">
        <v>25.154489907613147</v>
      </c>
      <c r="R239" s="9">
        <v>56.979098967684017</v>
      </c>
      <c r="S239" s="3">
        <v>0</v>
      </c>
      <c r="T239" s="10">
        <v>0</v>
      </c>
    </row>
    <row r="240" spans="1:20" x14ac:dyDescent="0.3">
      <c r="A240" s="14">
        <v>42776.791680150462</v>
      </c>
      <c r="B240" s="52">
        <v>174.315</v>
      </c>
      <c r="C240" s="53">
        <v>5673.9778500000002</v>
      </c>
      <c r="D240" s="52">
        <v>0</v>
      </c>
      <c r="E240" s="53">
        <v>0</v>
      </c>
      <c r="F240" s="49">
        <v>174.315</v>
      </c>
      <c r="G240" s="49">
        <v>5673.9778500000002</v>
      </c>
      <c r="H240" s="38">
        <v>174.315</v>
      </c>
      <c r="I240" s="50">
        <v>0</v>
      </c>
      <c r="J240" s="9">
        <v>32.550141123827558</v>
      </c>
      <c r="K240" s="127"/>
      <c r="L240" s="126"/>
      <c r="M240" s="9">
        <v>56.979098967684017</v>
      </c>
      <c r="N240" s="9">
        <v>0</v>
      </c>
      <c r="O240" s="9">
        <v>24.129073260969516</v>
      </c>
      <c r="P240" s="9">
        <v>25.578813699861129</v>
      </c>
      <c r="Q240" s="9">
        <v>25.154489907613147</v>
      </c>
      <c r="R240" s="9">
        <v>56.979098967684017</v>
      </c>
      <c r="S240" s="3">
        <v>0</v>
      </c>
      <c r="T240" s="10">
        <v>0</v>
      </c>
    </row>
    <row r="241" spans="1:20" x14ac:dyDescent="0.3">
      <c r="A241" s="14">
        <v>42776.833346874999</v>
      </c>
      <c r="B241" s="52">
        <v>113.57499999999999</v>
      </c>
      <c r="C241" s="53">
        <v>3332.6527500000002</v>
      </c>
      <c r="D241" s="52">
        <v>0</v>
      </c>
      <c r="E241" s="53">
        <v>0</v>
      </c>
      <c r="F241" s="49">
        <v>113.57499999999999</v>
      </c>
      <c r="G241" s="49">
        <v>3332.6527500000002</v>
      </c>
      <c r="H241" s="38">
        <v>113.57499999999999</v>
      </c>
      <c r="I241" s="50">
        <v>0</v>
      </c>
      <c r="J241" s="9">
        <v>29.343189522342069</v>
      </c>
      <c r="K241" s="127"/>
      <c r="L241" s="126"/>
      <c r="M241" s="9">
        <v>56.979098967684017</v>
      </c>
      <c r="N241" s="9">
        <v>0</v>
      </c>
      <c r="O241" s="9">
        <v>24.129073260969516</v>
      </c>
      <c r="P241" s="9">
        <v>25.578813699861129</v>
      </c>
      <c r="Q241" s="9">
        <v>25.154489907613147</v>
      </c>
      <c r="R241" s="9">
        <v>56.979098967684017</v>
      </c>
      <c r="S241" s="3">
        <v>0</v>
      </c>
      <c r="T241" s="10">
        <v>0</v>
      </c>
    </row>
    <row r="242" spans="1:20" x14ac:dyDescent="0.3">
      <c r="A242" s="14">
        <v>42776.875013599536</v>
      </c>
      <c r="B242" s="52">
        <v>149.77699999999999</v>
      </c>
      <c r="C242" s="53">
        <v>4119.9550799999997</v>
      </c>
      <c r="D242" s="52">
        <v>0</v>
      </c>
      <c r="E242" s="53">
        <v>0</v>
      </c>
      <c r="F242" s="49">
        <v>149.77699999999999</v>
      </c>
      <c r="G242" s="49">
        <v>4119.9550799999997</v>
      </c>
      <c r="H242" s="38">
        <v>149.77699999999999</v>
      </c>
      <c r="I242" s="50">
        <v>0</v>
      </c>
      <c r="J242" s="9">
        <v>27.507261328508385</v>
      </c>
      <c r="K242" s="127"/>
      <c r="L242" s="126"/>
      <c r="M242" s="9">
        <v>56.979098967684017</v>
      </c>
      <c r="N242" s="9">
        <v>0</v>
      </c>
      <c r="O242" s="9">
        <v>24.129073260969516</v>
      </c>
      <c r="P242" s="9">
        <v>25.578813699861129</v>
      </c>
      <c r="Q242" s="9">
        <v>25.154489907613147</v>
      </c>
      <c r="R242" s="9">
        <v>56.979098967684017</v>
      </c>
      <c r="S242" s="3">
        <v>0</v>
      </c>
      <c r="T242" s="10">
        <v>0</v>
      </c>
    </row>
    <row r="243" spans="1:20" x14ac:dyDescent="0.3">
      <c r="A243" s="14">
        <v>42776.916680324073</v>
      </c>
      <c r="B243" s="52">
        <v>169.065</v>
      </c>
      <c r="C243" s="53">
        <v>4695.8893000000007</v>
      </c>
      <c r="D243" s="52">
        <v>0</v>
      </c>
      <c r="E243" s="63">
        <v>0</v>
      </c>
      <c r="F243" s="49">
        <v>169.065</v>
      </c>
      <c r="G243" s="49">
        <v>4695.8893000000007</v>
      </c>
      <c r="H243" s="38">
        <v>169.065</v>
      </c>
      <c r="I243" s="50">
        <v>0</v>
      </c>
      <c r="J243" s="9">
        <v>27.775644278827674</v>
      </c>
      <c r="K243" s="127"/>
      <c r="L243" s="126"/>
      <c r="M243" s="9">
        <v>56.979098967684017</v>
      </c>
      <c r="N243" s="9">
        <v>0</v>
      </c>
      <c r="O243" s="9">
        <v>24.129073260969516</v>
      </c>
      <c r="P243" s="9">
        <v>25.578813699861129</v>
      </c>
      <c r="Q243" s="9">
        <v>25.154489907613147</v>
      </c>
      <c r="R243" s="9">
        <v>56.979098967684017</v>
      </c>
      <c r="S243" s="3">
        <v>0</v>
      </c>
      <c r="T243" s="10">
        <v>0</v>
      </c>
    </row>
    <row r="244" spans="1:20" x14ac:dyDescent="0.3">
      <c r="A244" s="14">
        <v>42776.95834704861</v>
      </c>
      <c r="B244" s="52">
        <v>252.89500000000001</v>
      </c>
      <c r="C244" s="53">
        <v>6643.5516500000003</v>
      </c>
      <c r="D244" s="52">
        <v>4.0780000000000003</v>
      </c>
      <c r="E244" s="53">
        <v>107.131</v>
      </c>
      <c r="F244" s="49">
        <v>248.81700000000001</v>
      </c>
      <c r="G244" s="49">
        <v>6536.42065</v>
      </c>
      <c r="H244" s="38">
        <v>248.81700000000001</v>
      </c>
      <c r="I244" s="50">
        <v>0</v>
      </c>
      <c r="J244" s="9">
        <v>26.269992203105094</v>
      </c>
      <c r="K244" s="127"/>
      <c r="L244" s="126"/>
      <c r="M244" s="9">
        <v>56.979098967684017</v>
      </c>
      <c r="N244" s="9">
        <v>0</v>
      </c>
      <c r="O244" s="9">
        <v>24.129073260969516</v>
      </c>
      <c r="P244" s="9">
        <v>25.578813699861129</v>
      </c>
      <c r="Q244" s="9">
        <v>25.154489907613147</v>
      </c>
      <c r="R244" s="9">
        <v>56.979098967684017</v>
      </c>
      <c r="S244" s="3">
        <v>0</v>
      </c>
      <c r="T244" s="10">
        <v>0</v>
      </c>
    </row>
    <row r="245" spans="1:20" x14ac:dyDescent="0.3">
      <c r="A245" s="14">
        <v>42777.000013773148</v>
      </c>
      <c r="B245" s="52">
        <v>381.7</v>
      </c>
      <c r="C245" s="53">
        <v>9191.3359999999993</v>
      </c>
      <c r="D245" s="52">
        <v>86.094000000000008</v>
      </c>
      <c r="E245" s="53">
        <v>2073.1440000000002</v>
      </c>
      <c r="F245" s="49">
        <v>295.60599999999999</v>
      </c>
      <c r="G245" s="49">
        <v>7118.1919999999991</v>
      </c>
      <c r="H245" s="38">
        <v>295.60599999999999</v>
      </c>
      <c r="I245" s="50">
        <v>0</v>
      </c>
      <c r="J245" s="9">
        <v>24.079998376216988</v>
      </c>
      <c r="K245" s="127"/>
      <c r="L245" s="126"/>
      <c r="M245" s="9">
        <v>56.979098967684017</v>
      </c>
      <c r="N245" s="9">
        <v>0</v>
      </c>
      <c r="O245" s="9">
        <v>24.129073260969516</v>
      </c>
      <c r="P245" s="9">
        <v>25.578813699861129</v>
      </c>
      <c r="Q245" s="9">
        <v>25.154489907613147</v>
      </c>
      <c r="R245" s="9">
        <v>56.979098967684017</v>
      </c>
      <c r="S245" s="3">
        <v>0</v>
      </c>
      <c r="T245" s="10">
        <v>0</v>
      </c>
    </row>
    <row r="246" spans="1:20" x14ac:dyDescent="0.3">
      <c r="A246" s="14">
        <v>42777.041680497685</v>
      </c>
      <c r="B246" s="52">
        <v>449</v>
      </c>
      <c r="C246" s="53">
        <v>10124.950000000001</v>
      </c>
      <c r="D246" s="52">
        <v>174.33600000000001</v>
      </c>
      <c r="E246" s="53">
        <v>3931.277</v>
      </c>
      <c r="F246" s="49">
        <v>274.66399999999999</v>
      </c>
      <c r="G246" s="49">
        <v>6193.6730000000007</v>
      </c>
      <c r="H246" s="38">
        <v>274.66399999999999</v>
      </c>
      <c r="I246" s="50">
        <v>0</v>
      </c>
      <c r="J246" s="9">
        <v>22.549999271837596</v>
      </c>
      <c r="K246" s="127"/>
      <c r="L246" s="126"/>
      <c r="M246" s="9">
        <v>56.979098967684017</v>
      </c>
      <c r="N246" s="9">
        <v>0</v>
      </c>
      <c r="O246" s="9">
        <v>24.129073260969516</v>
      </c>
      <c r="P246" s="9">
        <v>25.578813699861129</v>
      </c>
      <c r="Q246" s="9">
        <v>25.154489907613147</v>
      </c>
      <c r="R246" s="9">
        <v>56.979098967684017</v>
      </c>
      <c r="S246" s="3">
        <v>0</v>
      </c>
      <c r="T246" s="10">
        <v>0</v>
      </c>
    </row>
    <row r="247" spans="1:20" x14ac:dyDescent="0.3">
      <c r="A247" s="14">
        <v>42777.083347222222</v>
      </c>
      <c r="B247" s="52">
        <v>434.9</v>
      </c>
      <c r="C247" s="53">
        <v>9676.5249999999996</v>
      </c>
      <c r="D247" s="52">
        <v>182.93</v>
      </c>
      <c r="E247" s="53">
        <v>4070.1930000000002</v>
      </c>
      <c r="F247" s="49">
        <v>251.96999999999997</v>
      </c>
      <c r="G247" s="49">
        <v>5606.3319999999994</v>
      </c>
      <c r="H247" s="38">
        <v>251.96999999999997</v>
      </c>
      <c r="I247" s="50">
        <v>0</v>
      </c>
      <c r="J247" s="9">
        <v>22.249998015636784</v>
      </c>
      <c r="K247" s="127"/>
      <c r="L247" s="126"/>
      <c r="M247" s="9">
        <v>56.979098967684017</v>
      </c>
      <c r="N247" s="9">
        <v>0</v>
      </c>
      <c r="O247" s="9">
        <v>24.129073260969516</v>
      </c>
      <c r="P247" s="9">
        <v>25.578813699861129</v>
      </c>
      <c r="Q247" s="9">
        <v>25.154489907613147</v>
      </c>
      <c r="R247" s="9">
        <v>56.979098967684017</v>
      </c>
      <c r="S247" s="3">
        <v>0</v>
      </c>
      <c r="T247" s="10">
        <v>0</v>
      </c>
    </row>
    <row r="248" spans="1:20" x14ac:dyDescent="0.3">
      <c r="A248" s="14">
        <v>42777.125013946759</v>
      </c>
      <c r="B248" s="52">
        <v>423.9</v>
      </c>
      <c r="C248" s="53">
        <v>9334.2780000000002</v>
      </c>
      <c r="D248" s="52">
        <v>158.00300000000001</v>
      </c>
      <c r="E248" s="53">
        <v>3479.2260000000001</v>
      </c>
      <c r="F248" s="49">
        <v>265.89699999999993</v>
      </c>
      <c r="G248" s="49">
        <v>5855.0519999999997</v>
      </c>
      <c r="H248" s="38">
        <v>265.89699999999993</v>
      </c>
      <c r="I248" s="50">
        <v>0</v>
      </c>
      <c r="J248" s="9">
        <v>22.020000225651291</v>
      </c>
      <c r="K248" s="127"/>
      <c r="L248" s="126"/>
      <c r="M248" s="9">
        <v>56.979098967684017</v>
      </c>
      <c r="N248" s="9">
        <v>0</v>
      </c>
      <c r="O248" s="9">
        <v>24.129073260969516</v>
      </c>
      <c r="P248" s="9">
        <v>25.578813699861129</v>
      </c>
      <c r="Q248" s="9">
        <v>25.154489907613147</v>
      </c>
      <c r="R248" s="9">
        <v>56.979098967684017</v>
      </c>
      <c r="S248" s="3">
        <v>0</v>
      </c>
      <c r="T248" s="10">
        <v>0</v>
      </c>
    </row>
    <row r="249" spans="1:20" x14ac:dyDescent="0.3">
      <c r="A249" s="14">
        <v>42777.166680671296</v>
      </c>
      <c r="B249" s="52">
        <v>426.1</v>
      </c>
      <c r="C249" s="53">
        <v>9374.2000000000007</v>
      </c>
      <c r="D249" s="52">
        <v>135.39000000000001</v>
      </c>
      <c r="E249" s="53">
        <v>2978.58</v>
      </c>
      <c r="F249" s="49">
        <v>290.71000000000004</v>
      </c>
      <c r="G249" s="49">
        <v>6395.6200000000008</v>
      </c>
      <c r="H249" s="38">
        <v>290.71000000000004</v>
      </c>
      <c r="I249" s="50">
        <v>0</v>
      </c>
      <c r="J249" s="9">
        <v>22</v>
      </c>
      <c r="K249" s="127"/>
      <c r="L249" s="126"/>
      <c r="M249" s="9">
        <v>56.979098967684017</v>
      </c>
      <c r="N249" s="9">
        <v>0</v>
      </c>
      <c r="O249" s="9">
        <v>24.129073260969516</v>
      </c>
      <c r="P249" s="9">
        <v>25.578813699861129</v>
      </c>
      <c r="Q249" s="9">
        <v>25.154489907613147</v>
      </c>
      <c r="R249" s="9">
        <v>56.979098967684017</v>
      </c>
      <c r="S249" s="3">
        <v>0</v>
      </c>
      <c r="T249" s="10">
        <v>0</v>
      </c>
    </row>
    <row r="250" spans="1:20" x14ac:dyDescent="0.3">
      <c r="A250" s="14">
        <v>42777.208347395834</v>
      </c>
      <c r="B250" s="52">
        <v>431.2</v>
      </c>
      <c r="C250" s="53">
        <v>9460.5280000000002</v>
      </c>
      <c r="D250" s="52">
        <v>118.578</v>
      </c>
      <c r="E250" s="53">
        <v>2601.6010000000001</v>
      </c>
      <c r="F250" s="49">
        <v>312.62199999999996</v>
      </c>
      <c r="G250" s="49">
        <v>6858.9269999999997</v>
      </c>
      <c r="H250" s="38">
        <v>312.62199999999996</v>
      </c>
      <c r="I250" s="50">
        <v>0</v>
      </c>
      <c r="J250" s="9">
        <v>21.940001023600388</v>
      </c>
      <c r="K250" s="127"/>
      <c r="L250" s="126"/>
      <c r="M250" s="9">
        <v>56.979098967684017</v>
      </c>
      <c r="N250" s="9">
        <v>0</v>
      </c>
      <c r="O250" s="9">
        <v>24.129073260969516</v>
      </c>
      <c r="P250" s="9">
        <v>25.578813699861129</v>
      </c>
      <c r="Q250" s="9">
        <v>25.154489907613147</v>
      </c>
      <c r="R250" s="9">
        <v>56.979098967684017</v>
      </c>
      <c r="S250" s="3">
        <v>0</v>
      </c>
      <c r="T250" s="10">
        <v>0</v>
      </c>
    </row>
    <row r="251" spans="1:20" x14ac:dyDescent="0.3">
      <c r="A251" s="14">
        <v>42777.250014120371</v>
      </c>
      <c r="B251" s="52">
        <v>441.9</v>
      </c>
      <c r="C251" s="53">
        <v>9717.3809999999994</v>
      </c>
      <c r="D251" s="52">
        <v>133.04599999999999</v>
      </c>
      <c r="E251" s="53">
        <v>2925.6820000000002</v>
      </c>
      <c r="F251" s="49">
        <v>308.85399999999998</v>
      </c>
      <c r="G251" s="49">
        <v>6791.6989999999987</v>
      </c>
      <c r="H251" s="38">
        <v>308.85399999999998</v>
      </c>
      <c r="I251" s="50">
        <v>0</v>
      </c>
      <c r="J251" s="9">
        <v>21.989998510623138</v>
      </c>
      <c r="K251" s="127"/>
      <c r="L251" s="126"/>
      <c r="M251" s="9">
        <v>56.979098967684017</v>
      </c>
      <c r="N251" s="9">
        <v>0</v>
      </c>
      <c r="O251" s="9">
        <v>24.129073260969516</v>
      </c>
      <c r="P251" s="9">
        <v>25.578813699861129</v>
      </c>
      <c r="Q251" s="9">
        <v>25.154489907613147</v>
      </c>
      <c r="R251" s="9">
        <v>56.979098967684017</v>
      </c>
      <c r="S251" s="3">
        <v>0</v>
      </c>
      <c r="T251" s="10">
        <v>0</v>
      </c>
    </row>
    <row r="252" spans="1:20" x14ac:dyDescent="0.3">
      <c r="A252" s="14">
        <v>42777.291680844908</v>
      </c>
      <c r="B252" s="52">
        <v>436.14499999999998</v>
      </c>
      <c r="C252" s="53">
        <v>10114.20255</v>
      </c>
      <c r="D252" s="52">
        <v>112.96600000000001</v>
      </c>
      <c r="E252" s="53">
        <v>2619.6820000000002</v>
      </c>
      <c r="F252" s="49">
        <v>323.17899999999997</v>
      </c>
      <c r="G252" s="49">
        <v>7494.5205499999993</v>
      </c>
      <c r="H252" s="38">
        <v>323.17899999999997</v>
      </c>
      <c r="I252" s="50">
        <v>0</v>
      </c>
      <c r="J252" s="9">
        <v>23.189998576640189</v>
      </c>
      <c r="K252" s="127"/>
      <c r="L252" s="126"/>
      <c r="M252" s="9">
        <v>56.979098967684017</v>
      </c>
      <c r="N252" s="9">
        <v>0</v>
      </c>
      <c r="O252" s="9">
        <v>24.129073260969516</v>
      </c>
      <c r="P252" s="9">
        <v>25.578813699861129</v>
      </c>
      <c r="Q252" s="9">
        <v>25.154489907613147</v>
      </c>
      <c r="R252" s="9">
        <v>56.979098967684017</v>
      </c>
      <c r="S252" s="3">
        <v>0</v>
      </c>
      <c r="T252" s="10">
        <v>0</v>
      </c>
    </row>
    <row r="253" spans="1:20" x14ac:dyDescent="0.3">
      <c r="A253" s="14">
        <v>42777.333347569445</v>
      </c>
      <c r="B253" s="52">
        <v>344.64499999999998</v>
      </c>
      <c r="C253" s="53">
        <v>8447.2489499999992</v>
      </c>
      <c r="D253" s="52">
        <v>7.6450000000000005</v>
      </c>
      <c r="E253" s="53">
        <v>187.37900000000002</v>
      </c>
      <c r="F253" s="49">
        <v>337</v>
      </c>
      <c r="G253" s="49">
        <v>8259.8699499999984</v>
      </c>
      <c r="H253" s="38">
        <v>337</v>
      </c>
      <c r="I253" s="50">
        <v>0</v>
      </c>
      <c r="J253" s="9">
        <v>24.509999851632042</v>
      </c>
      <c r="K253" s="127"/>
      <c r="L253" s="126"/>
      <c r="M253" s="9">
        <v>56.979098967684017</v>
      </c>
      <c r="N253" s="9">
        <v>0</v>
      </c>
      <c r="O253" s="9">
        <v>24.129073260969516</v>
      </c>
      <c r="P253" s="9">
        <v>25.578813699861129</v>
      </c>
      <c r="Q253" s="9">
        <v>25.154489907613147</v>
      </c>
      <c r="R253" s="9">
        <v>56.979098967684017</v>
      </c>
      <c r="S253" s="3">
        <v>0</v>
      </c>
      <c r="T253" s="10">
        <v>0</v>
      </c>
    </row>
    <row r="254" spans="1:20" x14ac:dyDescent="0.3">
      <c r="A254" s="14">
        <v>42777.375014293983</v>
      </c>
      <c r="B254" s="52">
        <v>296.84100000000001</v>
      </c>
      <c r="C254" s="53">
        <v>7435.25137</v>
      </c>
      <c r="D254" s="52">
        <v>0</v>
      </c>
      <c r="E254" s="53">
        <v>0</v>
      </c>
      <c r="F254" s="49">
        <v>296.84100000000001</v>
      </c>
      <c r="G254" s="49">
        <v>7435.25137</v>
      </c>
      <c r="H254" s="38">
        <v>296.84100000000001</v>
      </c>
      <c r="I254" s="50">
        <v>0</v>
      </c>
      <c r="J254" s="9">
        <v>25.047925892986481</v>
      </c>
      <c r="K254" s="127"/>
      <c r="L254" s="126"/>
      <c r="M254" s="9">
        <v>56.979098967684017</v>
      </c>
      <c r="N254" s="9">
        <v>0</v>
      </c>
      <c r="O254" s="9">
        <v>24.129073260969516</v>
      </c>
      <c r="P254" s="9">
        <v>25.578813699861129</v>
      </c>
      <c r="Q254" s="9">
        <v>25.154489907613147</v>
      </c>
      <c r="R254" s="9">
        <v>56.979098967684017</v>
      </c>
      <c r="S254" s="3">
        <v>0</v>
      </c>
      <c r="T254" s="10">
        <v>0</v>
      </c>
    </row>
    <row r="255" spans="1:20" x14ac:dyDescent="0.3">
      <c r="A255" s="14">
        <v>42777.41668101852</v>
      </c>
      <c r="B255" s="52">
        <v>298.90300000000002</v>
      </c>
      <c r="C255" s="53">
        <v>7666.98693</v>
      </c>
      <c r="D255" s="52">
        <v>0</v>
      </c>
      <c r="E255" s="53">
        <v>0</v>
      </c>
      <c r="F255" s="49">
        <v>298.90300000000002</v>
      </c>
      <c r="G255" s="49">
        <v>7666.98693</v>
      </c>
      <c r="H255" s="38">
        <v>298.90300000000002</v>
      </c>
      <c r="I255" s="50">
        <v>0</v>
      </c>
      <c r="J255" s="9">
        <v>25.650418128958222</v>
      </c>
      <c r="K255" s="127"/>
      <c r="L255" s="126"/>
      <c r="M255" s="9">
        <v>56.979098967684017</v>
      </c>
      <c r="N255" s="9">
        <v>0</v>
      </c>
      <c r="O255" s="9">
        <v>24.129073260969516</v>
      </c>
      <c r="P255" s="9">
        <v>25.578813699861129</v>
      </c>
      <c r="Q255" s="9">
        <v>25.154489907613147</v>
      </c>
      <c r="R255" s="9">
        <v>56.979098967684017</v>
      </c>
      <c r="S255" s="3">
        <v>0</v>
      </c>
      <c r="T255" s="10">
        <v>0</v>
      </c>
    </row>
    <row r="256" spans="1:20" x14ac:dyDescent="0.3">
      <c r="A256" s="14">
        <v>42777.458347743057</v>
      </c>
      <c r="B256" s="52">
        <v>277.952</v>
      </c>
      <c r="C256" s="53">
        <v>7104.7923000000001</v>
      </c>
      <c r="D256" s="52">
        <v>0</v>
      </c>
      <c r="E256" s="53">
        <v>0</v>
      </c>
      <c r="F256" s="49">
        <v>277.952</v>
      </c>
      <c r="G256" s="49">
        <v>7104.7923000000001</v>
      </c>
      <c r="H256" s="38">
        <v>277.952</v>
      </c>
      <c r="I256" s="50">
        <v>0</v>
      </c>
      <c r="J256" s="9">
        <v>25.561220282638729</v>
      </c>
      <c r="K256" s="127"/>
      <c r="L256" s="126"/>
      <c r="M256" s="9">
        <v>56.979098967684017</v>
      </c>
      <c r="N256" s="9">
        <v>0</v>
      </c>
      <c r="O256" s="9">
        <v>24.129073260969516</v>
      </c>
      <c r="P256" s="9">
        <v>25.578813699861129</v>
      </c>
      <c r="Q256" s="9">
        <v>25.154489907613147</v>
      </c>
      <c r="R256" s="9">
        <v>56.979098967684017</v>
      </c>
      <c r="S256" s="3">
        <v>0</v>
      </c>
      <c r="T256" s="10">
        <v>0</v>
      </c>
    </row>
    <row r="257" spans="1:20" x14ac:dyDescent="0.3">
      <c r="A257" s="14">
        <v>42777.500014467594</v>
      </c>
      <c r="B257" s="52">
        <v>274.05500000000001</v>
      </c>
      <c r="C257" s="53">
        <v>6689.6825500000004</v>
      </c>
      <c r="D257" s="52">
        <v>0</v>
      </c>
      <c r="E257" s="53">
        <v>0</v>
      </c>
      <c r="F257" s="49">
        <v>274.05500000000001</v>
      </c>
      <c r="G257" s="49">
        <v>6689.6825500000004</v>
      </c>
      <c r="H257" s="38">
        <v>274.05500000000001</v>
      </c>
      <c r="I257" s="50">
        <v>0</v>
      </c>
      <c r="J257" s="9">
        <v>24.41</v>
      </c>
      <c r="K257" s="127"/>
      <c r="L257" s="126"/>
      <c r="M257" s="9">
        <v>56.979098967684017</v>
      </c>
      <c r="N257" s="9">
        <v>0</v>
      </c>
      <c r="O257" s="9">
        <v>24.129073260969516</v>
      </c>
      <c r="P257" s="9">
        <v>25.578813699861129</v>
      </c>
      <c r="Q257" s="9">
        <v>25.154489907613147</v>
      </c>
      <c r="R257" s="9">
        <v>56.979098967684017</v>
      </c>
      <c r="S257" s="3">
        <v>0</v>
      </c>
      <c r="T257" s="10">
        <v>0</v>
      </c>
    </row>
    <row r="258" spans="1:20" x14ac:dyDescent="0.3">
      <c r="A258" s="14">
        <v>42777.541681192131</v>
      </c>
      <c r="B258" s="52">
        <v>336.1</v>
      </c>
      <c r="C258" s="53">
        <v>7790.7979999999998</v>
      </c>
      <c r="D258" s="52">
        <v>0</v>
      </c>
      <c r="E258" s="53">
        <v>0</v>
      </c>
      <c r="F258" s="49">
        <v>336.1</v>
      </c>
      <c r="G258" s="49">
        <v>7790.7979999999998</v>
      </c>
      <c r="H258" s="38">
        <v>336.1</v>
      </c>
      <c r="I258" s="50">
        <v>0</v>
      </c>
      <c r="J258" s="9">
        <v>23.179999999999996</v>
      </c>
      <c r="K258" s="127"/>
      <c r="L258" s="126"/>
      <c r="M258" s="9">
        <v>56.979098967684017</v>
      </c>
      <c r="N258" s="9">
        <v>0</v>
      </c>
      <c r="O258" s="9">
        <v>24.129073260969516</v>
      </c>
      <c r="P258" s="9">
        <v>25.578813699861129</v>
      </c>
      <c r="Q258" s="9">
        <v>25.154489907613147</v>
      </c>
      <c r="R258" s="9">
        <v>56.979098967684017</v>
      </c>
      <c r="S258" s="3">
        <v>0</v>
      </c>
      <c r="T258" s="10">
        <v>0</v>
      </c>
    </row>
    <row r="259" spans="1:20" x14ac:dyDescent="0.3">
      <c r="A259" s="14">
        <v>42777.583347916669</v>
      </c>
      <c r="B259" s="52">
        <v>327.2</v>
      </c>
      <c r="C259" s="53">
        <v>7420.8959999999997</v>
      </c>
      <c r="D259" s="52">
        <v>0</v>
      </c>
      <c r="E259" s="53">
        <v>0</v>
      </c>
      <c r="F259" s="49">
        <v>327.2</v>
      </c>
      <c r="G259" s="49">
        <v>7420.8959999999997</v>
      </c>
      <c r="H259" s="38">
        <v>327.2</v>
      </c>
      <c r="I259" s="50">
        <v>0</v>
      </c>
      <c r="J259" s="9">
        <v>22.68</v>
      </c>
      <c r="K259" s="127"/>
      <c r="L259" s="126"/>
      <c r="M259" s="9">
        <v>56.979098967684017</v>
      </c>
      <c r="N259" s="9">
        <v>0</v>
      </c>
      <c r="O259" s="9">
        <v>24.129073260969516</v>
      </c>
      <c r="P259" s="9">
        <v>25.578813699861129</v>
      </c>
      <c r="Q259" s="9">
        <v>25.154489907613147</v>
      </c>
      <c r="R259" s="9">
        <v>56.979098967684017</v>
      </c>
      <c r="S259" s="3">
        <v>0</v>
      </c>
      <c r="T259" s="10">
        <v>0</v>
      </c>
    </row>
    <row r="260" spans="1:20" x14ac:dyDescent="0.3">
      <c r="A260" s="14">
        <v>42777.625014641206</v>
      </c>
      <c r="B260" s="52">
        <v>329.78500000000003</v>
      </c>
      <c r="C260" s="53">
        <v>7380.5883000000003</v>
      </c>
      <c r="D260" s="52">
        <v>0</v>
      </c>
      <c r="E260" s="53">
        <v>0</v>
      </c>
      <c r="F260" s="49">
        <v>329.78500000000003</v>
      </c>
      <c r="G260" s="49">
        <v>7380.5883000000003</v>
      </c>
      <c r="H260" s="38">
        <v>329.78500000000003</v>
      </c>
      <c r="I260" s="50">
        <v>0</v>
      </c>
      <c r="J260" s="9">
        <v>22.38</v>
      </c>
      <c r="K260" s="127"/>
      <c r="L260" s="126"/>
      <c r="M260" s="9">
        <v>56.979098967684017</v>
      </c>
      <c r="N260" s="9">
        <v>0</v>
      </c>
      <c r="O260" s="9">
        <v>24.129073260969516</v>
      </c>
      <c r="P260" s="9">
        <v>25.578813699861129</v>
      </c>
      <c r="Q260" s="9">
        <v>25.154489907613147</v>
      </c>
      <c r="R260" s="9">
        <v>56.979098967684017</v>
      </c>
      <c r="S260" s="3">
        <v>0</v>
      </c>
      <c r="T260" s="10">
        <v>0</v>
      </c>
    </row>
    <row r="261" spans="1:20" x14ac:dyDescent="0.3">
      <c r="A261" s="14">
        <v>42777.666681365743</v>
      </c>
      <c r="B261" s="52">
        <v>327.29500000000002</v>
      </c>
      <c r="C261" s="53">
        <v>7272.4948999999997</v>
      </c>
      <c r="D261" s="52">
        <v>0</v>
      </c>
      <c r="E261" s="53">
        <v>0</v>
      </c>
      <c r="F261" s="49">
        <v>327.29500000000002</v>
      </c>
      <c r="G261" s="49">
        <v>7272.4948999999997</v>
      </c>
      <c r="H261" s="38">
        <v>327.29500000000002</v>
      </c>
      <c r="I261" s="50">
        <v>0</v>
      </c>
      <c r="J261" s="9">
        <v>22.22</v>
      </c>
      <c r="K261" s="127"/>
      <c r="L261" s="126"/>
      <c r="M261" s="9">
        <v>56.979098967684017</v>
      </c>
      <c r="N261" s="9">
        <v>0</v>
      </c>
      <c r="O261" s="9">
        <v>24.129073260969516</v>
      </c>
      <c r="P261" s="9">
        <v>25.578813699861129</v>
      </c>
      <c r="Q261" s="9">
        <v>25.154489907613147</v>
      </c>
      <c r="R261" s="9">
        <v>56.979098967684017</v>
      </c>
      <c r="S261" s="3">
        <v>0</v>
      </c>
      <c r="T261" s="10">
        <v>0</v>
      </c>
    </row>
    <row r="262" spans="1:20" x14ac:dyDescent="0.3">
      <c r="A262" s="14">
        <v>42777.70834809028</v>
      </c>
      <c r="B262" s="52">
        <v>315.90499999999997</v>
      </c>
      <c r="C262" s="53">
        <v>7076.2719999999999</v>
      </c>
      <c r="D262" s="52">
        <v>0</v>
      </c>
      <c r="E262" s="53">
        <v>0</v>
      </c>
      <c r="F262" s="49">
        <v>315.90499999999997</v>
      </c>
      <c r="G262" s="49">
        <v>7076.2719999999999</v>
      </c>
      <c r="H262" s="38">
        <v>315.90499999999997</v>
      </c>
      <c r="I262" s="50">
        <v>0</v>
      </c>
      <c r="J262" s="9">
        <v>22.400000000000002</v>
      </c>
      <c r="K262" s="127"/>
      <c r="L262" s="126"/>
      <c r="M262" s="9">
        <v>56.979098967684017</v>
      </c>
      <c r="N262" s="9">
        <v>0</v>
      </c>
      <c r="O262" s="9">
        <v>24.129073260969516</v>
      </c>
      <c r="P262" s="9">
        <v>25.578813699861129</v>
      </c>
      <c r="Q262" s="9">
        <v>25.154489907613147</v>
      </c>
      <c r="R262" s="9">
        <v>56.979098967684017</v>
      </c>
      <c r="S262" s="3">
        <v>0</v>
      </c>
      <c r="T262" s="10">
        <v>0</v>
      </c>
    </row>
    <row r="263" spans="1:20" x14ac:dyDescent="0.3">
      <c r="A263" s="14">
        <v>42777.750014814817</v>
      </c>
      <c r="B263" s="52">
        <v>286.87599999999998</v>
      </c>
      <c r="C263" s="53">
        <v>6905.56682</v>
      </c>
      <c r="D263" s="52">
        <v>0</v>
      </c>
      <c r="E263" s="53">
        <v>0</v>
      </c>
      <c r="F263" s="49">
        <v>286.87599999999998</v>
      </c>
      <c r="G263" s="49">
        <v>6905.56682</v>
      </c>
      <c r="H263" s="38">
        <v>286.87599999999998</v>
      </c>
      <c r="I263" s="50">
        <v>0</v>
      </c>
      <c r="J263" s="9">
        <v>24.071608708989253</v>
      </c>
      <c r="K263" s="127"/>
      <c r="L263" s="126"/>
      <c r="M263" s="9">
        <v>56.979098967684017</v>
      </c>
      <c r="N263" s="9">
        <v>0</v>
      </c>
      <c r="O263" s="9">
        <v>24.129073260969516</v>
      </c>
      <c r="P263" s="9">
        <v>25.578813699861129</v>
      </c>
      <c r="Q263" s="9">
        <v>25.154489907613147</v>
      </c>
      <c r="R263" s="9">
        <v>56.979098967684017</v>
      </c>
      <c r="S263" s="3">
        <v>0</v>
      </c>
      <c r="T263" s="10">
        <v>0</v>
      </c>
    </row>
    <row r="264" spans="1:20" x14ac:dyDescent="0.3">
      <c r="A264" s="14">
        <v>42777.791681539355</v>
      </c>
      <c r="B264" s="52">
        <v>253.85200000000003</v>
      </c>
      <c r="C264" s="53">
        <v>6422.1235400000005</v>
      </c>
      <c r="D264" s="52">
        <v>0</v>
      </c>
      <c r="E264" s="53">
        <v>0</v>
      </c>
      <c r="F264" s="49">
        <v>253.85200000000003</v>
      </c>
      <c r="G264" s="49">
        <v>6422.1235400000005</v>
      </c>
      <c r="H264" s="38">
        <v>253.85200000000003</v>
      </c>
      <c r="I264" s="50">
        <v>0</v>
      </c>
      <c r="J264" s="9">
        <v>25.298691914974079</v>
      </c>
      <c r="K264" s="127"/>
      <c r="L264" s="126"/>
      <c r="M264" s="9">
        <v>56.979098967684017</v>
      </c>
      <c r="N264" s="9">
        <v>0</v>
      </c>
      <c r="O264" s="9">
        <v>24.129073260969516</v>
      </c>
      <c r="P264" s="9">
        <v>25.578813699861129</v>
      </c>
      <c r="Q264" s="9">
        <v>25.154489907613147</v>
      </c>
      <c r="R264" s="9">
        <v>56.979098967684017</v>
      </c>
      <c r="S264" s="3">
        <v>0</v>
      </c>
      <c r="T264" s="10">
        <v>0</v>
      </c>
    </row>
    <row r="265" spans="1:20" x14ac:dyDescent="0.3">
      <c r="A265" s="14">
        <v>42777.833348263892</v>
      </c>
      <c r="B265" s="52">
        <v>267.84499999999997</v>
      </c>
      <c r="C265" s="53">
        <v>6526.8864000000003</v>
      </c>
      <c r="D265" s="52">
        <v>0</v>
      </c>
      <c r="E265" s="53">
        <v>0</v>
      </c>
      <c r="F265" s="49">
        <v>267.84499999999997</v>
      </c>
      <c r="G265" s="49">
        <v>6526.8864000000003</v>
      </c>
      <c r="H265" s="38">
        <v>267.84499999999997</v>
      </c>
      <c r="I265" s="50">
        <v>0</v>
      </c>
      <c r="J265" s="9">
        <v>24.368147249341973</v>
      </c>
      <c r="K265" s="127"/>
      <c r="L265" s="126"/>
      <c r="M265" s="9">
        <v>56.979098967684017</v>
      </c>
      <c r="N265" s="9">
        <v>0</v>
      </c>
      <c r="O265" s="9">
        <v>24.129073260969516</v>
      </c>
      <c r="P265" s="9">
        <v>25.578813699861129</v>
      </c>
      <c r="Q265" s="9">
        <v>25.154489907613147</v>
      </c>
      <c r="R265" s="9">
        <v>56.979098967684017</v>
      </c>
      <c r="S265" s="3">
        <v>0</v>
      </c>
      <c r="T265" s="10">
        <v>0</v>
      </c>
    </row>
    <row r="266" spans="1:20" x14ac:dyDescent="0.3">
      <c r="A266" s="14">
        <v>42777.875014988429</v>
      </c>
      <c r="B266" s="52">
        <v>289.85300000000001</v>
      </c>
      <c r="C266" s="53">
        <v>6954.760698</v>
      </c>
      <c r="D266" s="52">
        <v>0</v>
      </c>
      <c r="E266" s="53">
        <v>0</v>
      </c>
      <c r="F266" s="49">
        <v>289.85300000000001</v>
      </c>
      <c r="G266" s="49">
        <v>6954.760698</v>
      </c>
      <c r="H266" s="38">
        <v>289.85300000000001</v>
      </c>
      <c r="I266" s="50">
        <v>0</v>
      </c>
      <c r="J266" s="9">
        <v>23.994095965886157</v>
      </c>
      <c r="K266" s="127"/>
      <c r="L266" s="126"/>
      <c r="M266" s="9">
        <v>56.979098967684017</v>
      </c>
      <c r="N266" s="9">
        <v>0</v>
      </c>
      <c r="O266" s="9">
        <v>24.129073260969516</v>
      </c>
      <c r="P266" s="9">
        <v>25.578813699861129</v>
      </c>
      <c r="Q266" s="9">
        <v>25.154489907613147</v>
      </c>
      <c r="R266" s="9">
        <v>56.979098967684017</v>
      </c>
      <c r="S266" s="3">
        <v>0</v>
      </c>
      <c r="T266" s="10">
        <v>0</v>
      </c>
    </row>
    <row r="267" spans="1:20" x14ac:dyDescent="0.3">
      <c r="A267" s="14">
        <v>42777.916681712966</v>
      </c>
      <c r="B267" s="52">
        <v>346.005</v>
      </c>
      <c r="C267" s="53">
        <v>8023.8559500000001</v>
      </c>
      <c r="D267" s="52">
        <v>6.8370000000000006</v>
      </c>
      <c r="E267" s="53">
        <v>158.55000000000001</v>
      </c>
      <c r="F267" s="49">
        <v>339.16800000000001</v>
      </c>
      <c r="G267" s="49">
        <v>7865.3059499999999</v>
      </c>
      <c r="H267" s="38">
        <v>339.16800000000001</v>
      </c>
      <c r="I267" s="50">
        <v>0</v>
      </c>
      <c r="J267" s="9">
        <v>23.19000008845174</v>
      </c>
      <c r="K267" s="127"/>
      <c r="L267" s="126"/>
      <c r="M267" s="9">
        <v>56.979098967684017</v>
      </c>
      <c r="N267" s="9">
        <v>0</v>
      </c>
      <c r="O267" s="9">
        <v>24.129073260969516</v>
      </c>
      <c r="P267" s="9">
        <v>25.578813699861129</v>
      </c>
      <c r="Q267" s="9">
        <v>25.154489907613147</v>
      </c>
      <c r="R267" s="9">
        <v>56.979098967684017</v>
      </c>
      <c r="S267" s="3">
        <v>0</v>
      </c>
      <c r="T267" s="10">
        <v>0</v>
      </c>
    </row>
    <row r="268" spans="1:20" x14ac:dyDescent="0.3">
      <c r="A268" s="14">
        <v>42777.958348437503</v>
      </c>
      <c r="B268" s="52">
        <v>375.4</v>
      </c>
      <c r="C268" s="53">
        <v>8202.49</v>
      </c>
      <c r="D268" s="52">
        <v>54.678000000000004</v>
      </c>
      <c r="E268" s="53">
        <v>1194.7140000000002</v>
      </c>
      <c r="F268" s="49">
        <v>320.72199999999998</v>
      </c>
      <c r="G268" s="49">
        <v>7007.7759999999998</v>
      </c>
      <c r="H268" s="38">
        <v>320.72199999999998</v>
      </c>
      <c r="I268" s="50">
        <v>0</v>
      </c>
      <c r="J268" s="9">
        <v>21.850000935389527</v>
      </c>
      <c r="K268" s="127"/>
      <c r="L268" s="126"/>
      <c r="M268" s="9">
        <v>56.979098967684017</v>
      </c>
      <c r="N268" s="9">
        <v>0</v>
      </c>
      <c r="O268" s="9">
        <v>24.129073260969516</v>
      </c>
      <c r="P268" s="9">
        <v>25.578813699861129</v>
      </c>
      <c r="Q268" s="9">
        <v>25.154489907613147</v>
      </c>
      <c r="R268" s="9">
        <v>56.979098967684017</v>
      </c>
      <c r="S268" s="3">
        <v>0</v>
      </c>
      <c r="T268" s="10">
        <v>0</v>
      </c>
    </row>
    <row r="269" spans="1:20" x14ac:dyDescent="0.3">
      <c r="A269" s="14">
        <v>42778.000015162041</v>
      </c>
      <c r="B269" s="52">
        <v>353.1</v>
      </c>
      <c r="C269" s="53">
        <v>7612.8360000000002</v>
      </c>
      <c r="D269" s="52">
        <v>54.896000000000001</v>
      </c>
      <c r="E269" s="53">
        <v>1183.558</v>
      </c>
      <c r="F269" s="49">
        <v>298.20400000000001</v>
      </c>
      <c r="G269" s="49">
        <v>6429.2780000000002</v>
      </c>
      <c r="H269" s="38">
        <v>298.20400000000001</v>
      </c>
      <c r="I269" s="50">
        <v>0</v>
      </c>
      <c r="J269" s="9">
        <v>21.55999919518182</v>
      </c>
      <c r="K269" s="127"/>
      <c r="L269" s="126"/>
      <c r="M269" s="9">
        <v>56.979098967684017</v>
      </c>
      <c r="N269" s="9">
        <v>0</v>
      </c>
      <c r="O269" s="9">
        <v>24.129073260969516</v>
      </c>
      <c r="P269" s="9">
        <v>25.578813699861129</v>
      </c>
      <c r="Q269" s="9">
        <v>25.154489907613147</v>
      </c>
      <c r="R269" s="9">
        <v>56.979098967684017</v>
      </c>
      <c r="S269" s="3">
        <v>0</v>
      </c>
      <c r="T269" s="10">
        <v>0</v>
      </c>
    </row>
    <row r="270" spans="1:20" x14ac:dyDescent="0.3">
      <c r="A270" s="14">
        <v>42778.041681886571</v>
      </c>
      <c r="B270" s="52">
        <v>306.5</v>
      </c>
      <c r="C270" s="53">
        <v>6528.45</v>
      </c>
      <c r="D270" s="52">
        <v>34.826999999999998</v>
      </c>
      <c r="E270" s="53">
        <v>741.81500000000005</v>
      </c>
      <c r="F270" s="49">
        <v>271.673</v>
      </c>
      <c r="G270" s="49">
        <v>5786.6350000000002</v>
      </c>
      <c r="H270" s="38">
        <v>271.673</v>
      </c>
      <c r="I270" s="50">
        <v>0</v>
      </c>
      <c r="J270" s="9">
        <v>21.300000368089577</v>
      </c>
      <c r="K270" s="127"/>
      <c r="L270" s="126"/>
      <c r="M270" s="9">
        <v>56.979098967684017</v>
      </c>
      <c r="N270" s="9">
        <v>0</v>
      </c>
      <c r="O270" s="9">
        <v>24.129073260969516</v>
      </c>
      <c r="P270" s="9">
        <v>25.578813699861129</v>
      </c>
      <c r="Q270" s="9">
        <v>25.154489907613147</v>
      </c>
      <c r="R270" s="9">
        <v>56.979098967684017</v>
      </c>
      <c r="S270" s="3">
        <v>0</v>
      </c>
      <c r="T270" s="10">
        <v>0</v>
      </c>
    </row>
    <row r="271" spans="1:20" x14ac:dyDescent="0.3">
      <c r="A271" s="14">
        <v>42778.083348611108</v>
      </c>
      <c r="B271" s="52">
        <v>300.39999999999998</v>
      </c>
      <c r="C271" s="53">
        <v>6227.2920000000004</v>
      </c>
      <c r="D271" s="52">
        <v>35.388000000000005</v>
      </c>
      <c r="E271" s="53">
        <v>733.59300000000007</v>
      </c>
      <c r="F271" s="49">
        <v>265.01199999999994</v>
      </c>
      <c r="G271" s="49">
        <v>5493.6990000000005</v>
      </c>
      <c r="H271" s="38">
        <v>265.01199999999994</v>
      </c>
      <c r="I271" s="50">
        <v>0</v>
      </c>
      <c r="J271" s="9">
        <v>20.730000905619374</v>
      </c>
      <c r="K271" s="127"/>
      <c r="L271" s="126"/>
      <c r="M271" s="9">
        <v>56.979098967684017</v>
      </c>
      <c r="N271" s="9">
        <v>0</v>
      </c>
      <c r="O271" s="9">
        <v>24.129073260969516</v>
      </c>
      <c r="P271" s="9">
        <v>25.578813699861129</v>
      </c>
      <c r="Q271" s="9">
        <v>25.154489907613147</v>
      </c>
      <c r="R271" s="9">
        <v>56.979098967684017</v>
      </c>
      <c r="S271" s="3">
        <v>0</v>
      </c>
      <c r="T271" s="10">
        <v>0</v>
      </c>
    </row>
    <row r="272" spans="1:20" x14ac:dyDescent="0.3">
      <c r="A272" s="14">
        <v>42778.125015335645</v>
      </c>
      <c r="B272" s="52">
        <v>291.39999999999998</v>
      </c>
      <c r="C272" s="53">
        <v>6008.6679999999997</v>
      </c>
      <c r="D272" s="52">
        <v>38.304000000000002</v>
      </c>
      <c r="E272" s="53">
        <v>789.82800000000009</v>
      </c>
      <c r="F272" s="49">
        <v>253.09599999999998</v>
      </c>
      <c r="G272" s="49">
        <v>5218.8399999999992</v>
      </c>
      <c r="H272" s="38">
        <v>253.09599999999998</v>
      </c>
      <c r="I272" s="50">
        <v>0</v>
      </c>
      <c r="J272" s="9">
        <v>20.620001896513575</v>
      </c>
      <c r="K272" s="127"/>
      <c r="L272" s="126"/>
      <c r="M272" s="9">
        <v>56.979098967684017</v>
      </c>
      <c r="N272" s="9">
        <v>0</v>
      </c>
      <c r="O272" s="9">
        <v>24.129073260969516</v>
      </c>
      <c r="P272" s="9">
        <v>25.578813699861129</v>
      </c>
      <c r="Q272" s="9">
        <v>25.154489907613147</v>
      </c>
      <c r="R272" s="9">
        <v>56.979098967684017</v>
      </c>
      <c r="S272" s="3">
        <v>0</v>
      </c>
      <c r="T272" s="10">
        <v>0</v>
      </c>
    </row>
    <row r="273" spans="1:20" x14ac:dyDescent="0.3">
      <c r="A273" s="14">
        <v>42778.166682060182</v>
      </c>
      <c r="B273" s="52">
        <v>298.5</v>
      </c>
      <c r="C273" s="53">
        <v>6104.3249999999998</v>
      </c>
      <c r="D273" s="52">
        <v>58.315000000000005</v>
      </c>
      <c r="E273" s="53">
        <v>1192.5420000000001</v>
      </c>
      <c r="F273" s="49">
        <v>240.185</v>
      </c>
      <c r="G273" s="49">
        <v>4911.7829999999994</v>
      </c>
      <c r="H273" s="38">
        <v>240.185</v>
      </c>
      <c r="I273" s="50">
        <v>0</v>
      </c>
      <c r="J273" s="9">
        <v>20.449998959135662</v>
      </c>
      <c r="K273" s="127"/>
      <c r="L273" s="126"/>
      <c r="M273" s="9">
        <v>56.979098967684017</v>
      </c>
      <c r="N273" s="9">
        <v>0</v>
      </c>
      <c r="O273" s="9">
        <v>24.129073260969516</v>
      </c>
      <c r="P273" s="9">
        <v>25.578813699861129</v>
      </c>
      <c r="Q273" s="9">
        <v>25.154489907613147</v>
      </c>
      <c r="R273" s="9">
        <v>56.979098967684017</v>
      </c>
      <c r="S273" s="3">
        <v>0</v>
      </c>
      <c r="T273" s="10">
        <v>0</v>
      </c>
    </row>
    <row r="274" spans="1:20" x14ac:dyDescent="0.3">
      <c r="A274" s="14">
        <v>42778.208348784719</v>
      </c>
      <c r="B274" s="52">
        <v>301.5</v>
      </c>
      <c r="C274" s="53">
        <v>6177.7349999999997</v>
      </c>
      <c r="D274" s="52">
        <v>59.407000000000004</v>
      </c>
      <c r="E274" s="53">
        <v>1217.249</v>
      </c>
      <c r="F274" s="49">
        <v>242.09299999999999</v>
      </c>
      <c r="G274" s="49">
        <v>4960.4859999999999</v>
      </c>
      <c r="H274" s="38">
        <v>242.09299999999999</v>
      </c>
      <c r="I274" s="50">
        <v>0</v>
      </c>
      <c r="J274" s="9">
        <v>20.490001776176925</v>
      </c>
      <c r="K274" s="127"/>
      <c r="L274" s="126"/>
      <c r="M274" s="9">
        <v>56.979098967684017</v>
      </c>
      <c r="N274" s="9">
        <v>0</v>
      </c>
      <c r="O274" s="9">
        <v>24.129073260969516</v>
      </c>
      <c r="P274" s="9">
        <v>25.578813699861129</v>
      </c>
      <c r="Q274" s="9">
        <v>25.154489907613147</v>
      </c>
      <c r="R274" s="9">
        <v>56.979098967684017</v>
      </c>
      <c r="S274" s="3">
        <v>0</v>
      </c>
      <c r="T274" s="10">
        <v>0</v>
      </c>
    </row>
    <row r="275" spans="1:20" x14ac:dyDescent="0.3">
      <c r="A275" s="14">
        <v>42778.250015509257</v>
      </c>
      <c r="B275" s="52">
        <v>310.2</v>
      </c>
      <c r="C275" s="53">
        <v>6387.018</v>
      </c>
      <c r="D275" s="52">
        <v>64.551000000000002</v>
      </c>
      <c r="E275" s="53">
        <v>1329.105</v>
      </c>
      <c r="F275" s="49">
        <v>245.649</v>
      </c>
      <c r="G275" s="49">
        <v>5057.9130000000005</v>
      </c>
      <c r="H275" s="38">
        <v>245.649</v>
      </c>
      <c r="I275" s="50">
        <v>0</v>
      </c>
      <c r="J275" s="9">
        <v>20.590000366376415</v>
      </c>
      <c r="K275" s="127"/>
      <c r="L275" s="126"/>
      <c r="M275" s="9">
        <v>56.979098967684017</v>
      </c>
      <c r="N275" s="9">
        <v>0</v>
      </c>
      <c r="O275" s="9">
        <v>24.129073260969516</v>
      </c>
      <c r="P275" s="9">
        <v>25.578813699861129</v>
      </c>
      <c r="Q275" s="9">
        <v>25.154489907613147</v>
      </c>
      <c r="R275" s="9">
        <v>56.979098967684017</v>
      </c>
      <c r="S275" s="3">
        <v>0</v>
      </c>
      <c r="T275" s="10">
        <v>0</v>
      </c>
    </row>
    <row r="276" spans="1:20" x14ac:dyDescent="0.3">
      <c r="A276" s="14">
        <v>42778.291682233794</v>
      </c>
      <c r="B276" s="52">
        <v>325.10000000000002</v>
      </c>
      <c r="C276" s="53">
        <v>6914.8770000000004</v>
      </c>
      <c r="D276" s="52">
        <v>70.39800000000001</v>
      </c>
      <c r="E276" s="53">
        <v>1497.365</v>
      </c>
      <c r="F276" s="49">
        <v>254.702</v>
      </c>
      <c r="G276" s="49">
        <v>5417.5120000000006</v>
      </c>
      <c r="H276" s="38">
        <v>254.702</v>
      </c>
      <c r="I276" s="50">
        <v>0</v>
      </c>
      <c r="J276" s="9">
        <v>21.270001806032148</v>
      </c>
      <c r="K276" s="127"/>
      <c r="L276" s="126"/>
      <c r="M276" s="9">
        <v>56.979098967684017</v>
      </c>
      <c r="N276" s="9">
        <v>0</v>
      </c>
      <c r="O276" s="9">
        <v>24.129073260969516</v>
      </c>
      <c r="P276" s="9">
        <v>25.578813699861129</v>
      </c>
      <c r="Q276" s="9">
        <v>25.154489907613147</v>
      </c>
      <c r="R276" s="9">
        <v>56.979098967684017</v>
      </c>
      <c r="S276" s="3">
        <v>0</v>
      </c>
      <c r="T276" s="10">
        <v>0</v>
      </c>
    </row>
    <row r="277" spans="1:20" x14ac:dyDescent="0.3">
      <c r="A277" s="14">
        <v>42778.333348958331</v>
      </c>
      <c r="B277" s="52">
        <v>340.7</v>
      </c>
      <c r="C277" s="53">
        <v>7318.2359999999999</v>
      </c>
      <c r="D277" s="52">
        <v>73.665999999999997</v>
      </c>
      <c r="E277" s="53">
        <v>1582.346</v>
      </c>
      <c r="F277" s="49">
        <v>267.03399999999999</v>
      </c>
      <c r="G277" s="49">
        <v>5735.8899999999994</v>
      </c>
      <c r="H277" s="38">
        <v>267.03399999999999</v>
      </c>
      <c r="I277" s="50">
        <v>0</v>
      </c>
      <c r="J277" s="9">
        <v>21.479998801650723</v>
      </c>
      <c r="K277" s="127"/>
      <c r="L277" s="126"/>
      <c r="M277" s="9">
        <v>56.979098967684017</v>
      </c>
      <c r="N277" s="9">
        <v>0</v>
      </c>
      <c r="O277" s="9">
        <v>24.129073260969516</v>
      </c>
      <c r="P277" s="9">
        <v>25.578813699861129</v>
      </c>
      <c r="Q277" s="9">
        <v>25.154489907613147</v>
      </c>
      <c r="R277" s="9">
        <v>56.979098967684017</v>
      </c>
      <c r="S277" s="3">
        <v>0</v>
      </c>
      <c r="T277" s="10">
        <v>0</v>
      </c>
    </row>
    <row r="278" spans="1:20" x14ac:dyDescent="0.3">
      <c r="A278" s="14">
        <v>42778.375015682868</v>
      </c>
      <c r="B278" s="52">
        <v>352.7</v>
      </c>
      <c r="C278" s="53">
        <v>7717.076</v>
      </c>
      <c r="D278" s="52">
        <v>69.58</v>
      </c>
      <c r="E278" s="53">
        <v>1522.41</v>
      </c>
      <c r="F278" s="49">
        <v>283.12</v>
      </c>
      <c r="G278" s="49">
        <v>6194.6660000000002</v>
      </c>
      <c r="H278" s="38">
        <v>283.12</v>
      </c>
      <c r="I278" s="50">
        <v>0</v>
      </c>
      <c r="J278" s="9">
        <v>21.880001412828484</v>
      </c>
      <c r="K278" s="127"/>
      <c r="L278" s="126"/>
      <c r="M278" s="9">
        <v>56.979098967684017</v>
      </c>
      <c r="N278" s="9">
        <v>0</v>
      </c>
      <c r="O278" s="9">
        <v>24.129073260969516</v>
      </c>
      <c r="P278" s="9">
        <v>25.578813699861129</v>
      </c>
      <c r="Q278" s="9">
        <v>25.154489907613147</v>
      </c>
      <c r="R278" s="9">
        <v>56.979098967684017</v>
      </c>
      <c r="S278" s="3">
        <v>0</v>
      </c>
      <c r="T278" s="10">
        <v>0</v>
      </c>
    </row>
    <row r="279" spans="1:20" x14ac:dyDescent="0.3">
      <c r="A279" s="14">
        <v>42778.416682407405</v>
      </c>
      <c r="B279" s="52">
        <v>348.3</v>
      </c>
      <c r="C279" s="53">
        <v>7854.165</v>
      </c>
      <c r="D279" s="52">
        <v>51.381</v>
      </c>
      <c r="E279" s="53">
        <v>1158.6420000000001</v>
      </c>
      <c r="F279" s="49">
        <v>296.91899999999998</v>
      </c>
      <c r="G279" s="49">
        <v>6695.5230000000001</v>
      </c>
      <c r="H279" s="38">
        <v>296.91899999999998</v>
      </c>
      <c r="I279" s="50">
        <v>0</v>
      </c>
      <c r="J279" s="9">
        <v>22.54999848443515</v>
      </c>
      <c r="K279" s="127"/>
      <c r="L279" s="126"/>
      <c r="M279" s="9">
        <v>56.979098967684017</v>
      </c>
      <c r="N279" s="9">
        <v>0</v>
      </c>
      <c r="O279" s="9">
        <v>24.129073260969516</v>
      </c>
      <c r="P279" s="9">
        <v>25.578813699861129</v>
      </c>
      <c r="Q279" s="9">
        <v>25.154489907613147</v>
      </c>
      <c r="R279" s="9">
        <v>56.979098967684017</v>
      </c>
      <c r="S279" s="3">
        <v>0</v>
      </c>
      <c r="T279" s="10">
        <v>0</v>
      </c>
    </row>
    <row r="280" spans="1:20" x14ac:dyDescent="0.3">
      <c r="A280" s="14">
        <v>42778.458349131943</v>
      </c>
      <c r="B280" s="52">
        <v>311.39999999999998</v>
      </c>
      <c r="C280" s="53">
        <v>7081.2359999999999</v>
      </c>
      <c r="D280" s="52">
        <v>15.295</v>
      </c>
      <c r="E280" s="53">
        <v>347.80799999999999</v>
      </c>
      <c r="F280" s="49">
        <v>296.10499999999996</v>
      </c>
      <c r="G280" s="49">
        <v>6733.4279999999999</v>
      </c>
      <c r="H280" s="38">
        <v>296.10499999999996</v>
      </c>
      <c r="I280" s="50">
        <v>0</v>
      </c>
      <c r="J280" s="9">
        <v>22.740001013154121</v>
      </c>
      <c r="K280" s="127"/>
      <c r="L280" s="126"/>
      <c r="M280" s="9">
        <v>56.979098967684017</v>
      </c>
      <c r="N280" s="9">
        <v>0</v>
      </c>
      <c r="O280" s="9">
        <v>24.129073260969516</v>
      </c>
      <c r="P280" s="9">
        <v>25.578813699861129</v>
      </c>
      <c r="Q280" s="9">
        <v>25.154489907613147</v>
      </c>
      <c r="R280" s="9">
        <v>56.979098967684017</v>
      </c>
      <c r="S280" s="3">
        <v>0</v>
      </c>
      <c r="T280" s="10">
        <v>0</v>
      </c>
    </row>
    <row r="281" spans="1:20" x14ac:dyDescent="0.3">
      <c r="A281" s="14">
        <v>42778.50001585648</v>
      </c>
      <c r="B281" s="52">
        <v>289.8</v>
      </c>
      <c r="C281" s="53">
        <v>6581.3580000000002</v>
      </c>
      <c r="D281" s="52">
        <v>4.1930000000000005</v>
      </c>
      <c r="E281" s="53">
        <v>95.222999999999999</v>
      </c>
      <c r="F281" s="49">
        <v>285.60700000000003</v>
      </c>
      <c r="G281" s="49">
        <v>6486.1350000000002</v>
      </c>
      <c r="H281" s="38">
        <v>285.60700000000003</v>
      </c>
      <c r="I281" s="50">
        <v>0</v>
      </c>
      <c r="J281" s="9">
        <v>22.710000105039441</v>
      </c>
      <c r="K281" s="127"/>
      <c r="L281" s="126"/>
      <c r="M281" s="9">
        <v>56.979098967684017</v>
      </c>
      <c r="N281" s="9">
        <v>0</v>
      </c>
      <c r="O281" s="9">
        <v>24.129073260969516</v>
      </c>
      <c r="P281" s="9">
        <v>25.578813699861129</v>
      </c>
      <c r="Q281" s="9">
        <v>25.154489907613147</v>
      </c>
      <c r="R281" s="9">
        <v>56.979098967684017</v>
      </c>
      <c r="S281" s="3">
        <v>0</v>
      </c>
      <c r="T281" s="10">
        <v>0</v>
      </c>
    </row>
    <row r="282" spans="1:20" x14ac:dyDescent="0.3">
      <c r="A282" s="14">
        <v>42778.541682581017</v>
      </c>
      <c r="B282" s="52">
        <v>282.89999999999998</v>
      </c>
      <c r="C282" s="53">
        <v>6348.2759999999998</v>
      </c>
      <c r="D282" s="52">
        <v>0</v>
      </c>
      <c r="E282" s="53">
        <v>0</v>
      </c>
      <c r="F282" s="49">
        <v>282.89999999999998</v>
      </c>
      <c r="G282" s="49">
        <v>6348.2759999999998</v>
      </c>
      <c r="H282" s="38">
        <v>282.89999999999998</v>
      </c>
      <c r="I282" s="50">
        <v>0</v>
      </c>
      <c r="J282" s="9">
        <v>22.44</v>
      </c>
      <c r="K282" s="127"/>
      <c r="L282" s="126"/>
      <c r="M282" s="9">
        <v>56.979098967684017</v>
      </c>
      <c r="N282" s="9">
        <v>0</v>
      </c>
      <c r="O282" s="9">
        <v>24.129073260969516</v>
      </c>
      <c r="P282" s="9">
        <v>25.578813699861129</v>
      </c>
      <c r="Q282" s="9">
        <v>25.154489907613147</v>
      </c>
      <c r="R282" s="9">
        <v>56.979098967684017</v>
      </c>
      <c r="S282" s="3">
        <v>0</v>
      </c>
      <c r="T282" s="10">
        <v>0</v>
      </c>
    </row>
    <row r="283" spans="1:20" x14ac:dyDescent="0.3">
      <c r="A283" s="14">
        <v>42778.583349305554</v>
      </c>
      <c r="B283" s="52">
        <v>280.91700000000003</v>
      </c>
      <c r="C283" s="53">
        <v>6213.0068100000008</v>
      </c>
      <c r="D283" s="52">
        <v>0</v>
      </c>
      <c r="E283" s="53">
        <v>0</v>
      </c>
      <c r="F283" s="49">
        <v>280.91700000000003</v>
      </c>
      <c r="G283" s="49">
        <v>6213.0068100000008</v>
      </c>
      <c r="H283" s="38">
        <v>280.91700000000003</v>
      </c>
      <c r="I283" s="50">
        <v>0</v>
      </c>
      <c r="J283" s="9">
        <v>22.116877262679012</v>
      </c>
      <c r="K283" s="127"/>
      <c r="L283" s="126"/>
      <c r="M283" s="9">
        <v>56.979098967684017</v>
      </c>
      <c r="N283" s="9">
        <v>0</v>
      </c>
      <c r="O283" s="9">
        <v>24.129073260969516</v>
      </c>
      <c r="P283" s="9">
        <v>25.578813699861129</v>
      </c>
      <c r="Q283" s="9">
        <v>25.154489907613147</v>
      </c>
      <c r="R283" s="9">
        <v>56.979098967684017</v>
      </c>
      <c r="S283" s="3">
        <v>0</v>
      </c>
      <c r="T283" s="10">
        <v>0</v>
      </c>
    </row>
    <row r="284" spans="1:20" x14ac:dyDescent="0.3">
      <c r="A284" s="14">
        <v>42778.625016030092</v>
      </c>
      <c r="B284" s="52">
        <v>282.01400000000001</v>
      </c>
      <c r="C284" s="53">
        <v>6128.9474999999993</v>
      </c>
      <c r="D284" s="52">
        <v>0</v>
      </c>
      <c r="E284" s="53">
        <v>0</v>
      </c>
      <c r="F284" s="49">
        <v>282.01400000000001</v>
      </c>
      <c r="G284" s="49">
        <v>6128.9474999999993</v>
      </c>
      <c r="H284" s="38">
        <v>282.01400000000001</v>
      </c>
      <c r="I284" s="50">
        <v>0</v>
      </c>
      <c r="J284" s="9">
        <v>21.732777450764853</v>
      </c>
      <c r="K284" s="127"/>
      <c r="L284" s="126"/>
      <c r="M284" s="9">
        <v>56.979098967684017</v>
      </c>
      <c r="N284" s="9">
        <v>0</v>
      </c>
      <c r="O284" s="9">
        <v>24.129073260969516</v>
      </c>
      <c r="P284" s="9">
        <v>25.578813699861129</v>
      </c>
      <c r="Q284" s="9">
        <v>25.154489907613147</v>
      </c>
      <c r="R284" s="9">
        <v>56.979098967684017</v>
      </c>
      <c r="S284" s="3">
        <v>0</v>
      </c>
      <c r="T284" s="10">
        <v>0</v>
      </c>
    </row>
    <row r="285" spans="1:20" x14ac:dyDescent="0.3">
      <c r="A285" s="14">
        <v>42778.666682754629</v>
      </c>
      <c r="B285" s="52">
        <v>286.06200000000001</v>
      </c>
      <c r="C285" s="53">
        <v>6229.6504799999993</v>
      </c>
      <c r="D285" s="52">
        <v>0</v>
      </c>
      <c r="E285" s="53">
        <v>0</v>
      </c>
      <c r="F285" s="49">
        <v>286.06200000000001</v>
      </c>
      <c r="G285" s="49">
        <v>6229.6504799999993</v>
      </c>
      <c r="H285" s="38">
        <v>286.06200000000001</v>
      </c>
      <c r="I285" s="50">
        <v>0</v>
      </c>
      <c r="J285" s="9">
        <v>21.777273737861019</v>
      </c>
      <c r="K285" s="127"/>
      <c r="L285" s="126"/>
      <c r="M285" s="9">
        <v>56.979098967684017</v>
      </c>
      <c r="N285" s="9">
        <v>0</v>
      </c>
      <c r="O285" s="9">
        <v>24.129073260969516</v>
      </c>
      <c r="P285" s="9">
        <v>25.578813699861129</v>
      </c>
      <c r="Q285" s="9">
        <v>25.154489907613147</v>
      </c>
      <c r="R285" s="9">
        <v>56.979098967684017</v>
      </c>
      <c r="S285" s="3">
        <v>0</v>
      </c>
      <c r="T285" s="10">
        <v>0</v>
      </c>
    </row>
    <row r="286" spans="1:20" x14ac:dyDescent="0.3">
      <c r="A286" s="14">
        <v>42778.708349479166</v>
      </c>
      <c r="B286" s="52">
        <v>281.476</v>
      </c>
      <c r="C286" s="53">
        <v>6302.9429359999995</v>
      </c>
      <c r="D286" s="52">
        <v>0</v>
      </c>
      <c r="E286" s="53">
        <v>0</v>
      </c>
      <c r="F286" s="49">
        <v>281.476</v>
      </c>
      <c r="G286" s="49">
        <v>6302.9429359999995</v>
      </c>
      <c r="H286" s="38">
        <v>281.476</v>
      </c>
      <c r="I286" s="50">
        <v>0</v>
      </c>
      <c r="J286" s="9">
        <v>22.392470178629793</v>
      </c>
      <c r="K286" s="127"/>
      <c r="L286" s="126"/>
      <c r="M286" s="9">
        <v>56.979098967684017</v>
      </c>
      <c r="N286" s="9">
        <v>0</v>
      </c>
      <c r="O286" s="9">
        <v>24.129073260969516</v>
      </c>
      <c r="P286" s="9">
        <v>25.578813699861129</v>
      </c>
      <c r="Q286" s="9">
        <v>25.154489907613147</v>
      </c>
      <c r="R286" s="9">
        <v>56.979098967684017</v>
      </c>
      <c r="S286" s="3">
        <v>0</v>
      </c>
      <c r="T286" s="10">
        <v>0</v>
      </c>
    </row>
    <row r="287" spans="1:20" x14ac:dyDescent="0.3">
      <c r="A287" s="14">
        <v>42778.750016203703</v>
      </c>
      <c r="B287" s="52">
        <v>278.34799999999996</v>
      </c>
      <c r="C287" s="53">
        <v>6864.87662</v>
      </c>
      <c r="D287" s="52">
        <v>0</v>
      </c>
      <c r="E287" s="53">
        <v>0</v>
      </c>
      <c r="F287" s="49">
        <v>278.34799999999996</v>
      </c>
      <c r="G287" s="49">
        <v>6864.87662</v>
      </c>
      <c r="H287" s="38">
        <v>278.34799999999996</v>
      </c>
      <c r="I287" s="50">
        <v>0</v>
      </c>
      <c r="J287" s="9">
        <v>24.662927773865814</v>
      </c>
      <c r="K287" s="127"/>
      <c r="L287" s="126"/>
      <c r="M287" s="9">
        <v>56.979098967684017</v>
      </c>
      <c r="N287" s="9">
        <v>0</v>
      </c>
      <c r="O287" s="9">
        <v>24.129073260969516</v>
      </c>
      <c r="P287" s="9">
        <v>25.578813699861129</v>
      </c>
      <c r="Q287" s="9">
        <v>25.154489907613147</v>
      </c>
      <c r="R287" s="9">
        <v>56.979098967684017</v>
      </c>
      <c r="S287" s="3">
        <v>0</v>
      </c>
      <c r="T287" s="10">
        <v>0</v>
      </c>
    </row>
    <row r="288" spans="1:20" x14ac:dyDescent="0.3">
      <c r="A288" s="14">
        <v>42778.79168292824</v>
      </c>
      <c r="B288" s="52">
        <v>281.827</v>
      </c>
      <c r="C288" s="53">
        <v>8312.2641000000003</v>
      </c>
      <c r="D288" s="52">
        <v>0</v>
      </c>
      <c r="E288" s="53">
        <v>0</v>
      </c>
      <c r="F288" s="49">
        <v>281.827</v>
      </c>
      <c r="G288" s="49">
        <v>8312.2641000000003</v>
      </c>
      <c r="H288" s="38">
        <v>281.827</v>
      </c>
      <c r="I288" s="50">
        <v>0</v>
      </c>
      <c r="J288" s="9">
        <v>29.494207794143218</v>
      </c>
      <c r="K288" s="127"/>
      <c r="L288" s="126"/>
      <c r="M288" s="9">
        <v>56.979098967684017</v>
      </c>
      <c r="N288" s="9">
        <v>0</v>
      </c>
      <c r="O288" s="9">
        <v>24.129073260969516</v>
      </c>
      <c r="P288" s="9">
        <v>25.578813699861129</v>
      </c>
      <c r="Q288" s="9">
        <v>25.154489907613147</v>
      </c>
      <c r="R288" s="9">
        <v>56.979098967684017</v>
      </c>
      <c r="S288" s="3">
        <v>0</v>
      </c>
      <c r="T288" s="10">
        <v>0</v>
      </c>
    </row>
    <row r="289" spans="1:20" x14ac:dyDescent="0.3">
      <c r="A289" s="14">
        <v>42778.833349652778</v>
      </c>
      <c r="B289" s="52">
        <v>251.54300000000001</v>
      </c>
      <c r="C289" s="53">
        <v>6547.7887099999998</v>
      </c>
      <c r="D289" s="52">
        <v>0</v>
      </c>
      <c r="E289" s="53">
        <v>0</v>
      </c>
      <c r="F289" s="49">
        <v>251.54300000000001</v>
      </c>
      <c r="G289" s="49">
        <v>6547.7887099999998</v>
      </c>
      <c r="H289" s="38">
        <v>251.54300000000001</v>
      </c>
      <c r="I289" s="50">
        <v>0</v>
      </c>
      <c r="J289" s="9">
        <v>26.030494627161161</v>
      </c>
      <c r="K289" s="127"/>
      <c r="L289" s="126"/>
      <c r="M289" s="9">
        <v>56.979098967684017</v>
      </c>
      <c r="N289" s="9">
        <v>0</v>
      </c>
      <c r="O289" s="9">
        <v>24.129073260969516</v>
      </c>
      <c r="P289" s="9">
        <v>25.578813699861129</v>
      </c>
      <c r="Q289" s="9">
        <v>25.154489907613147</v>
      </c>
      <c r="R289" s="9">
        <v>56.979098967684017</v>
      </c>
      <c r="S289" s="3">
        <v>0</v>
      </c>
      <c r="T289" s="10">
        <v>0</v>
      </c>
    </row>
    <row r="290" spans="1:20" x14ac:dyDescent="0.3">
      <c r="A290" s="14">
        <v>42778.875016377315</v>
      </c>
      <c r="B290" s="52">
        <v>234.02</v>
      </c>
      <c r="C290" s="53">
        <v>5824.7578000000003</v>
      </c>
      <c r="D290" s="52">
        <v>0</v>
      </c>
      <c r="E290" s="53">
        <v>0</v>
      </c>
      <c r="F290" s="49">
        <v>234.02</v>
      </c>
      <c r="G290" s="49">
        <v>5824.7578000000003</v>
      </c>
      <c r="H290" s="38">
        <v>234.02</v>
      </c>
      <c r="I290" s="50">
        <v>0</v>
      </c>
      <c r="J290" s="9">
        <v>24.89</v>
      </c>
      <c r="K290" s="127"/>
      <c r="L290" s="126"/>
      <c r="M290" s="9">
        <v>56.979098967684017</v>
      </c>
      <c r="N290" s="9">
        <v>0</v>
      </c>
      <c r="O290" s="9">
        <v>24.129073260969516</v>
      </c>
      <c r="P290" s="9">
        <v>25.578813699861129</v>
      </c>
      <c r="Q290" s="9">
        <v>25.154489907613147</v>
      </c>
      <c r="R290" s="9">
        <v>56.979098967684017</v>
      </c>
      <c r="S290" s="3">
        <v>0</v>
      </c>
      <c r="T290" s="10">
        <v>0</v>
      </c>
    </row>
    <row r="291" spans="1:20" x14ac:dyDescent="0.3">
      <c r="A291" s="14">
        <v>42778.916683101852</v>
      </c>
      <c r="B291" s="52">
        <v>350.3</v>
      </c>
      <c r="C291" s="53">
        <v>8211.0319999999992</v>
      </c>
      <c r="D291" s="52">
        <v>0</v>
      </c>
      <c r="E291" s="53">
        <v>0</v>
      </c>
      <c r="F291" s="49">
        <v>350.3</v>
      </c>
      <c r="G291" s="49">
        <v>8211.0319999999992</v>
      </c>
      <c r="H291" s="38">
        <v>350.3</v>
      </c>
      <c r="I291" s="50">
        <v>0</v>
      </c>
      <c r="J291" s="9">
        <v>23.439999999999998</v>
      </c>
      <c r="K291" s="127"/>
      <c r="L291" s="126"/>
      <c r="M291" s="9">
        <v>56.979098967684017</v>
      </c>
      <c r="N291" s="9">
        <v>0</v>
      </c>
      <c r="O291" s="9">
        <v>24.129073260969516</v>
      </c>
      <c r="P291" s="9">
        <v>25.578813699861129</v>
      </c>
      <c r="Q291" s="9">
        <v>25.154489907613147</v>
      </c>
      <c r="R291" s="9">
        <v>56.979098967684017</v>
      </c>
      <c r="S291" s="3">
        <v>0</v>
      </c>
      <c r="T291" s="10">
        <v>0</v>
      </c>
    </row>
    <row r="292" spans="1:20" x14ac:dyDescent="0.3">
      <c r="A292" s="14">
        <v>42778.958349826389</v>
      </c>
      <c r="B292" s="52">
        <v>361.8</v>
      </c>
      <c r="C292" s="53">
        <v>8136.8819999999996</v>
      </c>
      <c r="D292" s="52">
        <v>8.9730000000000008</v>
      </c>
      <c r="E292" s="53">
        <v>201.803</v>
      </c>
      <c r="F292" s="49">
        <v>352.827</v>
      </c>
      <c r="G292" s="49">
        <v>7935.0789999999997</v>
      </c>
      <c r="H292" s="38">
        <v>352.827</v>
      </c>
      <c r="I292" s="50">
        <v>0</v>
      </c>
      <c r="J292" s="9">
        <v>22.489999348122449</v>
      </c>
      <c r="K292" s="127"/>
      <c r="L292" s="126"/>
      <c r="M292" s="9">
        <v>56.979098967684017</v>
      </c>
      <c r="N292" s="9">
        <v>0</v>
      </c>
      <c r="O292" s="9">
        <v>24.129073260969516</v>
      </c>
      <c r="P292" s="9">
        <v>25.578813699861129</v>
      </c>
      <c r="Q292" s="9">
        <v>25.154489907613147</v>
      </c>
      <c r="R292" s="9">
        <v>56.979098967684017</v>
      </c>
      <c r="S292" s="3">
        <v>0</v>
      </c>
      <c r="T292" s="10">
        <v>0</v>
      </c>
    </row>
    <row r="293" spans="1:20" x14ac:dyDescent="0.3">
      <c r="A293" s="14">
        <v>42779.000016550926</v>
      </c>
      <c r="B293" s="52">
        <v>351.6</v>
      </c>
      <c r="C293" s="53">
        <v>7373.0519999999997</v>
      </c>
      <c r="D293" s="52">
        <v>6.7850000000000001</v>
      </c>
      <c r="E293" s="53">
        <v>142.28100000000001</v>
      </c>
      <c r="F293" s="49">
        <v>344.815</v>
      </c>
      <c r="G293" s="49">
        <v>7230.7709999999997</v>
      </c>
      <c r="H293" s="38">
        <v>344.815</v>
      </c>
      <c r="I293" s="50">
        <v>0</v>
      </c>
      <c r="J293" s="9">
        <v>20.970001305047635</v>
      </c>
      <c r="K293" s="127"/>
      <c r="L293" s="126"/>
      <c r="M293" s="9">
        <v>56.979098967684017</v>
      </c>
      <c r="N293" s="9">
        <v>0</v>
      </c>
      <c r="O293" s="9">
        <v>24.129073260969516</v>
      </c>
      <c r="P293" s="9">
        <v>25.578813699861129</v>
      </c>
      <c r="Q293" s="9">
        <v>25.154489907613147</v>
      </c>
      <c r="R293" s="9">
        <v>56.979098967684017</v>
      </c>
      <c r="S293" s="3">
        <v>0</v>
      </c>
      <c r="T293" s="10">
        <v>0</v>
      </c>
    </row>
    <row r="294" spans="1:20" x14ac:dyDescent="0.3">
      <c r="A294" s="14">
        <v>42779.041683275464</v>
      </c>
      <c r="B294" s="52">
        <v>348.2</v>
      </c>
      <c r="C294" s="53">
        <v>7179.884</v>
      </c>
      <c r="D294" s="52">
        <v>8.4190000000000005</v>
      </c>
      <c r="E294" s="53">
        <v>173.6</v>
      </c>
      <c r="F294" s="49">
        <v>339.78100000000001</v>
      </c>
      <c r="G294" s="49">
        <v>7006.2839999999997</v>
      </c>
      <c r="H294" s="38">
        <v>339.78100000000001</v>
      </c>
      <c r="I294" s="50">
        <v>0</v>
      </c>
      <c r="J294" s="9">
        <v>20.619999352524125</v>
      </c>
      <c r="K294" s="127"/>
      <c r="L294" s="126"/>
      <c r="M294" s="9">
        <v>56.979098967684017</v>
      </c>
      <c r="N294" s="9">
        <v>0</v>
      </c>
      <c r="O294" s="9">
        <v>24.129073260969516</v>
      </c>
      <c r="P294" s="9">
        <v>25.578813699861129</v>
      </c>
      <c r="Q294" s="9">
        <v>25.154489907613147</v>
      </c>
      <c r="R294" s="9">
        <v>56.979098967684017</v>
      </c>
      <c r="S294" s="3">
        <v>0</v>
      </c>
      <c r="T294" s="10">
        <v>0</v>
      </c>
    </row>
    <row r="295" spans="1:20" x14ac:dyDescent="0.3">
      <c r="A295" s="14">
        <v>42779.083350000001</v>
      </c>
      <c r="B295" s="52">
        <v>349.99699999999996</v>
      </c>
      <c r="C295" s="53">
        <v>7192.8047480000005</v>
      </c>
      <c r="D295" s="52">
        <v>0</v>
      </c>
      <c r="E295" s="53">
        <v>0</v>
      </c>
      <c r="F295" s="49">
        <v>349.99699999999996</v>
      </c>
      <c r="G295" s="49">
        <v>7192.8047480000005</v>
      </c>
      <c r="H295" s="38">
        <v>349.99699999999996</v>
      </c>
      <c r="I295" s="50">
        <v>0</v>
      </c>
      <c r="J295" s="9">
        <v>20.551046860401666</v>
      </c>
      <c r="K295" s="127"/>
      <c r="L295" s="126"/>
      <c r="M295" s="9">
        <v>56.979098967684017</v>
      </c>
      <c r="N295" s="9">
        <v>0</v>
      </c>
      <c r="O295" s="9">
        <v>24.129073260969516</v>
      </c>
      <c r="P295" s="9">
        <v>25.578813699861129</v>
      </c>
      <c r="Q295" s="9">
        <v>25.154489907613147</v>
      </c>
      <c r="R295" s="9">
        <v>56.979098967684017</v>
      </c>
      <c r="S295" s="3">
        <v>0</v>
      </c>
      <c r="T295" s="10">
        <v>0</v>
      </c>
    </row>
    <row r="296" spans="1:20" x14ac:dyDescent="0.3">
      <c r="A296" s="14">
        <v>42779.125016724538</v>
      </c>
      <c r="B296" s="47">
        <v>363.50900000000001</v>
      </c>
      <c r="C296" s="48">
        <v>7469.9961189999995</v>
      </c>
      <c r="D296" s="47">
        <v>0</v>
      </c>
      <c r="E296" s="48">
        <v>0</v>
      </c>
      <c r="F296" s="49">
        <v>363.50900000000001</v>
      </c>
      <c r="G296" s="49">
        <v>7469.9961189999995</v>
      </c>
      <c r="H296" s="38">
        <v>363.50900000000001</v>
      </c>
      <c r="I296" s="50">
        <v>0</v>
      </c>
      <c r="J296" s="9">
        <v>20.549686855070988</v>
      </c>
      <c r="K296" s="127"/>
      <c r="L296" s="126"/>
      <c r="M296" s="9">
        <v>56.979098967684017</v>
      </c>
      <c r="N296" s="9">
        <v>0</v>
      </c>
      <c r="O296" s="9">
        <v>24.129073260969516</v>
      </c>
      <c r="P296" s="9">
        <v>25.578813699861129</v>
      </c>
      <c r="Q296" s="9">
        <v>25.154489907613147</v>
      </c>
      <c r="R296" s="9">
        <v>56.979098967684017</v>
      </c>
      <c r="S296" s="3">
        <v>0</v>
      </c>
      <c r="T296" s="10">
        <v>0</v>
      </c>
    </row>
    <row r="297" spans="1:20" x14ac:dyDescent="0.3">
      <c r="A297" s="14">
        <v>42779.166683449075</v>
      </c>
      <c r="B297" s="47">
        <v>382.36799999999999</v>
      </c>
      <c r="C297" s="48">
        <v>7963.5578400000004</v>
      </c>
      <c r="D297" s="47">
        <v>0</v>
      </c>
      <c r="E297" s="48">
        <v>0</v>
      </c>
      <c r="F297" s="49">
        <v>382.36799999999999</v>
      </c>
      <c r="G297" s="49">
        <v>7963.5578400000004</v>
      </c>
      <c r="H297" s="38">
        <v>382.36799999999999</v>
      </c>
      <c r="I297" s="50">
        <v>0</v>
      </c>
      <c r="J297" s="9">
        <v>20.826946397188049</v>
      </c>
      <c r="K297" s="127"/>
      <c r="L297" s="126"/>
      <c r="M297" s="9">
        <v>56.979098967684017</v>
      </c>
      <c r="N297" s="9">
        <v>0</v>
      </c>
      <c r="O297" s="9">
        <v>24.129073260969516</v>
      </c>
      <c r="P297" s="9">
        <v>25.578813699861129</v>
      </c>
      <c r="Q297" s="9">
        <v>25.154489907613147</v>
      </c>
      <c r="R297" s="9">
        <v>56.979098967684017</v>
      </c>
      <c r="S297" s="3">
        <v>0</v>
      </c>
      <c r="T297" s="10">
        <v>0</v>
      </c>
    </row>
    <row r="298" spans="1:20" x14ac:dyDescent="0.3">
      <c r="A298" s="14">
        <v>42779.208350173612</v>
      </c>
      <c r="B298" s="47">
        <v>398.48500000000001</v>
      </c>
      <c r="C298" s="48">
        <v>8759.5145000000011</v>
      </c>
      <c r="D298" s="47">
        <v>0</v>
      </c>
      <c r="E298" s="48">
        <v>0</v>
      </c>
      <c r="F298" s="49">
        <v>398.48500000000001</v>
      </c>
      <c r="G298" s="49">
        <v>8759.5145000000011</v>
      </c>
      <c r="H298" s="38">
        <v>385</v>
      </c>
      <c r="I298" s="50">
        <v>13.485000000000014</v>
      </c>
      <c r="J298" s="9">
        <v>21.982043238766831</v>
      </c>
      <c r="K298" s="127"/>
      <c r="L298" s="126"/>
      <c r="M298" s="9">
        <v>56.979098967684017</v>
      </c>
      <c r="N298" s="9">
        <v>0</v>
      </c>
      <c r="O298" s="9">
        <v>24.129073260969516</v>
      </c>
      <c r="P298" s="9">
        <v>25.578813699861129</v>
      </c>
      <c r="Q298" s="9">
        <v>25.154489907613147</v>
      </c>
      <c r="R298" s="9">
        <v>56.979098967684017</v>
      </c>
      <c r="S298" s="3">
        <v>0</v>
      </c>
      <c r="T298" s="10">
        <v>0</v>
      </c>
    </row>
    <row r="299" spans="1:20" x14ac:dyDescent="0.3">
      <c r="A299" s="14">
        <v>42779.25001689815</v>
      </c>
      <c r="B299" s="47">
        <v>418.94399999999996</v>
      </c>
      <c r="C299" s="48">
        <v>9945.504719999999</v>
      </c>
      <c r="D299" s="47">
        <v>0</v>
      </c>
      <c r="E299" s="48">
        <v>0</v>
      </c>
      <c r="F299" s="49">
        <v>418.94399999999996</v>
      </c>
      <c r="G299" s="49">
        <v>9945.504719999999</v>
      </c>
      <c r="H299" s="38">
        <v>385</v>
      </c>
      <c r="I299" s="50">
        <v>33.94399999999996</v>
      </c>
      <c r="J299" s="9">
        <v>23.739460930339138</v>
      </c>
      <c r="K299" s="127"/>
      <c r="L299" s="126"/>
      <c r="M299" s="9">
        <v>56.979098967684017</v>
      </c>
      <c r="N299" s="9">
        <v>0</v>
      </c>
      <c r="O299" s="9">
        <v>24.129073260969516</v>
      </c>
      <c r="P299" s="9">
        <v>25.578813699861129</v>
      </c>
      <c r="Q299" s="9">
        <v>25.154489907613147</v>
      </c>
      <c r="R299" s="9">
        <v>56.979098967684017</v>
      </c>
      <c r="S299" s="3">
        <v>0</v>
      </c>
      <c r="T299" s="10">
        <v>0</v>
      </c>
    </row>
    <row r="300" spans="1:20" x14ac:dyDescent="0.3">
      <c r="A300" s="14">
        <v>42779.291683622687</v>
      </c>
      <c r="B300" s="47">
        <v>419.59199999999998</v>
      </c>
      <c r="C300" s="48">
        <v>12639.229439999999</v>
      </c>
      <c r="D300" s="47">
        <v>0</v>
      </c>
      <c r="E300" s="48">
        <v>0</v>
      </c>
      <c r="F300" s="49">
        <v>419.59199999999998</v>
      </c>
      <c r="G300" s="49">
        <v>12639.229439999999</v>
      </c>
      <c r="H300" s="38">
        <v>385</v>
      </c>
      <c r="I300" s="50">
        <v>34.591999999999985</v>
      </c>
      <c r="J300" s="9">
        <v>30.122665446433679</v>
      </c>
      <c r="K300" s="127"/>
      <c r="L300" s="126"/>
      <c r="M300" s="9">
        <v>56.979098967684017</v>
      </c>
      <c r="N300" s="9">
        <v>0</v>
      </c>
      <c r="O300" s="9">
        <v>24.129073260969516</v>
      </c>
      <c r="P300" s="9">
        <v>25.578813699861129</v>
      </c>
      <c r="Q300" s="9">
        <v>25.154489907613147</v>
      </c>
      <c r="R300" s="9">
        <v>56.979098967684017</v>
      </c>
      <c r="S300" s="3">
        <v>0</v>
      </c>
      <c r="T300" s="10">
        <v>0</v>
      </c>
    </row>
    <row r="301" spans="1:20" x14ac:dyDescent="0.3">
      <c r="A301" s="14">
        <v>42779.333350347224</v>
      </c>
      <c r="B301" s="47">
        <v>371.74900000000002</v>
      </c>
      <c r="C301" s="48">
        <v>12199.935449999999</v>
      </c>
      <c r="D301" s="47">
        <v>0</v>
      </c>
      <c r="E301" s="48">
        <v>0</v>
      </c>
      <c r="F301" s="49">
        <v>371.74900000000002</v>
      </c>
      <c r="G301" s="49">
        <v>12199.935449999999</v>
      </c>
      <c r="H301" s="38">
        <v>371.74900000000002</v>
      </c>
      <c r="I301" s="50">
        <v>0</v>
      </c>
      <c r="J301" s="9">
        <v>32.817668507514476</v>
      </c>
      <c r="K301" s="127"/>
      <c r="L301" s="126"/>
      <c r="M301" s="9">
        <v>56.979098967684017</v>
      </c>
      <c r="N301" s="9">
        <v>0</v>
      </c>
      <c r="O301" s="9">
        <v>24.129073260969516</v>
      </c>
      <c r="P301" s="9">
        <v>25.578813699861129</v>
      </c>
      <c r="Q301" s="9">
        <v>25.154489907613147</v>
      </c>
      <c r="R301" s="9">
        <v>56.979098967684017</v>
      </c>
      <c r="S301" s="3">
        <v>0</v>
      </c>
      <c r="T301" s="10">
        <v>0</v>
      </c>
    </row>
    <row r="302" spans="1:20" x14ac:dyDescent="0.3">
      <c r="A302" s="14">
        <v>42779.375017071761</v>
      </c>
      <c r="B302" s="47">
        <v>326.89600000000002</v>
      </c>
      <c r="C302" s="48">
        <v>10844.065559999999</v>
      </c>
      <c r="D302" s="47">
        <v>0</v>
      </c>
      <c r="E302" s="48">
        <v>0</v>
      </c>
      <c r="F302" s="49">
        <v>326.89600000000002</v>
      </c>
      <c r="G302" s="49">
        <v>10844.065559999999</v>
      </c>
      <c r="H302" s="38">
        <v>326.89600000000002</v>
      </c>
      <c r="I302" s="50">
        <v>0</v>
      </c>
      <c r="J302" s="9">
        <v>33.172830380304433</v>
      </c>
      <c r="K302" s="127"/>
      <c r="L302" s="126"/>
      <c r="M302" s="9">
        <v>56.979098967684017</v>
      </c>
      <c r="N302" s="9">
        <v>0</v>
      </c>
      <c r="O302" s="9">
        <v>24.129073260969516</v>
      </c>
      <c r="P302" s="9">
        <v>25.578813699861129</v>
      </c>
      <c r="Q302" s="9">
        <v>25.154489907613147</v>
      </c>
      <c r="R302" s="9">
        <v>56.979098967684017</v>
      </c>
      <c r="S302" s="3">
        <v>0</v>
      </c>
      <c r="T302" s="10">
        <v>0</v>
      </c>
    </row>
    <row r="303" spans="1:20" x14ac:dyDescent="0.3">
      <c r="A303" s="14">
        <v>42779.416683796298</v>
      </c>
      <c r="B303" s="47">
        <v>432.29700000000003</v>
      </c>
      <c r="C303" s="48">
        <v>13037.59923</v>
      </c>
      <c r="D303" s="47">
        <v>0</v>
      </c>
      <c r="E303" s="48">
        <v>0</v>
      </c>
      <c r="F303" s="49">
        <v>432.29700000000003</v>
      </c>
      <c r="G303" s="49">
        <v>13037.59923</v>
      </c>
      <c r="H303" s="38">
        <v>385</v>
      </c>
      <c r="I303" s="50">
        <v>47.297000000000025</v>
      </c>
      <c r="J303" s="9">
        <v>30.158893607866812</v>
      </c>
      <c r="K303" s="127"/>
      <c r="L303" s="126"/>
      <c r="M303" s="9">
        <v>56.979098967684017</v>
      </c>
      <c r="N303" s="9">
        <v>0</v>
      </c>
      <c r="O303" s="9">
        <v>24.129073260969516</v>
      </c>
      <c r="P303" s="9">
        <v>25.578813699861129</v>
      </c>
      <c r="Q303" s="9">
        <v>25.154489907613147</v>
      </c>
      <c r="R303" s="9">
        <v>56.979098967684017</v>
      </c>
      <c r="S303" s="3">
        <v>0</v>
      </c>
      <c r="T303" s="10">
        <v>0</v>
      </c>
    </row>
    <row r="304" spans="1:20" x14ac:dyDescent="0.3">
      <c r="A304" s="14">
        <v>42779.458350520836</v>
      </c>
      <c r="B304" s="47">
        <v>288.7</v>
      </c>
      <c r="C304" s="48">
        <v>8438.7009999999991</v>
      </c>
      <c r="D304" s="47">
        <v>29.296000000000003</v>
      </c>
      <c r="E304" s="48">
        <v>856.322</v>
      </c>
      <c r="F304" s="49">
        <v>259.404</v>
      </c>
      <c r="G304" s="49">
        <v>7582.378999999999</v>
      </c>
      <c r="H304" s="38">
        <v>259.404</v>
      </c>
      <c r="I304" s="50">
        <v>0</v>
      </c>
      <c r="J304" s="9">
        <v>29.230000308399251</v>
      </c>
      <c r="K304" s="127"/>
      <c r="L304" s="126"/>
      <c r="M304" s="9">
        <v>56.979098967684017</v>
      </c>
      <c r="N304" s="9">
        <v>0</v>
      </c>
      <c r="O304" s="9">
        <v>24.129073260969516</v>
      </c>
      <c r="P304" s="9">
        <v>25.578813699861129</v>
      </c>
      <c r="Q304" s="9">
        <v>25.154489907613147</v>
      </c>
      <c r="R304" s="9">
        <v>56.979098967684017</v>
      </c>
      <c r="S304" s="3">
        <v>0</v>
      </c>
      <c r="T304" s="10">
        <v>0</v>
      </c>
    </row>
    <row r="305" spans="1:20" x14ac:dyDescent="0.3">
      <c r="A305" s="14">
        <v>42779.500017245373</v>
      </c>
      <c r="B305" s="47">
        <v>268.2</v>
      </c>
      <c r="C305" s="48">
        <v>7694.6580000000004</v>
      </c>
      <c r="D305" s="47">
        <v>32.807000000000002</v>
      </c>
      <c r="E305" s="48">
        <v>941.21900000000005</v>
      </c>
      <c r="F305" s="49">
        <v>235.39299999999997</v>
      </c>
      <c r="G305" s="49">
        <v>6753.4390000000003</v>
      </c>
      <c r="H305" s="38">
        <v>235.39299999999997</v>
      </c>
      <c r="I305" s="50">
        <v>0</v>
      </c>
      <c r="J305" s="9">
        <v>28.690058752809136</v>
      </c>
      <c r="K305" s="127"/>
      <c r="L305" s="126"/>
      <c r="M305" s="9">
        <v>56.979098967684017</v>
      </c>
      <c r="N305" s="9">
        <v>0</v>
      </c>
      <c r="O305" s="9">
        <v>24.129073260969516</v>
      </c>
      <c r="P305" s="9">
        <v>25.578813699861129</v>
      </c>
      <c r="Q305" s="9">
        <v>25.154489907613147</v>
      </c>
      <c r="R305" s="9">
        <v>56.979098967684017</v>
      </c>
      <c r="S305" s="3">
        <v>0</v>
      </c>
      <c r="T305" s="10">
        <v>0</v>
      </c>
    </row>
    <row r="306" spans="1:20" x14ac:dyDescent="0.3">
      <c r="A306" s="14">
        <v>42779.54168396991</v>
      </c>
      <c r="B306" s="47">
        <v>252</v>
      </c>
      <c r="C306" s="48">
        <v>6889.68</v>
      </c>
      <c r="D306" s="47">
        <v>0</v>
      </c>
      <c r="E306" s="48">
        <v>0</v>
      </c>
      <c r="F306" s="49">
        <v>252</v>
      </c>
      <c r="G306" s="49">
        <v>6889.68</v>
      </c>
      <c r="H306" s="38">
        <v>252</v>
      </c>
      <c r="I306" s="50">
        <v>0</v>
      </c>
      <c r="J306" s="9">
        <v>27.34</v>
      </c>
      <c r="K306" s="127"/>
      <c r="L306" s="126"/>
      <c r="M306" s="9">
        <v>56.979098967684017</v>
      </c>
      <c r="N306" s="9">
        <v>0</v>
      </c>
      <c r="O306" s="9">
        <v>24.129073260969516</v>
      </c>
      <c r="P306" s="9">
        <v>25.578813699861129</v>
      </c>
      <c r="Q306" s="9">
        <v>25.154489907613147</v>
      </c>
      <c r="R306" s="9">
        <v>56.979098967684017</v>
      </c>
      <c r="S306" s="3">
        <v>0</v>
      </c>
      <c r="T306" s="10">
        <v>0</v>
      </c>
    </row>
    <row r="307" spans="1:20" x14ac:dyDescent="0.3">
      <c r="A307" s="14">
        <v>42779.583350694447</v>
      </c>
      <c r="B307" s="47">
        <v>243.2</v>
      </c>
      <c r="C307" s="48">
        <v>6437.5039999999999</v>
      </c>
      <c r="D307" s="47">
        <v>0</v>
      </c>
      <c r="E307" s="48">
        <v>0</v>
      </c>
      <c r="F307" s="49">
        <v>243.2</v>
      </c>
      <c r="G307" s="49">
        <v>6437.5039999999999</v>
      </c>
      <c r="H307" s="38">
        <v>243.2</v>
      </c>
      <c r="I307" s="50">
        <v>0</v>
      </c>
      <c r="J307" s="9">
        <v>26.470000000000002</v>
      </c>
      <c r="K307" s="127"/>
      <c r="L307" s="126"/>
      <c r="M307" s="9">
        <v>56.979098967684017</v>
      </c>
      <c r="N307" s="9">
        <v>0</v>
      </c>
      <c r="O307" s="9">
        <v>24.129073260969516</v>
      </c>
      <c r="P307" s="9">
        <v>25.578813699861129</v>
      </c>
      <c r="Q307" s="9">
        <v>25.154489907613147</v>
      </c>
      <c r="R307" s="9">
        <v>56.979098967684017</v>
      </c>
      <c r="S307" s="3">
        <v>0</v>
      </c>
      <c r="T307" s="10">
        <v>0</v>
      </c>
    </row>
    <row r="308" spans="1:20" x14ac:dyDescent="0.3">
      <c r="A308" s="14">
        <v>42779.625017418984</v>
      </c>
      <c r="B308" s="47">
        <v>274.45</v>
      </c>
      <c r="C308" s="48">
        <v>6965.5410000000002</v>
      </c>
      <c r="D308" s="47">
        <v>0</v>
      </c>
      <c r="E308" s="48">
        <v>0</v>
      </c>
      <c r="F308" s="49">
        <v>274.45</v>
      </c>
      <c r="G308" s="49">
        <v>6965.5410000000002</v>
      </c>
      <c r="H308" s="38">
        <v>274.45</v>
      </c>
      <c r="I308" s="50">
        <v>0</v>
      </c>
      <c r="J308" s="9">
        <v>25.380000000000003</v>
      </c>
      <c r="K308" s="127"/>
      <c r="L308" s="126"/>
      <c r="M308" s="9">
        <v>56.979098967684017</v>
      </c>
      <c r="N308" s="9">
        <v>0</v>
      </c>
      <c r="O308" s="9">
        <v>24.129073260969516</v>
      </c>
      <c r="P308" s="9">
        <v>25.578813699861129</v>
      </c>
      <c r="Q308" s="9">
        <v>25.154489907613147</v>
      </c>
      <c r="R308" s="9">
        <v>56.979098967684017</v>
      </c>
      <c r="S308" s="3">
        <v>0</v>
      </c>
      <c r="T308" s="10">
        <v>0</v>
      </c>
    </row>
    <row r="309" spans="1:20" x14ac:dyDescent="0.3">
      <c r="A309" s="14">
        <v>42779.666684143522</v>
      </c>
      <c r="B309" s="47">
        <v>281.60500000000002</v>
      </c>
      <c r="C309" s="48">
        <v>7079.5496999999996</v>
      </c>
      <c r="D309" s="47">
        <v>0</v>
      </c>
      <c r="E309" s="48">
        <v>0</v>
      </c>
      <c r="F309" s="49">
        <v>281.60500000000002</v>
      </c>
      <c r="G309" s="49">
        <v>7079.5496999999996</v>
      </c>
      <c r="H309" s="38">
        <v>281.60500000000002</v>
      </c>
      <c r="I309" s="50">
        <v>0</v>
      </c>
      <c r="J309" s="9">
        <v>25.139999999999997</v>
      </c>
      <c r="K309" s="127"/>
      <c r="L309" s="126"/>
      <c r="M309" s="9">
        <v>56.979098967684017</v>
      </c>
      <c r="N309" s="9">
        <v>0</v>
      </c>
      <c r="O309" s="9">
        <v>24.129073260969516</v>
      </c>
      <c r="P309" s="9">
        <v>25.578813699861129</v>
      </c>
      <c r="Q309" s="9">
        <v>25.154489907613147</v>
      </c>
      <c r="R309" s="9">
        <v>56.979098967684017</v>
      </c>
      <c r="S309" s="3">
        <v>0</v>
      </c>
      <c r="T309" s="10">
        <v>0</v>
      </c>
    </row>
    <row r="310" spans="1:20" x14ac:dyDescent="0.3">
      <c r="A310" s="14">
        <v>42779.708350868059</v>
      </c>
      <c r="B310" s="47">
        <v>255.6</v>
      </c>
      <c r="C310" s="48">
        <v>6604.7039999999997</v>
      </c>
      <c r="D310" s="47">
        <v>0</v>
      </c>
      <c r="E310" s="48">
        <v>0</v>
      </c>
      <c r="F310" s="49">
        <v>255.6</v>
      </c>
      <c r="G310" s="49">
        <v>6604.7039999999997</v>
      </c>
      <c r="H310" s="38">
        <v>255.6</v>
      </c>
      <c r="I310" s="50">
        <v>0</v>
      </c>
      <c r="J310" s="9">
        <v>25.84</v>
      </c>
      <c r="K310" s="127"/>
      <c r="L310" s="126"/>
      <c r="M310" s="9">
        <v>56.979098967684017</v>
      </c>
      <c r="N310" s="9">
        <v>0</v>
      </c>
      <c r="O310" s="9">
        <v>24.129073260969516</v>
      </c>
      <c r="P310" s="9">
        <v>25.578813699861129</v>
      </c>
      <c r="Q310" s="9">
        <v>25.154489907613147</v>
      </c>
      <c r="R310" s="9">
        <v>56.979098967684017</v>
      </c>
      <c r="S310" s="3">
        <v>0</v>
      </c>
      <c r="T310" s="10">
        <v>0</v>
      </c>
    </row>
    <row r="311" spans="1:20" x14ac:dyDescent="0.3">
      <c r="A311" s="14">
        <v>42779.750017592596</v>
      </c>
      <c r="B311" s="47">
        <v>301.37200000000001</v>
      </c>
      <c r="C311" s="48">
        <v>9067.481240000001</v>
      </c>
      <c r="D311" s="47">
        <v>0</v>
      </c>
      <c r="E311" s="48">
        <v>0</v>
      </c>
      <c r="F311" s="49">
        <v>301.37200000000001</v>
      </c>
      <c r="G311" s="49">
        <v>9067.481240000001</v>
      </c>
      <c r="H311" s="38">
        <v>301.37200000000001</v>
      </c>
      <c r="I311" s="50">
        <v>0</v>
      </c>
      <c r="J311" s="9">
        <v>30.087338040693894</v>
      </c>
      <c r="K311" s="127"/>
      <c r="L311" s="126"/>
      <c r="M311" s="9">
        <v>56.979098967684017</v>
      </c>
      <c r="N311" s="9">
        <v>0</v>
      </c>
      <c r="O311" s="9">
        <v>24.129073260969516</v>
      </c>
      <c r="P311" s="9">
        <v>25.578813699861129</v>
      </c>
      <c r="Q311" s="9">
        <v>25.154489907613147</v>
      </c>
      <c r="R311" s="9">
        <v>56.979098967684017</v>
      </c>
      <c r="S311" s="3">
        <v>0</v>
      </c>
      <c r="T311" s="10">
        <v>0</v>
      </c>
    </row>
    <row r="312" spans="1:20" x14ac:dyDescent="0.3">
      <c r="A312" s="14">
        <v>42779.791684317126</v>
      </c>
      <c r="B312" s="47">
        <v>281.77199999999999</v>
      </c>
      <c r="C312" s="48">
        <v>10427.274512</v>
      </c>
      <c r="D312" s="47">
        <v>0</v>
      </c>
      <c r="E312" s="48">
        <v>0</v>
      </c>
      <c r="F312" s="49">
        <v>281.77199999999999</v>
      </c>
      <c r="G312" s="49">
        <v>10427.274512</v>
      </c>
      <c r="H312" s="38">
        <v>281.77199999999999</v>
      </c>
      <c r="I312" s="50">
        <v>0</v>
      </c>
      <c r="J312" s="9">
        <v>37.006070553497153</v>
      </c>
      <c r="K312" s="127"/>
      <c r="L312" s="126"/>
      <c r="M312" s="9">
        <v>56.979098967684017</v>
      </c>
      <c r="N312" s="9">
        <v>0</v>
      </c>
      <c r="O312" s="9">
        <v>24.129073260969516</v>
      </c>
      <c r="P312" s="9">
        <v>25.578813699861129</v>
      </c>
      <c r="Q312" s="9">
        <v>25.154489907613147</v>
      </c>
      <c r="R312" s="9">
        <v>56.979098967684017</v>
      </c>
      <c r="S312" s="3">
        <v>0</v>
      </c>
      <c r="T312" s="10">
        <v>0</v>
      </c>
    </row>
    <row r="313" spans="1:20" x14ac:dyDescent="0.3">
      <c r="A313" s="14">
        <v>42779.833351041663</v>
      </c>
      <c r="B313" s="47">
        <v>296.10000000000002</v>
      </c>
      <c r="C313" s="48">
        <v>9688.3919999999998</v>
      </c>
      <c r="D313" s="47">
        <v>8.89</v>
      </c>
      <c r="E313" s="48">
        <v>290.88100000000003</v>
      </c>
      <c r="F313" s="49">
        <v>287.21000000000004</v>
      </c>
      <c r="G313" s="49">
        <v>9397.5110000000004</v>
      </c>
      <c r="H313" s="38">
        <v>287.21000000000004</v>
      </c>
      <c r="I313" s="50">
        <v>0</v>
      </c>
      <c r="J313" s="9">
        <v>32.719999303645416</v>
      </c>
      <c r="K313" s="127"/>
      <c r="L313" s="126"/>
      <c r="M313" s="9">
        <v>56.979098967684017</v>
      </c>
      <c r="N313" s="9">
        <v>0</v>
      </c>
      <c r="O313" s="9">
        <v>24.129073260969516</v>
      </c>
      <c r="P313" s="9">
        <v>25.578813699861129</v>
      </c>
      <c r="Q313" s="9">
        <v>25.154489907613147</v>
      </c>
      <c r="R313" s="9">
        <v>56.979098967684017</v>
      </c>
      <c r="S313" s="3">
        <v>0</v>
      </c>
      <c r="T313" s="10">
        <v>0</v>
      </c>
    </row>
    <row r="314" spans="1:20" x14ac:dyDescent="0.3">
      <c r="A314" s="14">
        <v>42779.8750177662</v>
      </c>
      <c r="B314" s="47">
        <v>301</v>
      </c>
      <c r="C314" s="48">
        <v>9610.93</v>
      </c>
      <c r="D314" s="47">
        <v>4.431</v>
      </c>
      <c r="E314" s="48">
        <v>141.482</v>
      </c>
      <c r="F314" s="49">
        <v>296.56900000000002</v>
      </c>
      <c r="G314" s="49">
        <v>9469.4480000000003</v>
      </c>
      <c r="H314" s="38">
        <v>296.56900000000002</v>
      </c>
      <c r="I314" s="50">
        <v>0</v>
      </c>
      <c r="J314" s="9">
        <v>31.929999426777577</v>
      </c>
      <c r="K314" s="127"/>
      <c r="L314" s="126"/>
      <c r="M314" s="9">
        <v>56.979098967684017</v>
      </c>
      <c r="N314" s="9">
        <v>0</v>
      </c>
      <c r="O314" s="9">
        <v>24.129073260969516</v>
      </c>
      <c r="P314" s="9">
        <v>25.578813699861129</v>
      </c>
      <c r="Q314" s="9">
        <v>25.154489907613147</v>
      </c>
      <c r="R314" s="9">
        <v>56.979098967684017</v>
      </c>
      <c r="S314" s="3">
        <v>0</v>
      </c>
      <c r="T314" s="10">
        <v>0</v>
      </c>
    </row>
    <row r="315" spans="1:20" x14ac:dyDescent="0.3">
      <c r="A315" s="14">
        <v>42779.916684490738</v>
      </c>
      <c r="B315" s="47">
        <v>301.28300000000002</v>
      </c>
      <c r="C315" s="48">
        <v>8945.8935799999999</v>
      </c>
      <c r="D315" s="47">
        <v>0</v>
      </c>
      <c r="E315" s="48">
        <v>0</v>
      </c>
      <c r="F315" s="49">
        <v>301.28300000000002</v>
      </c>
      <c r="G315" s="49">
        <v>8945.8935799999999</v>
      </c>
      <c r="H315" s="38">
        <v>301.28300000000002</v>
      </c>
      <c r="I315" s="50">
        <v>0</v>
      </c>
      <c r="J315" s="9">
        <v>29.692659658858943</v>
      </c>
      <c r="K315" s="127"/>
      <c r="L315" s="126"/>
      <c r="M315" s="9">
        <v>56.979098967684017</v>
      </c>
      <c r="N315" s="9">
        <v>0</v>
      </c>
      <c r="O315" s="9">
        <v>24.129073260969516</v>
      </c>
      <c r="P315" s="9">
        <v>25.578813699861129</v>
      </c>
      <c r="Q315" s="9">
        <v>25.154489907613147</v>
      </c>
      <c r="R315" s="9">
        <v>56.979098967684017</v>
      </c>
      <c r="S315" s="3">
        <v>0</v>
      </c>
      <c r="T315" s="10">
        <v>0</v>
      </c>
    </row>
    <row r="316" spans="1:20" x14ac:dyDescent="0.3">
      <c r="A316" s="14">
        <v>42779.958351215275</v>
      </c>
      <c r="B316" s="47">
        <v>376.2</v>
      </c>
      <c r="C316" s="48">
        <v>9578.0519999999997</v>
      </c>
      <c r="D316" s="47">
        <v>0</v>
      </c>
      <c r="E316" s="48">
        <v>0</v>
      </c>
      <c r="F316" s="49">
        <v>376.2</v>
      </c>
      <c r="G316" s="49">
        <v>9578.0519999999997</v>
      </c>
      <c r="H316" s="38">
        <v>376.2</v>
      </c>
      <c r="I316" s="50">
        <v>0</v>
      </c>
      <c r="J316" s="9">
        <v>25.46</v>
      </c>
      <c r="K316" s="127"/>
      <c r="L316" s="126"/>
      <c r="M316" s="9">
        <v>56.979098967684017</v>
      </c>
      <c r="N316" s="9">
        <v>0</v>
      </c>
      <c r="O316" s="9">
        <v>24.129073260969516</v>
      </c>
      <c r="P316" s="9">
        <v>25.578813699861129</v>
      </c>
      <c r="Q316" s="9">
        <v>25.154489907613147</v>
      </c>
      <c r="R316" s="9">
        <v>56.979098967684017</v>
      </c>
      <c r="S316" s="3">
        <v>0</v>
      </c>
      <c r="T316" s="10">
        <v>0</v>
      </c>
    </row>
    <row r="317" spans="1:20" x14ac:dyDescent="0.3">
      <c r="A317" s="14">
        <v>42780.000017939812</v>
      </c>
      <c r="B317" s="47">
        <v>458.9</v>
      </c>
      <c r="C317" s="48">
        <v>11114.558000000001</v>
      </c>
      <c r="D317" s="47">
        <v>0</v>
      </c>
      <c r="E317" s="48">
        <v>0</v>
      </c>
      <c r="F317" s="49">
        <v>458.9</v>
      </c>
      <c r="G317" s="49">
        <v>11114.558000000001</v>
      </c>
      <c r="H317" s="38">
        <v>385</v>
      </c>
      <c r="I317" s="50">
        <v>73.899999999999977</v>
      </c>
      <c r="J317" s="9">
        <v>24.220000000000002</v>
      </c>
      <c r="K317" s="127"/>
      <c r="L317" s="126"/>
      <c r="M317" s="9">
        <v>56.979098967684017</v>
      </c>
      <c r="N317" s="9">
        <v>0</v>
      </c>
      <c r="O317" s="9">
        <v>24.129073260969516</v>
      </c>
      <c r="P317" s="9">
        <v>25.578813699861129</v>
      </c>
      <c r="Q317" s="9">
        <v>25.154489907613147</v>
      </c>
      <c r="R317" s="9">
        <v>56.979098967684017</v>
      </c>
      <c r="S317" s="3">
        <v>0</v>
      </c>
      <c r="T317" s="10">
        <v>0</v>
      </c>
    </row>
    <row r="318" spans="1:20" x14ac:dyDescent="0.3">
      <c r="A318" s="14">
        <v>42780.041684664349</v>
      </c>
      <c r="B318" s="47">
        <v>423.79500000000002</v>
      </c>
      <c r="C318" s="48">
        <v>10018.513800000001</v>
      </c>
      <c r="D318" s="47">
        <v>0</v>
      </c>
      <c r="E318" s="48">
        <v>0</v>
      </c>
      <c r="F318" s="49">
        <v>423.79500000000002</v>
      </c>
      <c r="G318" s="49">
        <v>10018.513800000001</v>
      </c>
      <c r="H318" s="38">
        <v>385</v>
      </c>
      <c r="I318" s="50">
        <v>38.795000000000016</v>
      </c>
      <c r="J318" s="9">
        <v>23.64</v>
      </c>
      <c r="K318" s="127"/>
      <c r="L318" s="126"/>
      <c r="M318" s="9">
        <v>56.979098967684017</v>
      </c>
      <c r="N318" s="9">
        <v>0</v>
      </c>
      <c r="O318" s="9">
        <v>24.129073260969516</v>
      </c>
      <c r="P318" s="9">
        <v>25.578813699861129</v>
      </c>
      <c r="Q318" s="9">
        <v>25.154489907613147</v>
      </c>
      <c r="R318" s="9">
        <v>56.979098967684017</v>
      </c>
      <c r="S318" s="3">
        <v>0</v>
      </c>
      <c r="T318" s="10">
        <v>0</v>
      </c>
    </row>
    <row r="319" spans="1:20" x14ac:dyDescent="0.3">
      <c r="A319" s="14">
        <v>42780.083351388887</v>
      </c>
      <c r="B319" s="47">
        <v>424.89499999999998</v>
      </c>
      <c r="C319" s="48">
        <v>9951.0409</v>
      </c>
      <c r="D319" s="47">
        <v>0</v>
      </c>
      <c r="E319" s="48">
        <v>0</v>
      </c>
      <c r="F319" s="49">
        <v>424.89499999999998</v>
      </c>
      <c r="G319" s="49">
        <v>9951.0409</v>
      </c>
      <c r="H319" s="38">
        <v>385</v>
      </c>
      <c r="I319" s="50">
        <v>39.894999999999982</v>
      </c>
      <c r="J319" s="9">
        <v>23.42</v>
      </c>
      <c r="K319" s="127"/>
      <c r="L319" s="126"/>
      <c r="M319" s="9">
        <v>56.979098967684017</v>
      </c>
      <c r="N319" s="9">
        <v>0</v>
      </c>
      <c r="O319" s="9">
        <v>24.129073260969516</v>
      </c>
      <c r="P319" s="9">
        <v>25.578813699861129</v>
      </c>
      <c r="Q319" s="9">
        <v>25.154489907613147</v>
      </c>
      <c r="R319" s="9">
        <v>56.979098967684017</v>
      </c>
      <c r="S319" s="3">
        <v>0</v>
      </c>
      <c r="T319" s="10">
        <v>0</v>
      </c>
    </row>
    <row r="320" spans="1:20" x14ac:dyDescent="0.3">
      <c r="A320" s="14">
        <v>42780.125018113424</v>
      </c>
      <c r="B320" s="47">
        <v>431.17</v>
      </c>
      <c r="C320" s="48">
        <v>10041.9493</v>
      </c>
      <c r="D320" s="47">
        <v>0</v>
      </c>
      <c r="E320" s="48">
        <v>0</v>
      </c>
      <c r="F320" s="49">
        <v>431.17</v>
      </c>
      <c r="G320" s="49">
        <v>10041.9493</v>
      </c>
      <c r="H320" s="38">
        <v>385</v>
      </c>
      <c r="I320" s="50">
        <v>46.170000000000016</v>
      </c>
      <c r="J320" s="9">
        <v>23.29</v>
      </c>
      <c r="K320" s="127"/>
      <c r="L320" s="126"/>
      <c r="M320" s="9">
        <v>56.979098967684017</v>
      </c>
      <c r="N320" s="9">
        <v>0</v>
      </c>
      <c r="O320" s="9">
        <v>24.129073260969516</v>
      </c>
      <c r="P320" s="9">
        <v>25.578813699861129</v>
      </c>
      <c r="Q320" s="9">
        <v>25.154489907613147</v>
      </c>
      <c r="R320" s="9">
        <v>56.979098967684017</v>
      </c>
      <c r="S320" s="3">
        <v>0</v>
      </c>
      <c r="T320" s="10">
        <v>0</v>
      </c>
    </row>
    <row r="321" spans="1:20" x14ac:dyDescent="0.3">
      <c r="A321" s="14">
        <v>42780.166684837961</v>
      </c>
      <c r="B321" s="47">
        <v>422.69499999999999</v>
      </c>
      <c r="C321" s="48">
        <v>9886.8360499999999</v>
      </c>
      <c r="D321" s="47">
        <v>0</v>
      </c>
      <c r="E321" s="48">
        <v>0</v>
      </c>
      <c r="F321" s="49">
        <v>422.69499999999999</v>
      </c>
      <c r="G321" s="49">
        <v>9886.8360499999999</v>
      </c>
      <c r="H321" s="38">
        <v>385</v>
      </c>
      <c r="I321" s="50">
        <v>37.694999999999993</v>
      </c>
      <c r="J321" s="9">
        <v>23.39</v>
      </c>
      <c r="K321" s="127"/>
      <c r="L321" s="126"/>
      <c r="M321" s="9">
        <v>56.979098967684017</v>
      </c>
      <c r="N321" s="9">
        <v>0</v>
      </c>
      <c r="O321" s="9">
        <v>24.129073260969516</v>
      </c>
      <c r="P321" s="9">
        <v>25.578813699861129</v>
      </c>
      <c r="Q321" s="9">
        <v>25.154489907613147</v>
      </c>
      <c r="R321" s="9">
        <v>56.979098967684017</v>
      </c>
      <c r="S321" s="3">
        <v>0</v>
      </c>
      <c r="T321" s="10">
        <v>0</v>
      </c>
    </row>
    <row r="322" spans="1:20" x14ac:dyDescent="0.3">
      <c r="A322" s="14">
        <v>42780.208351562498</v>
      </c>
      <c r="B322" s="47">
        <v>435.95499999999998</v>
      </c>
      <c r="C322" s="48">
        <v>10358.290800000001</v>
      </c>
      <c r="D322" s="47">
        <v>0</v>
      </c>
      <c r="E322" s="48">
        <v>0</v>
      </c>
      <c r="F322" s="49">
        <v>435.95499999999998</v>
      </c>
      <c r="G322" s="49">
        <v>10358.290800000001</v>
      </c>
      <c r="H322" s="38">
        <v>385</v>
      </c>
      <c r="I322" s="50">
        <v>50.954999999999984</v>
      </c>
      <c r="J322" s="9">
        <v>23.76</v>
      </c>
      <c r="K322" s="127"/>
      <c r="L322" s="126"/>
      <c r="M322" s="9">
        <v>56.979098967684017</v>
      </c>
      <c r="N322" s="9">
        <v>0</v>
      </c>
      <c r="O322" s="9">
        <v>24.129073260969516</v>
      </c>
      <c r="P322" s="9">
        <v>25.578813699861129</v>
      </c>
      <c r="Q322" s="9">
        <v>25.154489907613147</v>
      </c>
      <c r="R322" s="9">
        <v>56.979098967684017</v>
      </c>
      <c r="S322" s="3">
        <v>0</v>
      </c>
      <c r="T322" s="10">
        <v>0</v>
      </c>
    </row>
    <row r="323" spans="1:20" x14ac:dyDescent="0.3">
      <c r="A323" s="14">
        <v>42780.250018287035</v>
      </c>
      <c r="B323" s="47">
        <v>460.45600000000002</v>
      </c>
      <c r="C323" s="48">
        <v>12136.46572</v>
      </c>
      <c r="D323" s="47">
        <v>0</v>
      </c>
      <c r="E323" s="48">
        <v>0</v>
      </c>
      <c r="F323" s="49">
        <v>460.45600000000002</v>
      </c>
      <c r="G323" s="49">
        <v>12136.46572</v>
      </c>
      <c r="H323" s="38">
        <v>385</v>
      </c>
      <c r="I323" s="50">
        <v>75.456000000000017</v>
      </c>
      <c r="J323" s="9">
        <v>26.357492833191444</v>
      </c>
      <c r="K323" s="127"/>
      <c r="L323" s="126"/>
      <c r="M323" s="9">
        <v>56.979098967684017</v>
      </c>
      <c r="N323" s="9">
        <v>0</v>
      </c>
      <c r="O323" s="9">
        <v>24.129073260969516</v>
      </c>
      <c r="P323" s="9">
        <v>25.578813699861129</v>
      </c>
      <c r="Q323" s="9">
        <v>25.154489907613147</v>
      </c>
      <c r="R323" s="9">
        <v>56.979098967684017</v>
      </c>
      <c r="S323" s="3">
        <v>0</v>
      </c>
      <c r="T323" s="10">
        <v>0</v>
      </c>
    </row>
    <row r="324" spans="1:20" x14ac:dyDescent="0.3">
      <c r="A324" s="14">
        <v>42780.291685011573</v>
      </c>
      <c r="B324" s="47">
        <v>493.42899999999997</v>
      </c>
      <c r="C324" s="48">
        <v>23874.057560000001</v>
      </c>
      <c r="D324" s="47">
        <v>0</v>
      </c>
      <c r="E324" s="48">
        <v>0</v>
      </c>
      <c r="F324" s="49">
        <v>493.42899999999997</v>
      </c>
      <c r="G324" s="49">
        <v>23874.057560000001</v>
      </c>
      <c r="H324" s="38">
        <v>385</v>
      </c>
      <c r="I324" s="50">
        <v>108.42899999999997</v>
      </c>
      <c r="J324" s="9">
        <v>48.383977350338149</v>
      </c>
      <c r="K324" s="127"/>
      <c r="L324" s="126"/>
      <c r="M324" s="9">
        <v>56.979098967684017</v>
      </c>
      <c r="N324" s="9">
        <v>0</v>
      </c>
      <c r="O324" s="9">
        <v>24.129073260969516</v>
      </c>
      <c r="P324" s="9">
        <v>25.578813699861129</v>
      </c>
      <c r="Q324" s="9">
        <v>25.154489907613147</v>
      </c>
      <c r="R324" s="9">
        <v>56.979098967684017</v>
      </c>
      <c r="S324" s="3">
        <v>0</v>
      </c>
      <c r="T324" s="10">
        <v>0</v>
      </c>
    </row>
    <row r="325" spans="1:20" x14ac:dyDescent="0.3">
      <c r="A325" s="14">
        <v>42780.33335173611</v>
      </c>
      <c r="B325" s="47">
        <v>433.14</v>
      </c>
      <c r="C325" s="48">
        <v>19067.0036</v>
      </c>
      <c r="D325" s="47">
        <v>0</v>
      </c>
      <c r="E325" s="48">
        <v>0</v>
      </c>
      <c r="F325" s="49">
        <v>433.14</v>
      </c>
      <c r="G325" s="49">
        <v>19067.0036</v>
      </c>
      <c r="H325" s="38">
        <v>385</v>
      </c>
      <c r="I325" s="50">
        <v>48.139999999999986</v>
      </c>
      <c r="J325" s="9">
        <v>44.020417417001433</v>
      </c>
      <c r="K325" s="127"/>
      <c r="L325" s="126"/>
      <c r="M325" s="9">
        <v>56.979098967684017</v>
      </c>
      <c r="N325" s="9">
        <v>0</v>
      </c>
      <c r="O325" s="9">
        <v>24.129073260969516</v>
      </c>
      <c r="P325" s="9">
        <v>25.578813699861129</v>
      </c>
      <c r="Q325" s="9">
        <v>25.154489907613147</v>
      </c>
      <c r="R325" s="9">
        <v>56.979098967684017</v>
      </c>
      <c r="S325" s="3">
        <v>0</v>
      </c>
      <c r="T325" s="10">
        <v>0</v>
      </c>
    </row>
    <row r="326" spans="1:20" x14ac:dyDescent="0.3">
      <c r="A326" s="14">
        <v>42780.375018460647</v>
      </c>
      <c r="B326" s="47">
        <v>323.5</v>
      </c>
      <c r="C326" s="48">
        <v>11474.545</v>
      </c>
      <c r="D326" s="47">
        <v>15.776000000000002</v>
      </c>
      <c r="E326" s="48">
        <v>559.57500000000005</v>
      </c>
      <c r="F326" s="49">
        <v>307.72399999999999</v>
      </c>
      <c r="G326" s="49">
        <v>10914.97</v>
      </c>
      <c r="H326" s="38">
        <v>307.72399999999999</v>
      </c>
      <c r="I326" s="50">
        <v>0</v>
      </c>
      <c r="J326" s="9">
        <v>35.469999090093722</v>
      </c>
      <c r="K326" s="127"/>
      <c r="L326" s="126"/>
      <c r="M326" s="9">
        <v>56.979098967684017</v>
      </c>
      <c r="N326" s="9">
        <v>0</v>
      </c>
      <c r="O326" s="9">
        <v>24.129073260969516</v>
      </c>
      <c r="P326" s="9">
        <v>25.578813699861129</v>
      </c>
      <c r="Q326" s="9">
        <v>25.154489907613147</v>
      </c>
      <c r="R326" s="9">
        <v>56.979098967684017</v>
      </c>
      <c r="S326" s="3">
        <v>0</v>
      </c>
      <c r="T326" s="10">
        <v>0</v>
      </c>
    </row>
    <row r="327" spans="1:20" x14ac:dyDescent="0.3">
      <c r="A327" s="14">
        <v>42780.416685185184</v>
      </c>
      <c r="B327" s="47">
        <v>315.35599999999999</v>
      </c>
      <c r="C327" s="48">
        <v>10438.668680000001</v>
      </c>
      <c r="D327" s="47">
        <v>0</v>
      </c>
      <c r="E327" s="48">
        <v>0</v>
      </c>
      <c r="F327" s="49">
        <v>315.35599999999999</v>
      </c>
      <c r="G327" s="49">
        <v>10438.668680000001</v>
      </c>
      <c r="H327" s="38">
        <v>315.35599999999999</v>
      </c>
      <c r="I327" s="50">
        <v>0</v>
      </c>
      <c r="J327" s="9">
        <v>33.101221096157992</v>
      </c>
      <c r="K327" s="127"/>
      <c r="L327" s="126"/>
      <c r="M327" s="9">
        <v>56.979098967684017</v>
      </c>
      <c r="N327" s="9">
        <v>0</v>
      </c>
      <c r="O327" s="9">
        <v>24.129073260969516</v>
      </c>
      <c r="P327" s="9">
        <v>25.578813699861129</v>
      </c>
      <c r="Q327" s="9">
        <v>25.154489907613147</v>
      </c>
      <c r="R327" s="9">
        <v>56.979098967684017</v>
      </c>
      <c r="S327" s="3">
        <v>0</v>
      </c>
      <c r="T327" s="10">
        <v>0</v>
      </c>
    </row>
    <row r="328" spans="1:20" x14ac:dyDescent="0.3">
      <c r="A328" s="14">
        <v>42780.458351909721</v>
      </c>
      <c r="B328" s="47">
        <v>301.13900000000001</v>
      </c>
      <c r="C328" s="48">
        <v>9240.0609600000007</v>
      </c>
      <c r="D328" s="47">
        <v>0</v>
      </c>
      <c r="E328" s="48">
        <v>0</v>
      </c>
      <c r="F328" s="49">
        <v>301.13900000000001</v>
      </c>
      <c r="G328" s="49">
        <v>9240.0609600000007</v>
      </c>
      <c r="H328" s="38">
        <v>301.13900000000001</v>
      </c>
      <c r="I328" s="50">
        <v>0</v>
      </c>
      <c r="J328" s="9">
        <v>30.68370739093907</v>
      </c>
      <c r="K328" s="127"/>
      <c r="L328" s="126"/>
      <c r="M328" s="9">
        <v>56.979098967684017</v>
      </c>
      <c r="N328" s="9">
        <v>0</v>
      </c>
      <c r="O328" s="9">
        <v>24.129073260969516</v>
      </c>
      <c r="P328" s="9">
        <v>25.578813699861129</v>
      </c>
      <c r="Q328" s="9">
        <v>25.154489907613147</v>
      </c>
      <c r="R328" s="9">
        <v>56.979098967684017</v>
      </c>
      <c r="S328" s="3">
        <v>0</v>
      </c>
      <c r="T328" s="10">
        <v>0</v>
      </c>
    </row>
    <row r="329" spans="1:20" x14ac:dyDescent="0.3">
      <c r="A329" s="14">
        <v>42780.500018634259</v>
      </c>
      <c r="B329" s="47">
        <v>269.75299999999999</v>
      </c>
      <c r="C329" s="48">
        <v>7706.2389599999997</v>
      </c>
      <c r="D329" s="47">
        <v>0</v>
      </c>
      <c r="E329" s="48">
        <v>0</v>
      </c>
      <c r="F329" s="49">
        <v>269.75299999999999</v>
      </c>
      <c r="G329" s="49">
        <v>7706.2389599999997</v>
      </c>
      <c r="H329" s="38">
        <v>269.75299999999999</v>
      </c>
      <c r="I329" s="50">
        <v>0</v>
      </c>
      <c r="J329" s="9">
        <v>28.567759987840727</v>
      </c>
      <c r="K329" s="127"/>
      <c r="L329" s="126"/>
      <c r="M329" s="9">
        <v>56.979098967684017</v>
      </c>
      <c r="N329" s="9">
        <v>0</v>
      </c>
      <c r="O329" s="9">
        <v>24.129073260969516</v>
      </c>
      <c r="P329" s="9">
        <v>25.578813699861129</v>
      </c>
      <c r="Q329" s="9">
        <v>25.154489907613147</v>
      </c>
      <c r="R329" s="9">
        <v>56.979098967684017</v>
      </c>
      <c r="S329" s="3">
        <v>0</v>
      </c>
      <c r="T329" s="10">
        <v>0</v>
      </c>
    </row>
    <row r="330" spans="1:20" x14ac:dyDescent="0.3">
      <c r="A330" s="14">
        <v>42780.541685358796</v>
      </c>
      <c r="B330" s="47">
        <v>249.42600000000002</v>
      </c>
      <c r="C330" s="48">
        <v>6571.29648</v>
      </c>
      <c r="D330" s="47">
        <v>0</v>
      </c>
      <c r="E330" s="48">
        <v>0</v>
      </c>
      <c r="F330" s="49">
        <v>249.42600000000002</v>
      </c>
      <c r="G330" s="49">
        <v>6571.29648</v>
      </c>
      <c r="H330" s="38">
        <v>249.42600000000002</v>
      </c>
      <c r="I330" s="50">
        <v>0</v>
      </c>
      <c r="J330" s="9">
        <v>26.345675591157296</v>
      </c>
      <c r="K330" s="127"/>
      <c r="L330" s="126"/>
      <c r="M330" s="9">
        <v>56.979098967684017</v>
      </c>
      <c r="N330" s="9">
        <v>0</v>
      </c>
      <c r="O330" s="9">
        <v>24.129073260969516</v>
      </c>
      <c r="P330" s="9">
        <v>25.578813699861129</v>
      </c>
      <c r="Q330" s="9">
        <v>25.154489907613147</v>
      </c>
      <c r="R330" s="9">
        <v>56.979098967684017</v>
      </c>
      <c r="S330" s="3">
        <v>0</v>
      </c>
      <c r="T330" s="10">
        <v>0</v>
      </c>
    </row>
    <row r="331" spans="1:20" x14ac:dyDescent="0.3">
      <c r="A331" s="14">
        <v>42780.583352083333</v>
      </c>
      <c r="B331" s="47">
        <v>207.898</v>
      </c>
      <c r="C331" s="48">
        <v>5314.2740599999997</v>
      </c>
      <c r="D331" s="47">
        <v>0</v>
      </c>
      <c r="E331" s="48">
        <v>0</v>
      </c>
      <c r="F331" s="49">
        <v>207.898</v>
      </c>
      <c r="G331" s="49">
        <v>5314.2740599999997</v>
      </c>
      <c r="H331" s="38">
        <v>207.898</v>
      </c>
      <c r="I331" s="50">
        <v>0</v>
      </c>
      <c r="J331" s="9">
        <v>25.561929696293372</v>
      </c>
      <c r="K331" s="127"/>
      <c r="L331" s="126"/>
      <c r="M331" s="9">
        <v>56.979098967684017</v>
      </c>
      <c r="N331" s="9">
        <v>0</v>
      </c>
      <c r="O331" s="9">
        <v>24.129073260969516</v>
      </c>
      <c r="P331" s="9">
        <v>25.578813699861129</v>
      </c>
      <c r="Q331" s="9">
        <v>25.154489907613147</v>
      </c>
      <c r="R331" s="9">
        <v>56.979098967684017</v>
      </c>
      <c r="S331" s="3">
        <v>0</v>
      </c>
      <c r="T331" s="10">
        <v>0</v>
      </c>
    </row>
    <row r="332" spans="1:20" x14ac:dyDescent="0.3">
      <c r="A332" s="14">
        <v>42780.62501880787</v>
      </c>
      <c r="B332" s="47">
        <v>228.345</v>
      </c>
      <c r="C332" s="48">
        <v>5586.0835499999994</v>
      </c>
      <c r="D332" s="47">
        <v>0</v>
      </c>
      <c r="E332" s="48">
        <v>0</v>
      </c>
      <c r="F332" s="49">
        <v>228.345</v>
      </c>
      <c r="G332" s="49">
        <v>5586.0835499999994</v>
      </c>
      <c r="H332" s="38">
        <v>228.345</v>
      </c>
      <c r="I332" s="50">
        <v>0</v>
      </c>
      <c r="J332" s="9">
        <v>24.463349536884973</v>
      </c>
      <c r="K332" s="127"/>
      <c r="L332" s="126"/>
      <c r="M332" s="9">
        <v>56.979098967684017</v>
      </c>
      <c r="N332" s="9">
        <v>0</v>
      </c>
      <c r="O332" s="9">
        <v>24.129073260969516</v>
      </c>
      <c r="P332" s="9">
        <v>25.578813699861129</v>
      </c>
      <c r="Q332" s="9">
        <v>25.154489907613147</v>
      </c>
      <c r="R332" s="9">
        <v>56.979098967684017</v>
      </c>
      <c r="S332" s="3">
        <v>0</v>
      </c>
      <c r="T332" s="10">
        <v>0</v>
      </c>
    </row>
    <row r="333" spans="1:20" x14ac:dyDescent="0.3">
      <c r="A333" s="14">
        <v>42780.666685532407</v>
      </c>
      <c r="B333" s="47">
        <v>267.26300000000003</v>
      </c>
      <c r="C333" s="48">
        <v>6385.77142</v>
      </c>
      <c r="D333" s="47">
        <v>0</v>
      </c>
      <c r="E333" s="48">
        <v>0</v>
      </c>
      <c r="F333" s="49">
        <v>267.26300000000003</v>
      </c>
      <c r="G333" s="49">
        <v>6385.77142</v>
      </c>
      <c r="H333" s="38">
        <v>267.26300000000003</v>
      </c>
      <c r="I333" s="50">
        <v>0</v>
      </c>
      <c r="J333" s="9">
        <v>23.893211630491312</v>
      </c>
      <c r="K333" s="127"/>
      <c r="L333" s="126"/>
      <c r="M333" s="9">
        <v>56.979098967684017</v>
      </c>
      <c r="N333" s="9">
        <v>0</v>
      </c>
      <c r="O333" s="9">
        <v>24.129073260969516</v>
      </c>
      <c r="P333" s="9">
        <v>25.578813699861129</v>
      </c>
      <c r="Q333" s="9">
        <v>25.154489907613147</v>
      </c>
      <c r="R333" s="9">
        <v>56.979098967684017</v>
      </c>
      <c r="S333" s="3">
        <v>0</v>
      </c>
      <c r="T333" s="10">
        <v>0</v>
      </c>
    </row>
    <row r="334" spans="1:20" x14ac:dyDescent="0.3">
      <c r="A334" s="14">
        <v>42780.708352256945</v>
      </c>
      <c r="B334" s="47">
        <v>290.60900000000004</v>
      </c>
      <c r="C334" s="48">
        <v>7039.6030900000005</v>
      </c>
      <c r="D334" s="47">
        <v>0</v>
      </c>
      <c r="E334" s="48">
        <v>0</v>
      </c>
      <c r="F334" s="49">
        <v>290.60900000000004</v>
      </c>
      <c r="G334" s="49">
        <v>7039.6030900000005</v>
      </c>
      <c r="H334" s="38">
        <v>290.60900000000004</v>
      </c>
      <c r="I334" s="50">
        <v>0</v>
      </c>
      <c r="J334" s="9">
        <v>24.223623803805111</v>
      </c>
      <c r="K334" s="127"/>
      <c r="L334" s="126"/>
      <c r="M334" s="9">
        <v>56.979098967684017</v>
      </c>
      <c r="N334" s="9">
        <v>0</v>
      </c>
      <c r="O334" s="9">
        <v>24.129073260969516</v>
      </c>
      <c r="P334" s="9">
        <v>25.578813699861129</v>
      </c>
      <c r="Q334" s="9">
        <v>25.154489907613147</v>
      </c>
      <c r="R334" s="9">
        <v>56.979098967684017</v>
      </c>
      <c r="S334" s="3">
        <v>0</v>
      </c>
      <c r="T334" s="10">
        <v>0</v>
      </c>
    </row>
    <row r="335" spans="1:20" x14ac:dyDescent="0.3">
      <c r="A335" s="14">
        <v>42780.750018981482</v>
      </c>
      <c r="B335" s="47">
        <v>285.29599999999999</v>
      </c>
      <c r="C335" s="48">
        <v>7500.6790799999999</v>
      </c>
      <c r="D335" s="47">
        <v>0</v>
      </c>
      <c r="E335" s="48">
        <v>0</v>
      </c>
      <c r="F335" s="49">
        <v>285.29599999999999</v>
      </c>
      <c r="G335" s="49">
        <v>7500.6790799999999</v>
      </c>
      <c r="H335" s="38">
        <v>285.29599999999999</v>
      </c>
      <c r="I335" s="50">
        <v>0</v>
      </c>
      <c r="J335" s="9">
        <v>26.290866608715159</v>
      </c>
      <c r="K335" s="127"/>
      <c r="L335" s="126"/>
      <c r="M335" s="9">
        <v>56.979098967684017</v>
      </c>
      <c r="N335" s="9">
        <v>0</v>
      </c>
      <c r="O335" s="9">
        <v>24.129073260969516</v>
      </c>
      <c r="P335" s="9">
        <v>25.578813699861129</v>
      </c>
      <c r="Q335" s="9">
        <v>25.154489907613147</v>
      </c>
      <c r="R335" s="9">
        <v>56.979098967684017</v>
      </c>
      <c r="S335" s="3">
        <v>0</v>
      </c>
      <c r="T335" s="10">
        <v>0</v>
      </c>
    </row>
    <row r="336" spans="1:20" x14ac:dyDescent="0.3">
      <c r="A336" s="14">
        <v>42780.791685706019</v>
      </c>
      <c r="B336" s="47">
        <v>275.08300000000003</v>
      </c>
      <c r="C336" s="48">
        <v>9412.8029200000001</v>
      </c>
      <c r="D336" s="47">
        <v>0</v>
      </c>
      <c r="E336" s="48">
        <v>0</v>
      </c>
      <c r="F336" s="49">
        <v>275.08300000000003</v>
      </c>
      <c r="G336" s="49">
        <v>9412.8029200000001</v>
      </c>
      <c r="H336" s="38">
        <v>275.08300000000003</v>
      </c>
      <c r="I336" s="50">
        <v>0</v>
      </c>
      <c r="J336" s="9">
        <v>34.218046625927443</v>
      </c>
      <c r="K336" s="127"/>
      <c r="L336" s="126"/>
      <c r="M336" s="9">
        <v>56.979098967684017</v>
      </c>
      <c r="N336" s="9">
        <v>0</v>
      </c>
      <c r="O336" s="9">
        <v>24.129073260969516</v>
      </c>
      <c r="P336" s="9">
        <v>25.578813699861129</v>
      </c>
      <c r="Q336" s="9">
        <v>25.154489907613147</v>
      </c>
      <c r="R336" s="9">
        <v>56.979098967684017</v>
      </c>
      <c r="S336" s="3">
        <v>0</v>
      </c>
      <c r="T336" s="10">
        <v>0</v>
      </c>
    </row>
    <row r="337" spans="1:20" x14ac:dyDescent="0.3">
      <c r="A337" s="14">
        <v>42780.833352430556</v>
      </c>
      <c r="B337" s="47">
        <v>239.977</v>
      </c>
      <c r="C337" s="48">
        <v>7613.1639100000002</v>
      </c>
      <c r="D337" s="47">
        <v>0</v>
      </c>
      <c r="E337" s="48">
        <v>0</v>
      </c>
      <c r="F337" s="49">
        <v>239.977</v>
      </c>
      <c r="G337" s="49">
        <v>7613.1639100000002</v>
      </c>
      <c r="H337" s="38">
        <v>239.977</v>
      </c>
      <c r="I337" s="50">
        <v>0</v>
      </c>
      <c r="J337" s="9">
        <v>31.724556561670493</v>
      </c>
      <c r="K337" s="127"/>
      <c r="L337" s="126"/>
      <c r="M337" s="9">
        <v>56.979098967684017</v>
      </c>
      <c r="N337" s="9">
        <v>0</v>
      </c>
      <c r="O337" s="9">
        <v>24.129073260969516</v>
      </c>
      <c r="P337" s="9">
        <v>25.578813699861129</v>
      </c>
      <c r="Q337" s="9">
        <v>25.154489907613147</v>
      </c>
      <c r="R337" s="9">
        <v>56.979098967684017</v>
      </c>
      <c r="S337" s="3">
        <v>0</v>
      </c>
      <c r="T337" s="10">
        <v>0</v>
      </c>
    </row>
    <row r="338" spans="1:20" x14ac:dyDescent="0.3">
      <c r="A338" s="14">
        <v>42780.875019155093</v>
      </c>
      <c r="B338" s="47">
        <v>224.9</v>
      </c>
      <c r="C338" s="48">
        <v>7068.607</v>
      </c>
      <c r="D338" s="47">
        <v>12.761000000000001</v>
      </c>
      <c r="E338" s="48">
        <v>401.07800000000003</v>
      </c>
      <c r="F338" s="49">
        <v>212.13900000000001</v>
      </c>
      <c r="G338" s="49">
        <v>6667.5289999999995</v>
      </c>
      <c r="H338" s="38">
        <v>212.13900000000001</v>
      </c>
      <c r="I338" s="50">
        <v>0</v>
      </c>
      <c r="J338" s="9">
        <v>31.430001084194792</v>
      </c>
      <c r="K338" s="127"/>
      <c r="L338" s="126"/>
      <c r="M338" s="9">
        <v>56.979098967684017</v>
      </c>
      <c r="N338" s="9">
        <v>0</v>
      </c>
      <c r="O338" s="9">
        <v>24.129073260969516</v>
      </c>
      <c r="P338" s="9">
        <v>25.578813699861129</v>
      </c>
      <c r="Q338" s="9">
        <v>25.154489907613147</v>
      </c>
      <c r="R338" s="9">
        <v>56.979098967684017</v>
      </c>
      <c r="S338" s="3">
        <v>0</v>
      </c>
      <c r="T338" s="10">
        <v>0</v>
      </c>
    </row>
    <row r="339" spans="1:20" x14ac:dyDescent="0.3">
      <c r="A339" s="14">
        <v>42780.916685879631</v>
      </c>
      <c r="B339" s="47">
        <v>257.85500000000002</v>
      </c>
      <c r="C339" s="48">
        <v>6841.2128499999999</v>
      </c>
      <c r="D339" s="47">
        <v>0</v>
      </c>
      <c r="E339" s="48">
        <v>0</v>
      </c>
      <c r="F339" s="49">
        <v>257.85500000000002</v>
      </c>
      <c r="G339" s="49">
        <v>6841.2128499999999</v>
      </c>
      <c r="H339" s="38">
        <v>257.85500000000002</v>
      </c>
      <c r="I339" s="50">
        <v>0</v>
      </c>
      <c r="J339" s="9">
        <v>26.531239844098426</v>
      </c>
      <c r="K339" s="127"/>
      <c r="L339" s="126"/>
      <c r="M339" s="9">
        <v>56.979098967684017</v>
      </c>
      <c r="N339" s="9">
        <v>0</v>
      </c>
      <c r="O339" s="9">
        <v>24.129073260969516</v>
      </c>
      <c r="P339" s="9">
        <v>25.578813699861129</v>
      </c>
      <c r="Q339" s="9">
        <v>25.154489907613147</v>
      </c>
      <c r="R339" s="9">
        <v>56.979098967684017</v>
      </c>
      <c r="S339" s="3">
        <v>0</v>
      </c>
      <c r="T339" s="10">
        <v>0</v>
      </c>
    </row>
    <row r="340" spans="1:20" x14ac:dyDescent="0.3">
      <c r="A340" s="14">
        <v>42780.958352604168</v>
      </c>
      <c r="B340" s="47">
        <v>321.2</v>
      </c>
      <c r="C340" s="48">
        <v>7750.5559999999996</v>
      </c>
      <c r="D340" s="47">
        <v>0</v>
      </c>
      <c r="E340" s="48">
        <v>0</v>
      </c>
      <c r="F340" s="49">
        <v>321.2</v>
      </c>
      <c r="G340" s="49">
        <v>7750.5559999999996</v>
      </c>
      <c r="H340" s="38">
        <v>321.2</v>
      </c>
      <c r="I340" s="50">
        <v>0</v>
      </c>
      <c r="J340" s="9">
        <v>24.13</v>
      </c>
      <c r="K340" s="127"/>
      <c r="L340" s="126"/>
      <c r="M340" s="9">
        <v>56.979098967684017</v>
      </c>
      <c r="N340" s="9">
        <v>0</v>
      </c>
      <c r="O340" s="9">
        <v>24.129073260969516</v>
      </c>
      <c r="P340" s="9">
        <v>25.578813699861129</v>
      </c>
      <c r="Q340" s="9">
        <v>25.154489907613147</v>
      </c>
      <c r="R340" s="9">
        <v>56.979098967684017</v>
      </c>
      <c r="S340" s="3">
        <v>0</v>
      </c>
      <c r="T340" s="10">
        <v>0</v>
      </c>
    </row>
    <row r="341" spans="1:20" x14ac:dyDescent="0.3">
      <c r="A341" s="14">
        <v>42781.000019328705</v>
      </c>
      <c r="B341" s="47">
        <v>412.1</v>
      </c>
      <c r="C341" s="48">
        <v>9676.1080000000002</v>
      </c>
      <c r="D341" s="47">
        <v>0</v>
      </c>
      <c r="E341" s="48">
        <v>0</v>
      </c>
      <c r="F341" s="49">
        <v>412.1</v>
      </c>
      <c r="G341" s="49">
        <v>9676.1080000000002</v>
      </c>
      <c r="H341" s="38">
        <v>385</v>
      </c>
      <c r="I341" s="50">
        <v>27.100000000000023</v>
      </c>
      <c r="J341" s="9">
        <v>23.48</v>
      </c>
      <c r="K341" s="127"/>
      <c r="L341" s="126"/>
      <c r="M341" s="9">
        <v>56.979098967684017</v>
      </c>
      <c r="N341" s="9">
        <v>0</v>
      </c>
      <c r="O341" s="9">
        <v>24.129073260969516</v>
      </c>
      <c r="P341" s="9">
        <v>25.578813699861129</v>
      </c>
      <c r="Q341" s="9">
        <v>25.154489907613147</v>
      </c>
      <c r="R341" s="9">
        <v>56.979098967684017</v>
      </c>
      <c r="S341" s="3">
        <v>0</v>
      </c>
      <c r="T341" s="10">
        <v>0</v>
      </c>
    </row>
    <row r="342" spans="1:20" x14ac:dyDescent="0.3">
      <c r="A342" s="14">
        <v>42781.041686053242</v>
      </c>
      <c r="B342" s="47">
        <v>401.9</v>
      </c>
      <c r="C342" s="48">
        <v>9388.384</v>
      </c>
      <c r="D342" s="47">
        <v>0</v>
      </c>
      <c r="E342" s="48">
        <v>0</v>
      </c>
      <c r="F342" s="49">
        <v>401.9</v>
      </c>
      <c r="G342" s="49">
        <v>9388.384</v>
      </c>
      <c r="H342" s="38">
        <v>385</v>
      </c>
      <c r="I342" s="50">
        <v>16.899999999999977</v>
      </c>
      <c r="J342" s="9">
        <v>23.360000000000003</v>
      </c>
      <c r="K342" s="127"/>
      <c r="L342" s="126"/>
      <c r="M342" s="9">
        <v>56.979098967684017</v>
      </c>
      <c r="N342" s="9">
        <v>0</v>
      </c>
      <c r="O342" s="9">
        <v>24.129073260969516</v>
      </c>
      <c r="P342" s="9">
        <v>25.578813699861129</v>
      </c>
      <c r="Q342" s="9">
        <v>25.154489907613147</v>
      </c>
      <c r="R342" s="9">
        <v>56.979098967684017</v>
      </c>
      <c r="S342" s="3">
        <v>0</v>
      </c>
      <c r="T342" s="10">
        <v>0</v>
      </c>
    </row>
    <row r="343" spans="1:20" x14ac:dyDescent="0.3">
      <c r="A343" s="14">
        <v>42781.08335277778</v>
      </c>
      <c r="B343" s="47">
        <v>385.7</v>
      </c>
      <c r="C343" s="48">
        <v>8674.393</v>
      </c>
      <c r="D343" s="47">
        <v>0</v>
      </c>
      <c r="E343" s="48">
        <v>0</v>
      </c>
      <c r="F343" s="49">
        <v>385.7</v>
      </c>
      <c r="G343" s="49">
        <v>8674.393</v>
      </c>
      <c r="H343" s="38">
        <v>385</v>
      </c>
      <c r="I343" s="50">
        <v>0.69999999999998863</v>
      </c>
      <c r="J343" s="9">
        <v>22.490000000000002</v>
      </c>
      <c r="K343" s="127"/>
      <c r="L343" s="126"/>
      <c r="M343" s="9">
        <v>56.979098967684017</v>
      </c>
      <c r="N343" s="9">
        <v>0</v>
      </c>
      <c r="O343" s="9">
        <v>24.129073260969516</v>
      </c>
      <c r="P343" s="9">
        <v>25.578813699861129</v>
      </c>
      <c r="Q343" s="9">
        <v>25.154489907613147</v>
      </c>
      <c r="R343" s="9">
        <v>56.979098967684017</v>
      </c>
      <c r="S343" s="3">
        <v>0</v>
      </c>
      <c r="T343" s="10">
        <v>0</v>
      </c>
    </row>
    <row r="344" spans="1:20" x14ac:dyDescent="0.3">
      <c r="A344" s="14">
        <v>42781.125019502317</v>
      </c>
      <c r="B344" s="47">
        <v>401.077</v>
      </c>
      <c r="C344" s="48">
        <v>8960.6374299999989</v>
      </c>
      <c r="D344" s="47">
        <v>0</v>
      </c>
      <c r="E344" s="48">
        <v>0</v>
      </c>
      <c r="F344" s="49">
        <v>401.077</v>
      </c>
      <c r="G344" s="49">
        <v>8960.6374299999989</v>
      </c>
      <c r="H344" s="38">
        <v>385</v>
      </c>
      <c r="I344" s="50">
        <v>16.076999999999998</v>
      </c>
      <c r="J344" s="9">
        <v>22.341439249819857</v>
      </c>
      <c r="K344" s="127"/>
      <c r="L344" s="126"/>
      <c r="M344" s="9">
        <v>56.979098967684017</v>
      </c>
      <c r="N344" s="9">
        <v>0</v>
      </c>
      <c r="O344" s="9">
        <v>24.129073260969516</v>
      </c>
      <c r="P344" s="9">
        <v>25.578813699861129</v>
      </c>
      <c r="Q344" s="9">
        <v>25.154489907613147</v>
      </c>
      <c r="R344" s="9">
        <v>56.979098967684017</v>
      </c>
      <c r="S344" s="3">
        <v>0</v>
      </c>
      <c r="T344" s="10">
        <v>0</v>
      </c>
    </row>
    <row r="345" spans="1:20" x14ac:dyDescent="0.3">
      <c r="A345" s="14">
        <v>42781.166686226854</v>
      </c>
      <c r="B345" s="47">
        <v>410.78299999999996</v>
      </c>
      <c r="C345" s="48">
        <v>9153.9567000000006</v>
      </c>
      <c r="D345" s="47">
        <v>0</v>
      </c>
      <c r="E345" s="48">
        <v>0</v>
      </c>
      <c r="F345" s="49">
        <v>410.78299999999996</v>
      </c>
      <c r="G345" s="49">
        <v>9153.9567000000006</v>
      </c>
      <c r="H345" s="38">
        <v>385</v>
      </c>
      <c r="I345" s="50">
        <v>25.782999999999959</v>
      </c>
      <c r="J345" s="9">
        <v>22.284166335997355</v>
      </c>
      <c r="K345" s="127"/>
      <c r="L345" s="126"/>
      <c r="M345" s="9">
        <v>56.979098967684017</v>
      </c>
      <c r="N345" s="9">
        <v>0</v>
      </c>
      <c r="O345" s="9">
        <v>24.129073260969516</v>
      </c>
      <c r="P345" s="9">
        <v>25.578813699861129</v>
      </c>
      <c r="Q345" s="9">
        <v>25.154489907613147</v>
      </c>
      <c r="R345" s="9">
        <v>56.979098967684017</v>
      </c>
      <c r="S345" s="3">
        <v>0</v>
      </c>
      <c r="T345" s="10">
        <v>0</v>
      </c>
    </row>
    <row r="346" spans="1:20" x14ac:dyDescent="0.3">
      <c r="A346" s="14">
        <v>42781.208352951391</v>
      </c>
      <c r="B346" s="47">
        <v>420.80899999999997</v>
      </c>
      <c r="C346" s="48">
        <v>9487.0020499999991</v>
      </c>
      <c r="D346" s="47">
        <v>0</v>
      </c>
      <c r="E346" s="48">
        <v>0</v>
      </c>
      <c r="F346" s="49">
        <v>420.80899999999997</v>
      </c>
      <c r="G346" s="49">
        <v>9487.0020499999991</v>
      </c>
      <c r="H346" s="38">
        <v>385</v>
      </c>
      <c r="I346" s="50">
        <v>35.808999999999969</v>
      </c>
      <c r="J346" s="9">
        <v>22.544674781195269</v>
      </c>
      <c r="K346" s="127"/>
      <c r="L346" s="126"/>
      <c r="M346" s="9">
        <v>56.979098967684017</v>
      </c>
      <c r="N346" s="9">
        <v>0</v>
      </c>
      <c r="O346" s="9">
        <v>24.129073260969516</v>
      </c>
      <c r="P346" s="9">
        <v>25.578813699861129</v>
      </c>
      <c r="Q346" s="9">
        <v>25.154489907613147</v>
      </c>
      <c r="R346" s="9">
        <v>56.979098967684017</v>
      </c>
      <c r="S346" s="3">
        <v>0</v>
      </c>
      <c r="T346" s="10">
        <v>0</v>
      </c>
    </row>
    <row r="347" spans="1:20" x14ac:dyDescent="0.3">
      <c r="A347" s="14">
        <v>42781.250019675928</v>
      </c>
      <c r="B347" s="47">
        <v>453.31700000000001</v>
      </c>
      <c r="C347" s="48">
        <v>10845.63847</v>
      </c>
      <c r="D347" s="47">
        <v>0</v>
      </c>
      <c r="E347" s="48">
        <v>0</v>
      </c>
      <c r="F347" s="49">
        <v>453.31700000000001</v>
      </c>
      <c r="G347" s="49">
        <v>10845.63847</v>
      </c>
      <c r="H347" s="38">
        <v>385</v>
      </c>
      <c r="I347" s="50">
        <v>68.317000000000007</v>
      </c>
      <c r="J347" s="9">
        <v>23.925064513353789</v>
      </c>
      <c r="K347" s="127"/>
      <c r="L347" s="126"/>
      <c r="M347" s="9">
        <v>56.979098967684017</v>
      </c>
      <c r="N347" s="9">
        <v>0</v>
      </c>
      <c r="O347" s="9">
        <v>24.129073260969516</v>
      </c>
      <c r="P347" s="9">
        <v>25.578813699861129</v>
      </c>
      <c r="Q347" s="9">
        <v>25.154489907613147</v>
      </c>
      <c r="R347" s="9">
        <v>56.979098967684017</v>
      </c>
      <c r="S347" s="3">
        <v>0</v>
      </c>
      <c r="T347" s="10">
        <v>0</v>
      </c>
    </row>
    <row r="348" spans="1:20" x14ac:dyDescent="0.3">
      <c r="A348" s="14">
        <v>42781.291686400466</v>
      </c>
      <c r="B348" s="47">
        <v>482.46600000000001</v>
      </c>
      <c r="C348" s="48">
        <v>15246.449420000001</v>
      </c>
      <c r="D348" s="47">
        <v>0</v>
      </c>
      <c r="E348" s="48">
        <v>0</v>
      </c>
      <c r="F348" s="49">
        <v>482.46600000000001</v>
      </c>
      <c r="G348" s="49">
        <v>15246.449420000001</v>
      </c>
      <c r="H348" s="38">
        <v>385</v>
      </c>
      <c r="I348" s="50">
        <v>97.466000000000008</v>
      </c>
      <c r="J348" s="9">
        <v>31.601085713811958</v>
      </c>
      <c r="K348" s="127"/>
      <c r="L348" s="126"/>
      <c r="M348" s="9">
        <v>56.979098967684017</v>
      </c>
      <c r="N348" s="9">
        <v>0</v>
      </c>
      <c r="O348" s="9">
        <v>24.129073260969516</v>
      </c>
      <c r="P348" s="9">
        <v>25.578813699861129</v>
      </c>
      <c r="Q348" s="9">
        <v>25.154489907613147</v>
      </c>
      <c r="R348" s="9">
        <v>56.979098967684017</v>
      </c>
      <c r="S348" s="3">
        <v>0</v>
      </c>
      <c r="T348" s="10">
        <v>0</v>
      </c>
    </row>
    <row r="349" spans="1:20" x14ac:dyDescent="0.3">
      <c r="A349" s="14">
        <v>42781.333353125003</v>
      </c>
      <c r="B349" s="47">
        <v>401.63499999999999</v>
      </c>
      <c r="C349" s="48">
        <v>13811.89155</v>
      </c>
      <c r="D349" s="47">
        <v>0</v>
      </c>
      <c r="E349" s="48">
        <v>0</v>
      </c>
      <c r="F349" s="49">
        <v>401.63499999999999</v>
      </c>
      <c r="G349" s="49">
        <v>13811.89155</v>
      </c>
      <c r="H349" s="38">
        <v>385</v>
      </c>
      <c r="I349" s="50">
        <v>16.634999999999991</v>
      </c>
      <c r="J349" s="9">
        <v>34.389163170540421</v>
      </c>
      <c r="K349" s="127"/>
      <c r="L349" s="126"/>
      <c r="M349" s="9">
        <v>56.979098967684017</v>
      </c>
      <c r="N349" s="9">
        <v>0</v>
      </c>
      <c r="O349" s="9">
        <v>24.129073260969516</v>
      </c>
      <c r="P349" s="9">
        <v>25.578813699861129</v>
      </c>
      <c r="Q349" s="9">
        <v>25.154489907613147</v>
      </c>
      <c r="R349" s="9">
        <v>56.979098967684017</v>
      </c>
      <c r="S349" s="3">
        <v>0</v>
      </c>
      <c r="T349" s="10">
        <v>0</v>
      </c>
    </row>
    <row r="350" spans="1:20" x14ac:dyDescent="0.3">
      <c r="A350" s="14">
        <v>42781.37501984954</v>
      </c>
      <c r="B350" s="47">
        <v>267.7</v>
      </c>
      <c r="C350" s="48">
        <v>8068.4780000000001</v>
      </c>
      <c r="D350" s="47">
        <v>12.871</v>
      </c>
      <c r="E350" s="48">
        <v>387.93200000000002</v>
      </c>
      <c r="F350" s="49">
        <v>254.82899999999998</v>
      </c>
      <c r="G350" s="49">
        <v>7680.5460000000003</v>
      </c>
      <c r="H350" s="38">
        <v>254.82899999999998</v>
      </c>
      <c r="I350" s="50">
        <v>0</v>
      </c>
      <c r="J350" s="9">
        <v>30.139999764547994</v>
      </c>
      <c r="K350" s="127"/>
      <c r="L350" s="126"/>
      <c r="M350" s="9">
        <v>56.979098967684017</v>
      </c>
      <c r="N350" s="9">
        <v>0</v>
      </c>
      <c r="O350" s="9">
        <v>24.129073260969516</v>
      </c>
      <c r="P350" s="9">
        <v>25.578813699861129</v>
      </c>
      <c r="Q350" s="9">
        <v>25.154489907613147</v>
      </c>
      <c r="R350" s="9">
        <v>56.979098967684017</v>
      </c>
      <c r="S350" s="3">
        <v>0</v>
      </c>
      <c r="T350" s="10">
        <v>0</v>
      </c>
    </row>
    <row r="351" spans="1:20" x14ac:dyDescent="0.3">
      <c r="A351" s="14">
        <v>42781.416686574077</v>
      </c>
      <c r="B351" s="47">
        <v>269.5</v>
      </c>
      <c r="C351" s="48">
        <v>8041.88</v>
      </c>
      <c r="D351" s="47">
        <v>29.367000000000001</v>
      </c>
      <c r="E351" s="48">
        <v>876.31100000000004</v>
      </c>
      <c r="F351" s="49">
        <v>240.13300000000001</v>
      </c>
      <c r="G351" s="49">
        <v>7165.5690000000004</v>
      </c>
      <c r="H351" s="38">
        <v>240.13300000000001</v>
      </c>
      <c r="I351" s="50">
        <v>0</v>
      </c>
      <c r="J351" s="9">
        <v>29.840001166020496</v>
      </c>
      <c r="K351" s="127"/>
      <c r="L351" s="126"/>
      <c r="M351" s="9">
        <v>56.979098967684017</v>
      </c>
      <c r="N351" s="9">
        <v>0</v>
      </c>
      <c r="O351" s="9">
        <v>24.129073260969516</v>
      </c>
      <c r="P351" s="9">
        <v>25.578813699861129</v>
      </c>
      <c r="Q351" s="9">
        <v>25.154489907613147</v>
      </c>
      <c r="R351" s="9">
        <v>56.979098967684017</v>
      </c>
      <c r="S351" s="3">
        <v>0</v>
      </c>
      <c r="T351" s="10">
        <v>0</v>
      </c>
    </row>
    <row r="352" spans="1:20" x14ac:dyDescent="0.3">
      <c r="A352" s="14">
        <v>42781.458353298614</v>
      </c>
      <c r="B352" s="47">
        <v>266.2</v>
      </c>
      <c r="C352" s="48">
        <v>7735.7719999999999</v>
      </c>
      <c r="D352" s="47">
        <v>30.965</v>
      </c>
      <c r="E352" s="48">
        <v>899.84300000000007</v>
      </c>
      <c r="F352" s="49">
        <v>235.23499999999999</v>
      </c>
      <c r="G352" s="49">
        <v>6835.9290000000001</v>
      </c>
      <c r="H352" s="38">
        <v>235.23499999999999</v>
      </c>
      <c r="I352" s="50">
        <v>0</v>
      </c>
      <c r="J352" s="9">
        <v>29.059999574893194</v>
      </c>
      <c r="K352" s="127"/>
      <c r="L352" s="126"/>
      <c r="M352" s="9">
        <v>56.979098967684017</v>
      </c>
      <c r="N352" s="9">
        <v>0</v>
      </c>
      <c r="O352" s="9">
        <v>24.129073260969516</v>
      </c>
      <c r="P352" s="9">
        <v>25.578813699861129</v>
      </c>
      <c r="Q352" s="9">
        <v>25.154489907613147</v>
      </c>
      <c r="R352" s="9">
        <v>56.979098967684017</v>
      </c>
      <c r="S352" s="3">
        <v>0</v>
      </c>
      <c r="T352" s="10">
        <v>0</v>
      </c>
    </row>
    <row r="353" spans="1:20" x14ac:dyDescent="0.3">
      <c r="A353" s="14">
        <v>42781.500020023152</v>
      </c>
      <c r="B353" s="47">
        <v>255.8</v>
      </c>
      <c r="C353" s="48">
        <v>7011.4780000000001</v>
      </c>
      <c r="D353" s="47">
        <v>0</v>
      </c>
      <c r="E353" s="48">
        <v>0</v>
      </c>
      <c r="F353" s="49">
        <v>255.8</v>
      </c>
      <c r="G353" s="49">
        <v>7011.4780000000001</v>
      </c>
      <c r="H353" s="38">
        <v>255.8</v>
      </c>
      <c r="I353" s="50">
        <v>0</v>
      </c>
      <c r="J353" s="9">
        <v>27.41</v>
      </c>
      <c r="K353" s="127"/>
      <c r="L353" s="126"/>
      <c r="M353" s="9">
        <v>56.979098967684017</v>
      </c>
      <c r="N353" s="9">
        <v>0</v>
      </c>
      <c r="O353" s="9">
        <v>24.129073260969516</v>
      </c>
      <c r="P353" s="9">
        <v>25.578813699861129</v>
      </c>
      <c r="Q353" s="9">
        <v>25.154489907613147</v>
      </c>
      <c r="R353" s="9">
        <v>56.979098967684017</v>
      </c>
      <c r="S353" s="3">
        <v>0</v>
      </c>
      <c r="T353" s="10">
        <v>0</v>
      </c>
    </row>
    <row r="354" spans="1:20" x14ac:dyDescent="0.3">
      <c r="A354" s="14">
        <v>42781.541686747689</v>
      </c>
      <c r="B354" s="47">
        <v>246</v>
      </c>
      <c r="C354" s="48">
        <v>6386.16</v>
      </c>
      <c r="D354" s="47">
        <v>0</v>
      </c>
      <c r="E354" s="48">
        <v>0</v>
      </c>
      <c r="F354" s="49">
        <v>246</v>
      </c>
      <c r="G354" s="49">
        <v>6386.16</v>
      </c>
      <c r="H354" s="38">
        <v>246</v>
      </c>
      <c r="I354" s="50">
        <v>0</v>
      </c>
      <c r="J354" s="9">
        <v>25.96</v>
      </c>
      <c r="K354" s="127"/>
      <c r="L354" s="126"/>
      <c r="M354" s="9">
        <v>56.979098967684017</v>
      </c>
      <c r="N354" s="9">
        <v>0</v>
      </c>
      <c r="O354" s="9">
        <v>24.129073260969516</v>
      </c>
      <c r="P354" s="9">
        <v>25.578813699861129</v>
      </c>
      <c r="Q354" s="9">
        <v>25.154489907613147</v>
      </c>
      <c r="R354" s="9">
        <v>56.979098967684017</v>
      </c>
      <c r="S354" s="3">
        <v>0</v>
      </c>
      <c r="T354" s="10">
        <v>0</v>
      </c>
    </row>
    <row r="355" spans="1:20" x14ac:dyDescent="0.3">
      <c r="A355" s="14">
        <v>42781.583353472219</v>
      </c>
      <c r="B355" s="47">
        <v>233.10499999999999</v>
      </c>
      <c r="C355" s="48">
        <v>5958.1638000000003</v>
      </c>
      <c r="D355" s="47">
        <v>0</v>
      </c>
      <c r="E355" s="48">
        <v>0</v>
      </c>
      <c r="F355" s="49">
        <v>233.10499999999999</v>
      </c>
      <c r="G355" s="49">
        <v>5958.1638000000003</v>
      </c>
      <c r="H355" s="38">
        <v>233.10499999999999</v>
      </c>
      <c r="I355" s="50">
        <v>0</v>
      </c>
      <c r="J355" s="9">
        <v>25.560000000000002</v>
      </c>
      <c r="K355" s="127"/>
      <c r="L355" s="126"/>
      <c r="M355" s="9">
        <v>56.979098967684017</v>
      </c>
      <c r="N355" s="9">
        <v>0</v>
      </c>
      <c r="O355" s="9">
        <v>24.129073260969516</v>
      </c>
      <c r="P355" s="9">
        <v>25.578813699861129</v>
      </c>
      <c r="Q355" s="9">
        <v>25.154489907613147</v>
      </c>
      <c r="R355" s="9">
        <v>56.979098967684017</v>
      </c>
      <c r="S355" s="3">
        <v>0</v>
      </c>
      <c r="T355" s="10">
        <v>0</v>
      </c>
    </row>
    <row r="356" spans="1:20" x14ac:dyDescent="0.3">
      <c r="A356" s="14">
        <v>42781.625020196756</v>
      </c>
      <c r="B356" s="47">
        <v>236.4</v>
      </c>
      <c r="C356" s="48">
        <v>5917.0919999999996</v>
      </c>
      <c r="D356" s="47">
        <v>0</v>
      </c>
      <c r="E356" s="48">
        <v>0</v>
      </c>
      <c r="F356" s="49">
        <v>236.4</v>
      </c>
      <c r="G356" s="49">
        <v>5917.0919999999996</v>
      </c>
      <c r="H356" s="38">
        <v>236.4</v>
      </c>
      <c r="I356" s="50">
        <v>0</v>
      </c>
      <c r="J356" s="9">
        <v>25.029999999999998</v>
      </c>
      <c r="K356" s="127"/>
      <c r="L356" s="126"/>
      <c r="M356" s="9">
        <v>56.979098967684017</v>
      </c>
      <c r="N356" s="9">
        <v>0</v>
      </c>
      <c r="O356" s="9">
        <v>24.129073260969516</v>
      </c>
      <c r="P356" s="9">
        <v>25.578813699861129</v>
      </c>
      <c r="Q356" s="9">
        <v>25.154489907613147</v>
      </c>
      <c r="R356" s="9">
        <v>56.979098967684017</v>
      </c>
      <c r="S356" s="3">
        <v>0</v>
      </c>
      <c r="T356" s="10">
        <v>0</v>
      </c>
    </row>
    <row r="357" spans="1:20" x14ac:dyDescent="0.3">
      <c r="A357" s="14">
        <v>42781.666686921293</v>
      </c>
      <c r="B357" s="47">
        <v>243.9</v>
      </c>
      <c r="C357" s="48">
        <v>6021.8909999999996</v>
      </c>
      <c r="D357" s="47">
        <v>0</v>
      </c>
      <c r="E357" s="48">
        <v>0</v>
      </c>
      <c r="F357" s="49">
        <v>243.9</v>
      </c>
      <c r="G357" s="49">
        <v>6021.8909999999996</v>
      </c>
      <c r="H357" s="38">
        <v>243.9</v>
      </c>
      <c r="I357" s="50">
        <v>0</v>
      </c>
      <c r="J357" s="9">
        <v>24.689999999999998</v>
      </c>
      <c r="K357" s="127"/>
      <c r="L357" s="126"/>
      <c r="M357" s="9">
        <v>56.979098967684017</v>
      </c>
      <c r="N357" s="9">
        <v>0</v>
      </c>
      <c r="O357" s="9">
        <v>24.129073260969516</v>
      </c>
      <c r="P357" s="9">
        <v>25.578813699861129</v>
      </c>
      <c r="Q357" s="9">
        <v>25.154489907613147</v>
      </c>
      <c r="R357" s="9">
        <v>56.979098967684017</v>
      </c>
      <c r="S357" s="3">
        <v>0</v>
      </c>
      <c r="T357" s="10">
        <v>0</v>
      </c>
    </row>
    <row r="358" spans="1:20" x14ac:dyDescent="0.3">
      <c r="A358" s="14">
        <v>42781.70835364583</v>
      </c>
      <c r="B358" s="47">
        <v>212.4</v>
      </c>
      <c r="C358" s="48">
        <v>5462.9279999999999</v>
      </c>
      <c r="D358" s="47">
        <v>0</v>
      </c>
      <c r="E358" s="48">
        <v>0</v>
      </c>
      <c r="F358" s="49">
        <v>212.4</v>
      </c>
      <c r="G358" s="49">
        <v>5462.9279999999999</v>
      </c>
      <c r="H358" s="38">
        <v>212.4</v>
      </c>
      <c r="I358" s="50">
        <v>0</v>
      </c>
      <c r="J358" s="9">
        <v>25.72</v>
      </c>
      <c r="K358" s="127"/>
      <c r="L358" s="126"/>
      <c r="M358" s="9">
        <v>56.979098967684017</v>
      </c>
      <c r="N358" s="9">
        <v>0</v>
      </c>
      <c r="O358" s="9">
        <v>24.129073260969516</v>
      </c>
      <c r="P358" s="9">
        <v>25.578813699861129</v>
      </c>
      <c r="Q358" s="9">
        <v>25.154489907613147</v>
      </c>
      <c r="R358" s="9">
        <v>56.979098967684017</v>
      </c>
      <c r="S358" s="3">
        <v>0</v>
      </c>
      <c r="T358" s="10">
        <v>0</v>
      </c>
    </row>
    <row r="359" spans="1:20" x14ac:dyDescent="0.3">
      <c r="A359" s="14">
        <v>42781.750020370368</v>
      </c>
      <c r="B359" s="47">
        <v>234.5</v>
      </c>
      <c r="C359" s="48">
        <v>7454.7550000000001</v>
      </c>
      <c r="D359" s="47">
        <v>33.548000000000002</v>
      </c>
      <c r="E359" s="48">
        <v>1066.491</v>
      </c>
      <c r="F359" s="49">
        <v>200.952</v>
      </c>
      <c r="G359" s="49">
        <v>6388.2640000000001</v>
      </c>
      <c r="H359" s="38">
        <v>200.952</v>
      </c>
      <c r="I359" s="50">
        <v>0</v>
      </c>
      <c r="J359" s="9">
        <v>31.78999960189498</v>
      </c>
      <c r="K359" s="127"/>
      <c r="L359" s="126"/>
      <c r="M359" s="9">
        <v>56.979098967684017</v>
      </c>
      <c r="N359" s="9">
        <v>0</v>
      </c>
      <c r="O359" s="9">
        <v>24.129073260969516</v>
      </c>
      <c r="P359" s="9">
        <v>25.578813699861129</v>
      </c>
      <c r="Q359" s="9">
        <v>25.154489907613147</v>
      </c>
      <c r="R359" s="9">
        <v>56.979098967684017</v>
      </c>
      <c r="S359" s="3">
        <v>0</v>
      </c>
      <c r="T359" s="10">
        <v>0</v>
      </c>
    </row>
    <row r="360" spans="1:20" x14ac:dyDescent="0.3">
      <c r="A360" s="14">
        <v>42781.791687094905</v>
      </c>
      <c r="B360" s="47">
        <v>282.3</v>
      </c>
      <c r="C360" s="48">
        <v>11221.424999999999</v>
      </c>
      <c r="D360" s="47">
        <v>42.827000000000005</v>
      </c>
      <c r="E360" s="48">
        <v>1702.373</v>
      </c>
      <c r="F360" s="49">
        <v>239.47300000000001</v>
      </c>
      <c r="G360" s="49">
        <v>9519.0519999999997</v>
      </c>
      <c r="H360" s="38">
        <v>239.47300000000001</v>
      </c>
      <c r="I360" s="50">
        <v>0</v>
      </c>
      <c r="J360" s="9">
        <v>39.750001043959024</v>
      </c>
      <c r="K360" s="127"/>
      <c r="L360" s="126"/>
      <c r="M360" s="9">
        <v>56.979098967684017</v>
      </c>
      <c r="N360" s="9">
        <v>0</v>
      </c>
      <c r="O360" s="9">
        <v>24.129073260969516</v>
      </c>
      <c r="P360" s="9">
        <v>25.578813699861129</v>
      </c>
      <c r="Q360" s="9">
        <v>25.154489907613147</v>
      </c>
      <c r="R360" s="9">
        <v>56.979098967684017</v>
      </c>
      <c r="S360" s="3">
        <v>0</v>
      </c>
      <c r="T360" s="10">
        <v>0</v>
      </c>
    </row>
    <row r="361" spans="1:20" x14ac:dyDescent="0.3">
      <c r="A361" s="14">
        <v>42781.833353819442</v>
      </c>
      <c r="B361" s="47">
        <v>302.2</v>
      </c>
      <c r="C361" s="48">
        <v>11000.08</v>
      </c>
      <c r="D361" s="47">
        <v>37.323</v>
      </c>
      <c r="E361" s="48">
        <v>1358.557</v>
      </c>
      <c r="F361" s="49">
        <v>264.87700000000001</v>
      </c>
      <c r="G361" s="49">
        <v>9641.5229999999992</v>
      </c>
      <c r="H361" s="38">
        <v>264.87700000000001</v>
      </c>
      <c r="I361" s="50">
        <v>0</v>
      </c>
      <c r="J361" s="9">
        <v>36.400000755067445</v>
      </c>
      <c r="K361" s="127"/>
      <c r="L361" s="126"/>
      <c r="M361" s="9">
        <v>56.979098967684017</v>
      </c>
      <c r="N361" s="9">
        <v>0</v>
      </c>
      <c r="O361" s="9">
        <v>24.129073260969516</v>
      </c>
      <c r="P361" s="9">
        <v>25.578813699861129</v>
      </c>
      <c r="Q361" s="9">
        <v>25.154489907613147</v>
      </c>
      <c r="R361" s="9">
        <v>56.979098967684017</v>
      </c>
      <c r="S361" s="3">
        <v>0</v>
      </c>
      <c r="T361" s="10">
        <v>0</v>
      </c>
    </row>
    <row r="362" spans="1:20" x14ac:dyDescent="0.3">
      <c r="A362" s="14">
        <v>42781.875020543979</v>
      </c>
      <c r="B362" s="47">
        <v>311</v>
      </c>
      <c r="C362" s="48">
        <v>11214.66</v>
      </c>
      <c r="D362" s="47">
        <v>37.061</v>
      </c>
      <c r="E362" s="48">
        <v>1336.42</v>
      </c>
      <c r="F362" s="49">
        <v>273.93900000000002</v>
      </c>
      <c r="G362" s="49">
        <v>9878.24</v>
      </c>
      <c r="H362" s="38">
        <v>273.93900000000002</v>
      </c>
      <c r="I362" s="50">
        <v>0</v>
      </c>
      <c r="J362" s="9">
        <v>36.059998758847769</v>
      </c>
      <c r="K362" s="127"/>
      <c r="L362" s="126"/>
      <c r="M362" s="9">
        <v>56.979098967684017</v>
      </c>
      <c r="N362" s="9">
        <v>0</v>
      </c>
      <c r="O362" s="9">
        <v>24.129073260969516</v>
      </c>
      <c r="P362" s="9">
        <v>25.578813699861129</v>
      </c>
      <c r="Q362" s="9">
        <v>25.154489907613147</v>
      </c>
      <c r="R362" s="9">
        <v>56.979098967684017</v>
      </c>
      <c r="S362" s="3">
        <v>0</v>
      </c>
      <c r="T362" s="10">
        <v>0</v>
      </c>
    </row>
    <row r="363" spans="1:20" x14ac:dyDescent="0.3">
      <c r="A363" s="14">
        <v>42781.916687268516</v>
      </c>
      <c r="B363" s="47">
        <v>306.10000000000002</v>
      </c>
      <c r="C363" s="48">
        <v>9538.0759999999991</v>
      </c>
      <c r="D363" s="47">
        <v>27.131</v>
      </c>
      <c r="E363" s="48">
        <v>845.40200000000004</v>
      </c>
      <c r="F363" s="49">
        <v>278.96900000000005</v>
      </c>
      <c r="G363" s="49">
        <v>8692.6739999999991</v>
      </c>
      <c r="H363" s="38">
        <v>278.96900000000005</v>
      </c>
      <c r="I363" s="50">
        <v>0</v>
      </c>
      <c r="J363" s="9">
        <v>31.159999856614885</v>
      </c>
      <c r="K363" s="127"/>
      <c r="L363" s="126"/>
      <c r="M363" s="9">
        <v>56.979098967684017</v>
      </c>
      <c r="N363" s="9">
        <v>0</v>
      </c>
      <c r="O363" s="9">
        <v>24.129073260969516</v>
      </c>
      <c r="P363" s="9">
        <v>25.578813699861129</v>
      </c>
      <c r="Q363" s="9">
        <v>25.154489907613147</v>
      </c>
      <c r="R363" s="9">
        <v>56.979098967684017</v>
      </c>
      <c r="S363" s="3">
        <v>0</v>
      </c>
      <c r="T363" s="10">
        <v>0</v>
      </c>
    </row>
    <row r="364" spans="1:20" x14ac:dyDescent="0.3">
      <c r="A364" s="14">
        <v>42781.958353993054</v>
      </c>
      <c r="B364" s="47">
        <v>350.75</v>
      </c>
      <c r="C364" s="48">
        <v>8891.5125000000007</v>
      </c>
      <c r="D364" s="47">
        <v>0</v>
      </c>
      <c r="E364" s="48">
        <v>0</v>
      </c>
      <c r="F364" s="49">
        <v>350.75</v>
      </c>
      <c r="G364" s="49">
        <v>8891.5125000000007</v>
      </c>
      <c r="H364" s="38">
        <v>350.75</v>
      </c>
      <c r="I364" s="50">
        <v>0</v>
      </c>
      <c r="J364" s="9">
        <v>25.35</v>
      </c>
      <c r="K364" s="127"/>
      <c r="L364" s="126"/>
      <c r="M364" s="9">
        <v>56.979098967684017</v>
      </c>
      <c r="N364" s="9">
        <v>0</v>
      </c>
      <c r="O364" s="9">
        <v>24.129073260969516</v>
      </c>
      <c r="P364" s="9">
        <v>25.578813699861129</v>
      </c>
      <c r="Q364" s="9">
        <v>25.154489907613147</v>
      </c>
      <c r="R364" s="9">
        <v>56.979098967684017</v>
      </c>
      <c r="S364" s="3">
        <v>0</v>
      </c>
      <c r="T364" s="10">
        <v>0</v>
      </c>
    </row>
    <row r="365" spans="1:20" x14ac:dyDescent="0.3">
      <c r="A365" s="14">
        <v>42782.000020717591</v>
      </c>
      <c r="B365" s="47">
        <v>381.565</v>
      </c>
      <c r="C365" s="48">
        <v>9453.8958500000008</v>
      </c>
      <c r="D365" s="47">
        <v>0</v>
      </c>
      <c r="E365" s="48">
        <v>0</v>
      </c>
      <c r="F365" s="49">
        <v>381.565</v>
      </c>
      <c r="G365" s="49">
        <v>9453.8958500000008</v>
      </c>
      <c r="H365" s="38">
        <v>381.565</v>
      </c>
      <c r="I365" s="50">
        <v>0</v>
      </c>
      <c r="J365" s="9">
        <v>24.776632683815343</v>
      </c>
      <c r="K365" s="127"/>
      <c r="L365" s="126"/>
      <c r="M365" s="9">
        <v>56.979098967684017</v>
      </c>
      <c r="N365" s="9">
        <v>0</v>
      </c>
      <c r="O365" s="9">
        <v>24.129073260969516</v>
      </c>
      <c r="P365" s="9">
        <v>25.578813699861129</v>
      </c>
      <c r="Q365" s="9">
        <v>25.154489907613147</v>
      </c>
      <c r="R365" s="9">
        <v>56.979098967684017</v>
      </c>
      <c r="S365" s="3">
        <v>0</v>
      </c>
      <c r="T365" s="10">
        <v>0</v>
      </c>
    </row>
    <row r="366" spans="1:20" x14ac:dyDescent="0.3">
      <c r="A366" s="14">
        <v>42782.041687442128</v>
      </c>
      <c r="B366" s="47">
        <v>423.23500000000001</v>
      </c>
      <c r="C366" s="48">
        <v>10597.503999999999</v>
      </c>
      <c r="D366" s="47">
        <v>0</v>
      </c>
      <c r="E366" s="48">
        <v>0</v>
      </c>
      <c r="F366" s="49">
        <v>423.23500000000001</v>
      </c>
      <c r="G366" s="49">
        <v>10597.503999999999</v>
      </c>
      <c r="H366" s="38">
        <v>385</v>
      </c>
      <c r="I366" s="50">
        <v>38.235000000000014</v>
      </c>
      <c r="J366" s="9">
        <v>25.03929022883268</v>
      </c>
      <c r="K366" s="127"/>
      <c r="L366" s="126"/>
      <c r="M366" s="9">
        <v>56.979098967684017</v>
      </c>
      <c r="N366" s="9">
        <v>0</v>
      </c>
      <c r="O366" s="9">
        <v>24.129073260969516</v>
      </c>
      <c r="P366" s="9">
        <v>25.578813699861129</v>
      </c>
      <c r="Q366" s="9">
        <v>25.154489907613147</v>
      </c>
      <c r="R366" s="9">
        <v>56.979098967684017</v>
      </c>
      <c r="S366" s="3">
        <v>0</v>
      </c>
      <c r="T366" s="10">
        <v>0</v>
      </c>
    </row>
    <row r="367" spans="1:20" x14ac:dyDescent="0.3">
      <c r="A367" s="14">
        <v>42782.083354166665</v>
      </c>
      <c r="B367" s="47">
        <v>431.22799999999995</v>
      </c>
      <c r="C367" s="48">
        <v>10638.64336</v>
      </c>
      <c r="D367" s="47">
        <v>0</v>
      </c>
      <c r="E367" s="48">
        <v>0</v>
      </c>
      <c r="F367" s="49">
        <v>431.22799999999995</v>
      </c>
      <c r="G367" s="49">
        <v>10638.64336</v>
      </c>
      <c r="H367" s="38">
        <v>385</v>
      </c>
      <c r="I367" s="50">
        <v>46.227999999999952</v>
      </c>
      <c r="J367" s="9">
        <v>24.670576493177627</v>
      </c>
      <c r="K367" s="127"/>
      <c r="L367" s="126"/>
      <c r="M367" s="9">
        <v>56.979098967684017</v>
      </c>
      <c r="N367" s="9">
        <v>0</v>
      </c>
      <c r="O367" s="9">
        <v>24.129073260969516</v>
      </c>
      <c r="P367" s="9">
        <v>25.578813699861129</v>
      </c>
      <c r="Q367" s="9">
        <v>25.154489907613147</v>
      </c>
      <c r="R367" s="9">
        <v>56.979098967684017</v>
      </c>
      <c r="S367" s="3">
        <v>0</v>
      </c>
      <c r="T367" s="10">
        <v>0</v>
      </c>
    </row>
    <row r="368" spans="1:20" x14ac:dyDescent="0.3">
      <c r="A368" s="14">
        <v>42782.125020891202</v>
      </c>
      <c r="B368" s="47">
        <v>418.005</v>
      </c>
      <c r="C368" s="48">
        <v>10136.62125</v>
      </c>
      <c r="D368" s="47">
        <v>0</v>
      </c>
      <c r="E368" s="48">
        <v>0</v>
      </c>
      <c r="F368" s="49">
        <v>418.005</v>
      </c>
      <c r="G368" s="49">
        <v>10136.62125</v>
      </c>
      <c r="H368" s="38">
        <v>385</v>
      </c>
      <c r="I368" s="50">
        <v>33.004999999999995</v>
      </c>
      <c r="J368" s="9">
        <v>24.25</v>
      </c>
      <c r="K368" s="127"/>
      <c r="L368" s="126"/>
      <c r="M368" s="9">
        <v>56.979098967684017</v>
      </c>
      <c r="N368" s="9">
        <v>0</v>
      </c>
      <c r="O368" s="9">
        <v>24.129073260969516</v>
      </c>
      <c r="P368" s="9">
        <v>25.578813699861129</v>
      </c>
      <c r="Q368" s="9">
        <v>25.154489907613147</v>
      </c>
      <c r="R368" s="9">
        <v>56.979098967684017</v>
      </c>
      <c r="S368" s="3">
        <v>0</v>
      </c>
      <c r="T368" s="10">
        <v>0</v>
      </c>
    </row>
    <row r="369" spans="1:20" x14ac:dyDescent="0.3">
      <c r="A369" s="14">
        <v>42782.16668761574</v>
      </c>
      <c r="B369" s="47">
        <v>416.85500000000002</v>
      </c>
      <c r="C369" s="48">
        <v>10218.95155</v>
      </c>
      <c r="D369" s="47">
        <v>0</v>
      </c>
      <c r="E369" s="48">
        <v>0</v>
      </c>
      <c r="F369" s="49">
        <v>416.85500000000002</v>
      </c>
      <c r="G369" s="49">
        <v>10218.95155</v>
      </c>
      <c r="H369" s="38">
        <v>385</v>
      </c>
      <c r="I369" s="50">
        <v>31.855000000000018</v>
      </c>
      <c r="J369" s="9">
        <v>24.51440320974919</v>
      </c>
      <c r="K369" s="127"/>
      <c r="L369" s="126"/>
      <c r="M369" s="9">
        <v>56.979098967684017</v>
      </c>
      <c r="N369" s="9">
        <v>0</v>
      </c>
      <c r="O369" s="9">
        <v>24.129073260969516</v>
      </c>
      <c r="P369" s="9">
        <v>25.578813699861129</v>
      </c>
      <c r="Q369" s="9">
        <v>25.154489907613147</v>
      </c>
      <c r="R369" s="9">
        <v>56.979098967684017</v>
      </c>
      <c r="S369" s="3">
        <v>0</v>
      </c>
      <c r="T369" s="10">
        <v>0</v>
      </c>
    </row>
    <row r="370" spans="1:20" x14ac:dyDescent="0.3">
      <c r="A370" s="14">
        <v>42782.208354340277</v>
      </c>
      <c r="B370" s="47">
        <v>428.19000000000005</v>
      </c>
      <c r="C370" s="48">
        <v>10672.4545</v>
      </c>
      <c r="D370" s="47">
        <v>0</v>
      </c>
      <c r="E370" s="48">
        <v>0</v>
      </c>
      <c r="F370" s="49">
        <v>428.19000000000005</v>
      </c>
      <c r="G370" s="49">
        <v>10672.4545</v>
      </c>
      <c r="H370" s="38">
        <v>385</v>
      </c>
      <c r="I370" s="50">
        <v>43.190000000000055</v>
      </c>
      <c r="J370" s="9">
        <v>24.924576706602206</v>
      </c>
      <c r="K370" s="127"/>
      <c r="L370" s="126"/>
      <c r="M370" s="9">
        <v>56.979098967684017</v>
      </c>
      <c r="N370" s="9">
        <v>0</v>
      </c>
      <c r="O370" s="9">
        <v>24.129073260969516</v>
      </c>
      <c r="P370" s="9">
        <v>25.578813699861129</v>
      </c>
      <c r="Q370" s="9">
        <v>25.154489907613147</v>
      </c>
      <c r="R370" s="9">
        <v>56.979098967684017</v>
      </c>
      <c r="S370" s="3">
        <v>0</v>
      </c>
      <c r="T370" s="10">
        <v>0</v>
      </c>
    </row>
    <row r="371" spans="1:20" x14ac:dyDescent="0.3">
      <c r="A371" s="14">
        <v>42782.250021064814</v>
      </c>
      <c r="B371" s="47">
        <v>454.54500000000002</v>
      </c>
      <c r="C371" s="48">
        <v>12476.35305</v>
      </c>
      <c r="D371" s="47">
        <v>0</v>
      </c>
      <c r="E371" s="48">
        <v>0</v>
      </c>
      <c r="F371" s="49">
        <v>454.54500000000002</v>
      </c>
      <c r="G371" s="49">
        <v>12476.35305</v>
      </c>
      <c r="H371" s="38">
        <v>385</v>
      </c>
      <c r="I371" s="50">
        <v>69.545000000000016</v>
      </c>
      <c r="J371" s="9">
        <v>27.448004158004156</v>
      </c>
      <c r="K371" s="127"/>
      <c r="L371" s="126"/>
      <c r="M371" s="9">
        <v>56.979098967684017</v>
      </c>
      <c r="N371" s="9">
        <v>0</v>
      </c>
      <c r="O371" s="9">
        <v>24.129073260969516</v>
      </c>
      <c r="P371" s="9">
        <v>25.578813699861129</v>
      </c>
      <c r="Q371" s="9">
        <v>25.154489907613147</v>
      </c>
      <c r="R371" s="9">
        <v>56.979098967684017</v>
      </c>
      <c r="S371" s="3">
        <v>0</v>
      </c>
      <c r="T371" s="10">
        <v>0</v>
      </c>
    </row>
    <row r="372" spans="1:20" x14ac:dyDescent="0.3">
      <c r="A372" s="14">
        <v>42782.291687789351</v>
      </c>
      <c r="B372" s="47">
        <v>436.01599999999996</v>
      </c>
      <c r="C372" s="48">
        <v>16820.300159999999</v>
      </c>
      <c r="D372" s="47">
        <v>0</v>
      </c>
      <c r="E372" s="48">
        <v>0</v>
      </c>
      <c r="F372" s="49">
        <v>436.01599999999996</v>
      </c>
      <c r="G372" s="49">
        <v>16820.300159999999</v>
      </c>
      <c r="H372" s="38">
        <v>385</v>
      </c>
      <c r="I372" s="50">
        <v>51.015999999999963</v>
      </c>
      <c r="J372" s="9">
        <v>38.577254412682102</v>
      </c>
      <c r="K372" s="127"/>
      <c r="L372" s="126"/>
      <c r="M372" s="9">
        <v>56.979098967684017</v>
      </c>
      <c r="N372" s="9">
        <v>0</v>
      </c>
      <c r="O372" s="9">
        <v>24.129073260969516</v>
      </c>
      <c r="P372" s="9">
        <v>25.578813699861129</v>
      </c>
      <c r="Q372" s="9">
        <v>25.154489907613147</v>
      </c>
      <c r="R372" s="9">
        <v>56.979098967684017</v>
      </c>
      <c r="S372" s="3">
        <v>0</v>
      </c>
      <c r="T372" s="10">
        <v>0</v>
      </c>
    </row>
    <row r="373" spans="1:20" x14ac:dyDescent="0.3">
      <c r="A373" s="14">
        <v>42782.333354513888</v>
      </c>
      <c r="B373" s="47">
        <v>383.81700000000001</v>
      </c>
      <c r="C373" s="48">
        <v>16328.937820000001</v>
      </c>
      <c r="D373" s="47">
        <v>0</v>
      </c>
      <c r="E373" s="48">
        <v>0</v>
      </c>
      <c r="F373" s="49">
        <v>383.81700000000001</v>
      </c>
      <c r="G373" s="49">
        <v>16328.937820000001</v>
      </c>
      <c r="H373" s="38">
        <v>383.81700000000001</v>
      </c>
      <c r="I373" s="50">
        <v>0</v>
      </c>
      <c r="J373" s="9">
        <v>42.543550233574855</v>
      </c>
      <c r="K373" s="127"/>
      <c r="L373" s="126"/>
      <c r="M373" s="9">
        <v>56.979098967684017</v>
      </c>
      <c r="N373" s="9">
        <v>0</v>
      </c>
      <c r="O373" s="9">
        <v>24.129073260969516</v>
      </c>
      <c r="P373" s="9">
        <v>25.578813699861129</v>
      </c>
      <c r="Q373" s="9">
        <v>25.154489907613147</v>
      </c>
      <c r="R373" s="9">
        <v>56.979098967684017</v>
      </c>
      <c r="S373" s="3">
        <v>0</v>
      </c>
      <c r="T373" s="10">
        <v>0</v>
      </c>
    </row>
    <row r="374" spans="1:20" x14ac:dyDescent="0.3">
      <c r="A374" s="14">
        <v>42782.375021238426</v>
      </c>
      <c r="B374" s="47">
        <v>405.5</v>
      </c>
      <c r="C374" s="48">
        <v>15177.865</v>
      </c>
      <c r="D374" s="47">
        <v>54.022000000000006</v>
      </c>
      <c r="E374" s="48">
        <v>2022.0430000000001</v>
      </c>
      <c r="F374" s="49">
        <v>351.47800000000001</v>
      </c>
      <c r="G374" s="49">
        <v>13155.822</v>
      </c>
      <c r="H374" s="38">
        <v>351.47800000000001</v>
      </c>
      <c r="I374" s="50">
        <v>0</v>
      </c>
      <c r="J374" s="9">
        <v>37.43000130875901</v>
      </c>
      <c r="K374" s="127"/>
      <c r="L374" s="126"/>
      <c r="M374" s="9">
        <v>56.979098967684017</v>
      </c>
      <c r="N374" s="9">
        <v>0</v>
      </c>
      <c r="O374" s="9">
        <v>24.129073260969516</v>
      </c>
      <c r="P374" s="9">
        <v>25.578813699861129</v>
      </c>
      <c r="Q374" s="9">
        <v>25.154489907613147</v>
      </c>
      <c r="R374" s="9">
        <v>56.979098967684017</v>
      </c>
      <c r="S374" s="3">
        <v>0</v>
      </c>
      <c r="T374" s="10">
        <v>0</v>
      </c>
    </row>
    <row r="375" spans="1:20" x14ac:dyDescent="0.3">
      <c r="A375" s="14">
        <v>42782.416687962963</v>
      </c>
      <c r="B375" s="47">
        <v>384.9</v>
      </c>
      <c r="C375" s="48">
        <v>13575.423000000001</v>
      </c>
      <c r="D375" s="47">
        <v>91.641000000000005</v>
      </c>
      <c r="E375" s="48">
        <v>3232.1780000000003</v>
      </c>
      <c r="F375" s="49">
        <v>293.25899999999996</v>
      </c>
      <c r="G375" s="49">
        <v>10343.245000000001</v>
      </c>
      <c r="H375" s="38">
        <v>293.25899999999996</v>
      </c>
      <c r="I375" s="50">
        <v>0</v>
      </c>
      <c r="J375" s="9">
        <v>35.270000238696859</v>
      </c>
      <c r="K375" s="127"/>
      <c r="L375" s="126"/>
      <c r="M375" s="9">
        <v>56.979098967684017</v>
      </c>
      <c r="N375" s="9">
        <v>0</v>
      </c>
      <c r="O375" s="9">
        <v>24.129073260969516</v>
      </c>
      <c r="P375" s="9">
        <v>25.578813699861129</v>
      </c>
      <c r="Q375" s="9">
        <v>25.154489907613147</v>
      </c>
      <c r="R375" s="9">
        <v>56.979098967684017</v>
      </c>
      <c r="S375" s="3">
        <v>0</v>
      </c>
      <c r="T375" s="10">
        <v>0</v>
      </c>
    </row>
    <row r="376" spans="1:20" x14ac:dyDescent="0.3">
      <c r="A376" s="14">
        <v>42782.4583546875</v>
      </c>
      <c r="B376" s="47">
        <v>350.9</v>
      </c>
      <c r="C376" s="48">
        <v>11821.821</v>
      </c>
      <c r="D376" s="47">
        <v>65.808000000000007</v>
      </c>
      <c r="E376" s="48">
        <v>2217.0720000000001</v>
      </c>
      <c r="F376" s="49">
        <v>285.09199999999998</v>
      </c>
      <c r="G376" s="49">
        <v>9604.7489999999998</v>
      </c>
      <c r="H376" s="38">
        <v>285.09199999999998</v>
      </c>
      <c r="I376" s="50">
        <v>0</v>
      </c>
      <c r="J376" s="9">
        <v>33.689998316332975</v>
      </c>
      <c r="K376" s="127"/>
      <c r="L376" s="126"/>
      <c r="M376" s="9">
        <v>56.979098967684017</v>
      </c>
      <c r="N376" s="9">
        <v>0</v>
      </c>
      <c r="O376" s="9">
        <v>24.129073260969516</v>
      </c>
      <c r="P376" s="9">
        <v>25.578813699861129</v>
      </c>
      <c r="Q376" s="9">
        <v>25.154489907613147</v>
      </c>
      <c r="R376" s="9">
        <v>56.979098967684017</v>
      </c>
      <c r="S376" s="3">
        <v>0</v>
      </c>
      <c r="T376" s="10">
        <v>0</v>
      </c>
    </row>
    <row r="377" spans="1:20" x14ac:dyDescent="0.3">
      <c r="A377" s="14">
        <v>42782.500021412037</v>
      </c>
      <c r="B377" s="47">
        <v>311.8</v>
      </c>
      <c r="C377" s="48">
        <v>9887.1779999999999</v>
      </c>
      <c r="D377" s="47">
        <v>61.839000000000006</v>
      </c>
      <c r="E377" s="48">
        <v>1960.9150000000002</v>
      </c>
      <c r="F377" s="49">
        <v>249.96100000000001</v>
      </c>
      <c r="G377" s="49">
        <v>7926.2629999999999</v>
      </c>
      <c r="H377" s="38">
        <v>249.96100000000001</v>
      </c>
      <c r="I377" s="50">
        <v>0</v>
      </c>
      <c r="J377" s="9">
        <v>31.709998759806528</v>
      </c>
      <c r="K377" s="127"/>
      <c r="L377" s="126"/>
      <c r="M377" s="9">
        <v>56.979098967684017</v>
      </c>
      <c r="N377" s="9">
        <v>0</v>
      </c>
      <c r="O377" s="9">
        <v>24.129073260969516</v>
      </c>
      <c r="P377" s="9">
        <v>25.578813699861129</v>
      </c>
      <c r="Q377" s="9">
        <v>25.154489907613147</v>
      </c>
      <c r="R377" s="9">
        <v>56.979098967684017</v>
      </c>
      <c r="S377" s="3">
        <v>0</v>
      </c>
      <c r="T377" s="10">
        <v>0</v>
      </c>
    </row>
    <row r="378" spans="1:20" x14ac:dyDescent="0.3">
      <c r="A378" s="14">
        <v>42782.541688136575</v>
      </c>
      <c r="B378" s="47">
        <v>282.10000000000002</v>
      </c>
      <c r="C378" s="48">
        <v>8183.7209999999995</v>
      </c>
      <c r="D378" s="47">
        <v>19.583000000000002</v>
      </c>
      <c r="E378" s="48">
        <v>568.09900000000005</v>
      </c>
      <c r="F378" s="49">
        <v>262.517</v>
      </c>
      <c r="G378" s="49">
        <v>7615.6219999999994</v>
      </c>
      <c r="H378" s="38">
        <v>262.517</v>
      </c>
      <c r="I378" s="50">
        <v>0</v>
      </c>
      <c r="J378" s="9">
        <v>29.010014589531341</v>
      </c>
      <c r="K378" s="127"/>
      <c r="L378" s="126"/>
      <c r="M378" s="9">
        <v>56.979098967684017</v>
      </c>
      <c r="N378" s="9">
        <v>0</v>
      </c>
      <c r="O378" s="9">
        <v>24.129073260969516</v>
      </c>
      <c r="P378" s="9">
        <v>25.578813699861129</v>
      </c>
      <c r="Q378" s="9">
        <v>25.154489907613147</v>
      </c>
      <c r="R378" s="9">
        <v>56.979098967684017</v>
      </c>
      <c r="S378" s="3">
        <v>0</v>
      </c>
      <c r="T378" s="10">
        <v>0</v>
      </c>
    </row>
    <row r="379" spans="1:20" x14ac:dyDescent="0.3">
      <c r="A379" s="14">
        <v>42782.583354861112</v>
      </c>
      <c r="B379" s="47">
        <v>257.7</v>
      </c>
      <c r="C379" s="48">
        <v>7202.7150000000001</v>
      </c>
      <c r="D379" s="47">
        <v>0</v>
      </c>
      <c r="E379" s="48">
        <v>0</v>
      </c>
      <c r="F379" s="49">
        <v>257.7</v>
      </c>
      <c r="G379" s="49">
        <v>7202.7150000000001</v>
      </c>
      <c r="H379" s="38">
        <v>257.7</v>
      </c>
      <c r="I379" s="50">
        <v>0</v>
      </c>
      <c r="J379" s="9">
        <v>27.950000000000003</v>
      </c>
      <c r="K379" s="127"/>
      <c r="L379" s="126"/>
      <c r="M379" s="9">
        <v>56.979098967684017</v>
      </c>
      <c r="N379" s="9">
        <v>0</v>
      </c>
      <c r="O379" s="9">
        <v>24.129073260969516</v>
      </c>
      <c r="P379" s="9">
        <v>25.578813699861129</v>
      </c>
      <c r="Q379" s="9">
        <v>25.154489907613147</v>
      </c>
      <c r="R379" s="9">
        <v>56.979098967684017</v>
      </c>
      <c r="S379" s="3">
        <v>0</v>
      </c>
      <c r="T379" s="10">
        <v>0</v>
      </c>
    </row>
    <row r="380" spans="1:20" x14ac:dyDescent="0.3">
      <c r="A380" s="14">
        <v>42782.625021585649</v>
      </c>
      <c r="B380" s="47">
        <v>260.83600000000001</v>
      </c>
      <c r="C380" s="48">
        <v>6934.6689999999999</v>
      </c>
      <c r="D380" s="47">
        <v>0</v>
      </c>
      <c r="E380" s="48">
        <v>0</v>
      </c>
      <c r="F380" s="49">
        <v>260.83600000000001</v>
      </c>
      <c r="G380" s="49">
        <v>6934.6689999999999</v>
      </c>
      <c r="H380" s="38">
        <v>260.83600000000001</v>
      </c>
      <c r="I380" s="50">
        <v>0</v>
      </c>
      <c r="J380" s="9">
        <v>26.586318606327346</v>
      </c>
      <c r="K380" s="127"/>
      <c r="L380" s="126"/>
      <c r="M380" s="9">
        <v>56.979098967684017</v>
      </c>
      <c r="N380" s="9">
        <v>0</v>
      </c>
      <c r="O380" s="9">
        <v>24.129073260969516</v>
      </c>
      <c r="P380" s="9">
        <v>25.578813699861129</v>
      </c>
      <c r="Q380" s="9">
        <v>25.154489907613147</v>
      </c>
      <c r="R380" s="9">
        <v>56.979098967684017</v>
      </c>
      <c r="S380" s="3">
        <v>0</v>
      </c>
      <c r="T380" s="10">
        <v>0</v>
      </c>
    </row>
    <row r="381" spans="1:20" s="8" customFormat="1" ht="14.25" customHeight="1" x14ac:dyDescent="0.3">
      <c r="A381" s="14">
        <v>42782.666688310186</v>
      </c>
      <c r="B381" s="52">
        <v>320.74299999999999</v>
      </c>
      <c r="C381" s="53">
        <v>8255.9640099999997</v>
      </c>
      <c r="D381" s="52">
        <v>0</v>
      </c>
      <c r="E381" s="53">
        <v>0</v>
      </c>
      <c r="F381" s="50">
        <v>320.74299999999999</v>
      </c>
      <c r="G381" s="50">
        <v>8255.9640099999997</v>
      </c>
      <c r="H381" s="38">
        <v>320.74299999999999</v>
      </c>
      <c r="I381" s="50">
        <v>0</v>
      </c>
      <c r="J381" s="19">
        <v>25.740122185051582</v>
      </c>
      <c r="K381" s="127"/>
      <c r="L381" s="126"/>
      <c r="M381" s="19">
        <v>56.979098967684017</v>
      </c>
      <c r="N381" s="19">
        <v>0</v>
      </c>
      <c r="O381" s="19">
        <v>24.129073260969516</v>
      </c>
      <c r="P381" s="19">
        <v>25.578813699861129</v>
      </c>
      <c r="Q381" s="19">
        <v>25.154489907613147</v>
      </c>
      <c r="R381" s="19">
        <v>56.979098967684017</v>
      </c>
      <c r="S381" s="13">
        <v>0</v>
      </c>
      <c r="T381" s="35">
        <v>0</v>
      </c>
    </row>
    <row r="382" spans="1:20" x14ac:dyDescent="0.3">
      <c r="A382" s="14">
        <v>42782.708355034723</v>
      </c>
      <c r="B382" s="47">
        <v>320.61199999999997</v>
      </c>
      <c r="C382" s="48">
        <v>8622.0969599999989</v>
      </c>
      <c r="D382" s="47">
        <v>0</v>
      </c>
      <c r="E382" s="48">
        <v>0</v>
      </c>
      <c r="F382" s="49">
        <v>320.61199999999997</v>
      </c>
      <c r="G382" s="49">
        <v>8622.0969599999989</v>
      </c>
      <c r="H382" s="38">
        <v>320.61199999999997</v>
      </c>
      <c r="I382" s="50">
        <v>0</v>
      </c>
      <c r="J382" s="9">
        <v>26.892620862600275</v>
      </c>
      <c r="K382" s="127"/>
      <c r="L382" s="126"/>
      <c r="M382" s="9">
        <v>56.979098967684017</v>
      </c>
      <c r="N382" s="9">
        <v>0</v>
      </c>
      <c r="O382" s="9">
        <v>24.129073260969516</v>
      </c>
      <c r="P382" s="9">
        <v>25.578813699861129</v>
      </c>
      <c r="Q382" s="9">
        <v>25.154489907613147</v>
      </c>
      <c r="R382" s="9">
        <v>56.979098967684017</v>
      </c>
      <c r="S382" s="3">
        <v>0</v>
      </c>
      <c r="T382" s="10">
        <v>0</v>
      </c>
    </row>
    <row r="383" spans="1:20" x14ac:dyDescent="0.3">
      <c r="A383" s="14">
        <v>42782.750021759261</v>
      </c>
      <c r="B383" s="47">
        <v>268.56200000000001</v>
      </c>
      <c r="C383" s="48">
        <v>8521.9474599999994</v>
      </c>
      <c r="D383" s="47">
        <v>0</v>
      </c>
      <c r="E383" s="48">
        <v>0</v>
      </c>
      <c r="F383" s="49">
        <v>268.56200000000001</v>
      </c>
      <c r="G383" s="49">
        <v>8521.9474599999994</v>
      </c>
      <c r="H383" s="38">
        <v>268.56200000000001</v>
      </c>
      <c r="I383" s="50">
        <v>0</v>
      </c>
      <c r="J383" s="9">
        <v>31.731769423820193</v>
      </c>
      <c r="K383" s="127"/>
      <c r="L383" s="126"/>
      <c r="M383" s="9">
        <v>56.979098967684017</v>
      </c>
      <c r="N383" s="9">
        <v>0</v>
      </c>
      <c r="O383" s="9">
        <v>24.129073260969516</v>
      </c>
      <c r="P383" s="9">
        <v>25.578813699861129</v>
      </c>
      <c r="Q383" s="9">
        <v>25.154489907613147</v>
      </c>
      <c r="R383" s="9">
        <v>56.979098967684017</v>
      </c>
      <c r="S383" s="3">
        <v>0</v>
      </c>
      <c r="T383" s="10">
        <v>0</v>
      </c>
    </row>
    <row r="384" spans="1:20" x14ac:dyDescent="0.3">
      <c r="A384" s="14">
        <v>42782.791688483798</v>
      </c>
      <c r="B384" s="47">
        <v>288.8</v>
      </c>
      <c r="C384" s="48">
        <v>12429.951999999999</v>
      </c>
      <c r="D384" s="47">
        <v>35.335999999999999</v>
      </c>
      <c r="E384" s="48">
        <v>1520.8610000000001</v>
      </c>
      <c r="F384" s="49">
        <v>253.464</v>
      </c>
      <c r="G384" s="49">
        <v>10909.090999999999</v>
      </c>
      <c r="H384" s="38">
        <v>253.464</v>
      </c>
      <c r="I384" s="50">
        <v>0</v>
      </c>
      <c r="J384" s="9">
        <v>43.040001735946717</v>
      </c>
      <c r="K384" s="127"/>
      <c r="L384" s="126"/>
      <c r="M384" s="9">
        <v>56.979098967684017</v>
      </c>
      <c r="N384" s="9">
        <v>0</v>
      </c>
      <c r="O384" s="9">
        <v>24.129073260969516</v>
      </c>
      <c r="P384" s="9">
        <v>25.578813699861129</v>
      </c>
      <c r="Q384" s="9">
        <v>25.154489907613147</v>
      </c>
      <c r="R384" s="9">
        <v>56.979098967684017</v>
      </c>
      <c r="S384" s="3">
        <v>0</v>
      </c>
      <c r="T384" s="10">
        <v>0</v>
      </c>
    </row>
    <row r="385" spans="1:20" x14ac:dyDescent="0.3">
      <c r="A385" s="14">
        <v>42782.833355208335</v>
      </c>
      <c r="B385" s="47">
        <v>307.8</v>
      </c>
      <c r="C385" s="48">
        <v>11690.244000000001</v>
      </c>
      <c r="D385" s="47">
        <v>22.071000000000002</v>
      </c>
      <c r="E385" s="48">
        <v>838.25700000000006</v>
      </c>
      <c r="F385" s="49">
        <v>285.72899999999998</v>
      </c>
      <c r="G385" s="49">
        <v>10851.987000000001</v>
      </c>
      <c r="H385" s="38">
        <v>285.72899999999998</v>
      </c>
      <c r="I385" s="50">
        <v>0</v>
      </c>
      <c r="J385" s="9">
        <v>37.979998530075704</v>
      </c>
      <c r="K385" s="127"/>
      <c r="L385" s="126"/>
      <c r="M385" s="9">
        <v>56.979098967684017</v>
      </c>
      <c r="N385" s="9">
        <v>0</v>
      </c>
      <c r="O385" s="9">
        <v>24.129073260969516</v>
      </c>
      <c r="P385" s="9">
        <v>25.578813699861129</v>
      </c>
      <c r="Q385" s="9">
        <v>25.154489907613147</v>
      </c>
      <c r="R385" s="9">
        <v>56.979098967684017</v>
      </c>
      <c r="S385" s="3">
        <v>0</v>
      </c>
      <c r="T385" s="10">
        <v>0</v>
      </c>
    </row>
    <row r="386" spans="1:20" x14ac:dyDescent="0.3">
      <c r="A386" s="14">
        <v>42782.875021932872</v>
      </c>
      <c r="B386" s="47">
        <v>316.2</v>
      </c>
      <c r="C386" s="48">
        <v>11490.708000000001</v>
      </c>
      <c r="D386" s="47">
        <v>9.8090000000000011</v>
      </c>
      <c r="E386" s="48">
        <v>356.459</v>
      </c>
      <c r="F386" s="49">
        <v>306.39099999999996</v>
      </c>
      <c r="G386" s="49">
        <v>11134.249</v>
      </c>
      <c r="H386" s="38">
        <v>306.39099999999996</v>
      </c>
      <c r="I386" s="50">
        <v>0</v>
      </c>
      <c r="J386" s="9">
        <v>36.34000019582821</v>
      </c>
      <c r="K386" s="127"/>
      <c r="L386" s="126"/>
      <c r="M386" s="9">
        <v>56.979098967684017</v>
      </c>
      <c r="N386" s="9">
        <v>0</v>
      </c>
      <c r="O386" s="9">
        <v>24.129073260969516</v>
      </c>
      <c r="P386" s="9">
        <v>25.578813699861129</v>
      </c>
      <c r="Q386" s="9">
        <v>25.154489907613147</v>
      </c>
      <c r="R386" s="9">
        <v>56.979098967684017</v>
      </c>
      <c r="S386" s="3">
        <v>0</v>
      </c>
      <c r="T386" s="10">
        <v>0</v>
      </c>
    </row>
    <row r="387" spans="1:20" x14ac:dyDescent="0.3">
      <c r="A387" s="14">
        <v>42782.916688657409</v>
      </c>
      <c r="B387" s="47">
        <v>310.89999999999998</v>
      </c>
      <c r="C387" s="48">
        <v>10542.619000000001</v>
      </c>
      <c r="D387" s="47">
        <v>7.5890000000000004</v>
      </c>
      <c r="E387" s="48">
        <v>257.34300000000002</v>
      </c>
      <c r="F387" s="49">
        <v>303.31099999999998</v>
      </c>
      <c r="G387" s="49">
        <v>10285.276</v>
      </c>
      <c r="H387" s="38">
        <v>303.31099999999998</v>
      </c>
      <c r="I387" s="50">
        <v>0</v>
      </c>
      <c r="J387" s="9">
        <v>33.909999967030544</v>
      </c>
      <c r="K387" s="127"/>
      <c r="L387" s="126"/>
      <c r="M387" s="9">
        <v>56.979098967684017</v>
      </c>
      <c r="N387" s="9">
        <v>0</v>
      </c>
      <c r="O387" s="9">
        <v>24.129073260969516</v>
      </c>
      <c r="P387" s="9">
        <v>25.578813699861129</v>
      </c>
      <c r="Q387" s="9">
        <v>25.154489907613147</v>
      </c>
      <c r="R387" s="9">
        <v>56.979098967684017</v>
      </c>
      <c r="S387" s="3">
        <v>0</v>
      </c>
      <c r="T387" s="10">
        <v>0</v>
      </c>
    </row>
    <row r="388" spans="1:20" x14ac:dyDescent="0.3">
      <c r="A388" s="14">
        <v>42782.958355381947</v>
      </c>
      <c r="B388" s="47">
        <v>291.59800000000001</v>
      </c>
      <c r="C388" s="48">
        <v>7972.0496199999998</v>
      </c>
      <c r="D388" s="47">
        <v>0</v>
      </c>
      <c r="E388" s="48">
        <v>0</v>
      </c>
      <c r="F388" s="49">
        <v>291.59800000000001</v>
      </c>
      <c r="G388" s="49">
        <v>7972.0496199999998</v>
      </c>
      <c r="H388" s="38">
        <v>291.59800000000001</v>
      </c>
      <c r="I388" s="50">
        <v>0</v>
      </c>
      <c r="J388" s="9">
        <v>27.33917797790108</v>
      </c>
      <c r="K388" s="127"/>
      <c r="L388" s="126"/>
      <c r="M388" s="9">
        <v>56.979098967684017</v>
      </c>
      <c r="N388" s="9">
        <v>0</v>
      </c>
      <c r="O388" s="9">
        <v>24.129073260969516</v>
      </c>
      <c r="P388" s="9">
        <v>25.578813699861129</v>
      </c>
      <c r="Q388" s="9">
        <v>25.154489907613147</v>
      </c>
      <c r="R388" s="9">
        <v>56.979098967684017</v>
      </c>
      <c r="S388" s="3">
        <v>0</v>
      </c>
      <c r="T388" s="10">
        <v>0</v>
      </c>
    </row>
    <row r="389" spans="1:20" x14ac:dyDescent="0.3">
      <c r="A389" s="14">
        <v>42783.000022106484</v>
      </c>
      <c r="B389" s="47">
        <v>325.92500000000001</v>
      </c>
      <c r="C389" s="48">
        <v>8472.718499999999</v>
      </c>
      <c r="D389" s="47">
        <v>0</v>
      </c>
      <c r="E389" s="48">
        <v>0</v>
      </c>
      <c r="F389" s="49">
        <v>325.92500000000001</v>
      </c>
      <c r="G389" s="49">
        <v>8472.718499999999</v>
      </c>
      <c r="H389" s="38">
        <v>325.92500000000001</v>
      </c>
      <c r="I389" s="50">
        <v>0</v>
      </c>
      <c r="J389" s="9">
        <v>25.995914704303132</v>
      </c>
      <c r="K389" s="127"/>
      <c r="L389" s="126"/>
      <c r="M389" s="9">
        <v>56.979098967684017</v>
      </c>
      <c r="N389" s="9">
        <v>0</v>
      </c>
      <c r="O389" s="9">
        <v>24.129073260969516</v>
      </c>
      <c r="P389" s="9">
        <v>25.578813699861129</v>
      </c>
      <c r="Q389" s="9">
        <v>25.154489907613147</v>
      </c>
      <c r="R389" s="9">
        <v>56.979098967684017</v>
      </c>
      <c r="S389" s="3">
        <v>0</v>
      </c>
      <c r="T389" s="10">
        <v>0</v>
      </c>
    </row>
    <row r="390" spans="1:20" x14ac:dyDescent="0.3">
      <c r="A390" s="14">
        <v>42783.041688831021</v>
      </c>
      <c r="B390" s="47">
        <v>456.495</v>
      </c>
      <c r="C390" s="48">
        <v>11001.529500000001</v>
      </c>
      <c r="D390" s="47">
        <v>0</v>
      </c>
      <c r="E390" s="48">
        <v>0</v>
      </c>
      <c r="F390" s="49">
        <v>456.495</v>
      </c>
      <c r="G390" s="49">
        <v>11001.529500000001</v>
      </c>
      <c r="H390" s="38">
        <v>385</v>
      </c>
      <c r="I390" s="50">
        <v>71.495000000000005</v>
      </c>
      <c r="J390" s="9">
        <v>24.1</v>
      </c>
      <c r="K390" s="127"/>
      <c r="L390" s="126"/>
      <c r="M390" s="9">
        <v>56.979098967684017</v>
      </c>
      <c r="N390" s="9">
        <v>0</v>
      </c>
      <c r="O390" s="9">
        <v>24.129073260969516</v>
      </c>
      <c r="P390" s="9">
        <v>25.578813699861129</v>
      </c>
      <c r="Q390" s="9">
        <v>25.154489907613147</v>
      </c>
      <c r="R390" s="9">
        <v>56.979098967684017</v>
      </c>
      <c r="S390" s="3">
        <v>0</v>
      </c>
      <c r="T390" s="10">
        <v>0</v>
      </c>
    </row>
    <row r="391" spans="1:20" x14ac:dyDescent="0.3">
      <c r="A391" s="14">
        <v>42783.083355555558</v>
      </c>
      <c r="B391" s="47">
        <v>481.6</v>
      </c>
      <c r="C391" s="48">
        <v>11303.152</v>
      </c>
      <c r="D391" s="47">
        <v>0</v>
      </c>
      <c r="E391" s="48">
        <v>0</v>
      </c>
      <c r="F391" s="49">
        <v>481.6</v>
      </c>
      <c r="G391" s="49">
        <v>11303.152</v>
      </c>
      <c r="H391" s="38">
        <v>385</v>
      </c>
      <c r="I391" s="50">
        <v>96.600000000000023</v>
      </c>
      <c r="J391" s="9">
        <v>23.47</v>
      </c>
      <c r="K391" s="127"/>
      <c r="L391" s="126"/>
      <c r="M391" s="9">
        <v>56.979098967684017</v>
      </c>
      <c r="N391" s="9">
        <v>0</v>
      </c>
      <c r="O391" s="9">
        <v>24.129073260969516</v>
      </c>
      <c r="P391" s="9">
        <v>25.578813699861129</v>
      </c>
      <c r="Q391" s="9">
        <v>25.154489907613147</v>
      </c>
      <c r="R391" s="9">
        <v>56.979098967684017</v>
      </c>
      <c r="S391" s="3">
        <v>0</v>
      </c>
      <c r="T391" s="10">
        <v>0</v>
      </c>
    </row>
    <row r="392" spans="1:20" x14ac:dyDescent="0.3">
      <c r="A392" s="14">
        <v>42783.125022280095</v>
      </c>
      <c r="B392" s="47">
        <v>489.2</v>
      </c>
      <c r="C392" s="48">
        <v>11344.548000000001</v>
      </c>
      <c r="D392" s="47">
        <v>11.56</v>
      </c>
      <c r="E392" s="48">
        <v>268.07600000000002</v>
      </c>
      <c r="F392" s="49">
        <v>477.64</v>
      </c>
      <c r="G392" s="49">
        <v>11076.472000000002</v>
      </c>
      <c r="H392" s="38">
        <v>385</v>
      </c>
      <c r="I392" s="50">
        <v>92.639999999999986</v>
      </c>
      <c r="J392" s="9">
        <v>23.190000837450803</v>
      </c>
      <c r="K392" s="127"/>
      <c r="L392" s="126"/>
      <c r="M392" s="9">
        <v>56.979098967684017</v>
      </c>
      <c r="N392" s="9">
        <v>0</v>
      </c>
      <c r="O392" s="9">
        <v>24.129073260969516</v>
      </c>
      <c r="P392" s="9">
        <v>25.578813699861129</v>
      </c>
      <c r="Q392" s="9">
        <v>25.154489907613147</v>
      </c>
      <c r="R392" s="9">
        <v>56.979098967684017</v>
      </c>
      <c r="S392" s="3">
        <v>0</v>
      </c>
      <c r="T392" s="10">
        <v>0</v>
      </c>
    </row>
    <row r="393" spans="1:20" x14ac:dyDescent="0.3">
      <c r="A393" s="14">
        <v>42783.166689004633</v>
      </c>
      <c r="B393" s="47">
        <v>486.2</v>
      </c>
      <c r="C393" s="48">
        <v>11313.874</v>
      </c>
      <c r="D393" s="47">
        <v>16.443000000000001</v>
      </c>
      <c r="E393" s="48">
        <v>382.62900000000002</v>
      </c>
      <c r="F393" s="49">
        <v>469.75700000000001</v>
      </c>
      <c r="G393" s="49">
        <v>10931.244999999999</v>
      </c>
      <c r="H393" s="38">
        <v>385</v>
      </c>
      <c r="I393" s="50">
        <v>84.757000000000005</v>
      </c>
      <c r="J393" s="9">
        <v>23.269999169783524</v>
      </c>
      <c r="K393" s="127"/>
      <c r="L393" s="126"/>
      <c r="M393" s="9">
        <v>56.979098967684017</v>
      </c>
      <c r="N393" s="9">
        <v>0</v>
      </c>
      <c r="O393" s="9">
        <v>24.129073260969516</v>
      </c>
      <c r="P393" s="9">
        <v>25.578813699861129</v>
      </c>
      <c r="Q393" s="9">
        <v>25.154489907613147</v>
      </c>
      <c r="R393" s="9">
        <v>56.979098967684017</v>
      </c>
      <c r="S393" s="3">
        <v>0</v>
      </c>
      <c r="T393" s="10">
        <v>0</v>
      </c>
    </row>
    <row r="394" spans="1:20" x14ac:dyDescent="0.3">
      <c r="A394" s="14">
        <v>42783.20835572917</v>
      </c>
      <c r="B394" s="47">
        <v>478.3</v>
      </c>
      <c r="C394" s="48">
        <v>11340.493</v>
      </c>
      <c r="D394" s="47">
        <v>0</v>
      </c>
      <c r="E394" s="48">
        <v>0</v>
      </c>
      <c r="F394" s="49">
        <v>478.3</v>
      </c>
      <c r="G394" s="49">
        <v>11340.493</v>
      </c>
      <c r="H394" s="38">
        <v>385</v>
      </c>
      <c r="I394" s="50">
        <v>93.300000000000011</v>
      </c>
      <c r="J394" s="9">
        <v>23.71</v>
      </c>
      <c r="K394" s="127"/>
      <c r="L394" s="126"/>
      <c r="M394" s="9">
        <v>56.979098967684017</v>
      </c>
      <c r="N394" s="9">
        <v>0</v>
      </c>
      <c r="O394" s="9">
        <v>24.129073260969516</v>
      </c>
      <c r="P394" s="9">
        <v>25.578813699861129</v>
      </c>
      <c r="Q394" s="9">
        <v>25.154489907613147</v>
      </c>
      <c r="R394" s="9">
        <v>56.979098967684017</v>
      </c>
      <c r="S394" s="3">
        <v>0</v>
      </c>
      <c r="T394" s="10">
        <v>0</v>
      </c>
    </row>
    <row r="395" spans="1:20" x14ac:dyDescent="0.3">
      <c r="A395" s="14">
        <v>42783.250022453707</v>
      </c>
      <c r="B395" s="47">
        <v>482.185</v>
      </c>
      <c r="C395" s="48">
        <v>12915.64985</v>
      </c>
      <c r="D395" s="47">
        <v>0</v>
      </c>
      <c r="E395" s="48">
        <v>0</v>
      </c>
      <c r="F395" s="49">
        <v>482.185</v>
      </c>
      <c r="G395" s="49">
        <v>12915.64985</v>
      </c>
      <c r="H395" s="38">
        <v>385</v>
      </c>
      <c r="I395" s="50">
        <v>97.185000000000002</v>
      </c>
      <c r="J395" s="9">
        <v>26.785673237450357</v>
      </c>
      <c r="K395" s="127"/>
      <c r="L395" s="126"/>
      <c r="M395" s="9">
        <v>56.979098967684017</v>
      </c>
      <c r="N395" s="9">
        <v>0</v>
      </c>
      <c r="O395" s="9">
        <v>24.129073260969516</v>
      </c>
      <c r="P395" s="9">
        <v>25.578813699861129</v>
      </c>
      <c r="Q395" s="9">
        <v>25.154489907613147</v>
      </c>
      <c r="R395" s="9">
        <v>56.979098967684017</v>
      </c>
      <c r="S395" s="3">
        <v>0</v>
      </c>
      <c r="T395" s="10">
        <v>0</v>
      </c>
    </row>
    <row r="396" spans="1:20" x14ac:dyDescent="0.3">
      <c r="A396" s="14">
        <v>42783.291689178244</v>
      </c>
      <c r="B396" s="47">
        <v>503.15899999999999</v>
      </c>
      <c r="C396" s="48">
        <v>21716.408660000001</v>
      </c>
      <c r="D396" s="47">
        <v>0</v>
      </c>
      <c r="E396" s="48">
        <v>0</v>
      </c>
      <c r="F396" s="49">
        <v>503.15899999999999</v>
      </c>
      <c r="G396" s="49">
        <v>21716.408660000001</v>
      </c>
      <c r="H396" s="38">
        <v>385</v>
      </c>
      <c r="I396" s="50">
        <v>118.15899999999999</v>
      </c>
      <c r="J396" s="9">
        <v>43.160131608497515</v>
      </c>
      <c r="K396" s="127"/>
      <c r="L396" s="126"/>
      <c r="M396" s="9">
        <v>56.979098967684017</v>
      </c>
      <c r="N396" s="9">
        <v>0</v>
      </c>
      <c r="O396" s="9">
        <v>24.129073260969516</v>
      </c>
      <c r="P396" s="9">
        <v>25.578813699861129</v>
      </c>
      <c r="Q396" s="9">
        <v>25.154489907613147</v>
      </c>
      <c r="R396" s="9">
        <v>56.979098967684017</v>
      </c>
      <c r="S396" s="3">
        <v>0</v>
      </c>
      <c r="T396" s="10">
        <v>0</v>
      </c>
    </row>
    <row r="397" spans="1:20" x14ac:dyDescent="0.3">
      <c r="A397" s="14">
        <v>42783.333355902774</v>
      </c>
      <c r="B397" s="47">
        <v>418.64499999999998</v>
      </c>
      <c r="C397" s="48">
        <v>16825.780450000002</v>
      </c>
      <c r="D397" s="47">
        <v>0</v>
      </c>
      <c r="E397" s="48">
        <v>0</v>
      </c>
      <c r="F397" s="49">
        <v>418.64499999999998</v>
      </c>
      <c r="G397" s="49">
        <v>16825.780450000002</v>
      </c>
      <c r="H397" s="38">
        <v>385</v>
      </c>
      <c r="I397" s="50">
        <v>33.644999999999982</v>
      </c>
      <c r="J397" s="9">
        <v>40.191045993622289</v>
      </c>
      <c r="K397" s="127"/>
      <c r="L397" s="126"/>
      <c r="M397" s="9">
        <v>56.979098967684017</v>
      </c>
      <c r="N397" s="9">
        <v>0</v>
      </c>
      <c r="O397" s="9">
        <v>24.129073260969516</v>
      </c>
      <c r="P397" s="9">
        <v>25.578813699861129</v>
      </c>
      <c r="Q397" s="9">
        <v>25.154489907613147</v>
      </c>
      <c r="R397" s="9">
        <v>56.979098967684017</v>
      </c>
      <c r="S397" s="3">
        <v>0</v>
      </c>
      <c r="T397" s="10">
        <v>0</v>
      </c>
    </row>
    <row r="398" spans="1:20" x14ac:dyDescent="0.3">
      <c r="A398" s="14">
        <v>42783.375022627311</v>
      </c>
      <c r="B398" s="47">
        <v>353.57299999999998</v>
      </c>
      <c r="C398" s="48">
        <v>11304.77831</v>
      </c>
      <c r="D398" s="47">
        <v>0</v>
      </c>
      <c r="E398" s="48">
        <v>0</v>
      </c>
      <c r="F398" s="49">
        <v>353.57299999999998</v>
      </c>
      <c r="G398" s="49">
        <v>11304.77831</v>
      </c>
      <c r="H398" s="38">
        <v>353.57299999999998</v>
      </c>
      <c r="I398" s="50">
        <v>0</v>
      </c>
      <c r="J398" s="9">
        <v>31.972968269635974</v>
      </c>
      <c r="K398" s="127"/>
      <c r="L398" s="126"/>
      <c r="M398" s="9">
        <v>56.979098967684017</v>
      </c>
      <c r="N398" s="9">
        <v>0</v>
      </c>
      <c r="O398" s="9">
        <v>24.129073260969516</v>
      </c>
      <c r="P398" s="9">
        <v>25.578813699861129</v>
      </c>
      <c r="Q398" s="9">
        <v>25.154489907613147</v>
      </c>
      <c r="R398" s="9">
        <v>56.979098967684017</v>
      </c>
      <c r="S398" s="3">
        <v>0</v>
      </c>
      <c r="T398" s="10">
        <v>0</v>
      </c>
    </row>
    <row r="399" spans="1:20" x14ac:dyDescent="0.3">
      <c r="A399" s="14">
        <v>42783.416689351849</v>
      </c>
      <c r="B399" s="47">
        <v>298.8</v>
      </c>
      <c r="C399" s="48">
        <v>8961.0120000000006</v>
      </c>
      <c r="D399" s="47">
        <v>13.644</v>
      </c>
      <c r="E399" s="48">
        <v>409.18400000000003</v>
      </c>
      <c r="F399" s="49">
        <v>285.15600000000001</v>
      </c>
      <c r="G399" s="49">
        <v>8551.8280000000013</v>
      </c>
      <c r="H399" s="38">
        <v>285.15600000000001</v>
      </c>
      <c r="I399" s="50">
        <v>0</v>
      </c>
      <c r="J399" s="9">
        <v>29.989998456984953</v>
      </c>
      <c r="K399" s="127"/>
      <c r="L399" s="126"/>
      <c r="M399" s="9">
        <v>56.979098967684017</v>
      </c>
      <c r="N399" s="9">
        <v>0</v>
      </c>
      <c r="O399" s="9">
        <v>24.129073260969516</v>
      </c>
      <c r="P399" s="9">
        <v>25.578813699861129</v>
      </c>
      <c r="Q399" s="9">
        <v>25.154489907613147</v>
      </c>
      <c r="R399" s="9">
        <v>56.979098967684017</v>
      </c>
      <c r="S399" s="3">
        <v>0</v>
      </c>
      <c r="T399" s="10">
        <v>0</v>
      </c>
    </row>
    <row r="400" spans="1:20" x14ac:dyDescent="0.3">
      <c r="A400" s="14">
        <v>42783.458356076386</v>
      </c>
      <c r="B400" s="47">
        <v>246.6</v>
      </c>
      <c r="C400" s="48">
        <v>7042.8959999999997</v>
      </c>
      <c r="D400" s="47">
        <v>5.5510000000000002</v>
      </c>
      <c r="E400" s="48">
        <v>158.53200000000001</v>
      </c>
      <c r="F400" s="49">
        <v>241.04900000000001</v>
      </c>
      <c r="G400" s="49">
        <v>6884.3639999999996</v>
      </c>
      <c r="H400" s="38">
        <v>241.04900000000001</v>
      </c>
      <c r="I400" s="50">
        <v>0</v>
      </c>
      <c r="J400" s="9">
        <v>28.560018917315563</v>
      </c>
      <c r="K400" s="127"/>
      <c r="L400" s="126"/>
      <c r="M400" s="9">
        <v>56.979098967684017</v>
      </c>
      <c r="N400" s="9">
        <v>0</v>
      </c>
      <c r="O400" s="9">
        <v>24.129073260969516</v>
      </c>
      <c r="P400" s="9">
        <v>25.578813699861129</v>
      </c>
      <c r="Q400" s="9">
        <v>25.154489907613147</v>
      </c>
      <c r="R400" s="9">
        <v>56.979098967684017</v>
      </c>
      <c r="S400" s="3">
        <v>0</v>
      </c>
      <c r="T400" s="10">
        <v>0</v>
      </c>
    </row>
    <row r="401" spans="1:20" x14ac:dyDescent="0.3">
      <c r="A401" s="14">
        <v>42783.500022800923</v>
      </c>
      <c r="B401" s="47">
        <v>200.34700000000001</v>
      </c>
      <c r="C401" s="48">
        <v>5425.4604399999998</v>
      </c>
      <c r="D401" s="47">
        <v>0</v>
      </c>
      <c r="E401" s="48">
        <v>0</v>
      </c>
      <c r="F401" s="49">
        <v>200.34700000000001</v>
      </c>
      <c r="G401" s="49">
        <v>5425.4604399999998</v>
      </c>
      <c r="H401" s="38">
        <v>200.34700000000001</v>
      </c>
      <c r="I401" s="50">
        <v>0</v>
      </c>
      <c r="J401" s="9">
        <v>27.080317848532793</v>
      </c>
      <c r="K401" s="127"/>
      <c r="L401" s="126"/>
      <c r="M401" s="9">
        <v>56.979098967684017</v>
      </c>
      <c r="N401" s="9">
        <v>0</v>
      </c>
      <c r="O401" s="9">
        <v>24.129073260969516</v>
      </c>
      <c r="P401" s="9">
        <v>25.578813699861129</v>
      </c>
      <c r="Q401" s="9">
        <v>25.154489907613147</v>
      </c>
      <c r="R401" s="9">
        <v>56.979098967684017</v>
      </c>
      <c r="S401" s="3">
        <v>0</v>
      </c>
      <c r="T401" s="10">
        <v>0</v>
      </c>
    </row>
    <row r="402" spans="1:20" x14ac:dyDescent="0.3">
      <c r="A402" s="14">
        <v>42783.54168952546</v>
      </c>
      <c r="B402" s="47">
        <v>199.56099999999998</v>
      </c>
      <c r="C402" s="48">
        <v>5111.6011310000004</v>
      </c>
      <c r="D402" s="47">
        <v>0</v>
      </c>
      <c r="E402" s="48">
        <v>0</v>
      </c>
      <c r="F402" s="49">
        <v>199.56099999999998</v>
      </c>
      <c r="G402" s="49">
        <v>5111.6011310000004</v>
      </c>
      <c r="H402" s="38">
        <v>199.56099999999998</v>
      </c>
      <c r="I402" s="50">
        <v>0</v>
      </c>
      <c r="J402" s="9">
        <v>25.614228887407865</v>
      </c>
      <c r="K402" s="127"/>
      <c r="L402" s="126"/>
      <c r="M402" s="9">
        <v>56.979098967684017</v>
      </c>
      <c r="N402" s="9">
        <v>0</v>
      </c>
      <c r="O402" s="9">
        <v>24.129073260969516</v>
      </c>
      <c r="P402" s="9">
        <v>25.578813699861129</v>
      </c>
      <c r="Q402" s="9">
        <v>25.154489907613147</v>
      </c>
      <c r="R402" s="9">
        <v>56.979098967684017</v>
      </c>
      <c r="S402" s="3">
        <v>0</v>
      </c>
      <c r="T402" s="10">
        <v>0</v>
      </c>
    </row>
    <row r="403" spans="1:20" x14ac:dyDescent="0.3">
      <c r="A403" s="14">
        <v>42783.583356249997</v>
      </c>
      <c r="B403" s="47">
        <v>259.60399999999998</v>
      </c>
      <c r="C403" s="48">
        <v>6370.9643299999998</v>
      </c>
      <c r="D403" s="47">
        <v>0</v>
      </c>
      <c r="E403" s="48">
        <v>0</v>
      </c>
      <c r="F403" s="49">
        <v>259.60399999999998</v>
      </c>
      <c r="G403" s="49">
        <v>6370.9643299999998</v>
      </c>
      <c r="H403" s="38">
        <v>259.60399999999998</v>
      </c>
      <c r="I403" s="50">
        <v>0</v>
      </c>
      <c r="J403" s="9">
        <v>24.5410869247007</v>
      </c>
      <c r="K403" s="127"/>
      <c r="L403" s="126"/>
      <c r="M403" s="9">
        <v>56.979098967684017</v>
      </c>
      <c r="N403" s="9">
        <v>0</v>
      </c>
      <c r="O403" s="9">
        <v>24.129073260969516</v>
      </c>
      <c r="P403" s="9">
        <v>25.578813699861129</v>
      </c>
      <c r="Q403" s="9">
        <v>25.154489907613147</v>
      </c>
      <c r="R403" s="9">
        <v>56.979098967684017</v>
      </c>
      <c r="S403" s="3">
        <v>0</v>
      </c>
      <c r="T403" s="10">
        <v>0</v>
      </c>
    </row>
    <row r="404" spans="1:20" x14ac:dyDescent="0.3">
      <c r="A404" s="14">
        <v>42783.625022974535</v>
      </c>
      <c r="B404" s="47">
        <v>294.49200000000002</v>
      </c>
      <c r="C404" s="48">
        <v>6996.4804800000002</v>
      </c>
      <c r="D404" s="47">
        <v>0</v>
      </c>
      <c r="E404" s="48">
        <v>0</v>
      </c>
      <c r="F404" s="49">
        <v>294.49200000000002</v>
      </c>
      <c r="G404" s="49">
        <v>6996.4804800000002</v>
      </c>
      <c r="H404" s="38">
        <v>294.49200000000002</v>
      </c>
      <c r="I404" s="50">
        <v>0</v>
      </c>
      <c r="J404" s="9">
        <v>23.757794710891975</v>
      </c>
      <c r="K404" s="127"/>
      <c r="L404" s="126"/>
      <c r="M404" s="9">
        <v>56.979098967684017</v>
      </c>
      <c r="N404" s="9">
        <v>0</v>
      </c>
      <c r="O404" s="9">
        <v>24.129073260969516</v>
      </c>
      <c r="P404" s="9">
        <v>25.578813699861129</v>
      </c>
      <c r="Q404" s="9">
        <v>25.154489907613147</v>
      </c>
      <c r="R404" s="9">
        <v>56.979098967684017</v>
      </c>
      <c r="S404" s="3">
        <v>0</v>
      </c>
      <c r="T404" s="10">
        <v>0</v>
      </c>
    </row>
    <row r="405" spans="1:20" x14ac:dyDescent="0.3">
      <c r="A405" s="14">
        <v>42783.666689699072</v>
      </c>
      <c r="B405" s="47">
        <v>314.3</v>
      </c>
      <c r="C405" s="48">
        <v>7338.9049999999997</v>
      </c>
      <c r="D405" s="47">
        <v>0</v>
      </c>
      <c r="E405" s="48">
        <v>0</v>
      </c>
      <c r="F405" s="49">
        <v>314.3</v>
      </c>
      <c r="G405" s="49">
        <v>7338.9049999999997</v>
      </c>
      <c r="H405" s="38">
        <v>314.3</v>
      </c>
      <c r="I405" s="50">
        <v>0</v>
      </c>
      <c r="J405" s="9">
        <v>23.349999999999998</v>
      </c>
      <c r="K405" s="127"/>
      <c r="L405" s="126"/>
      <c r="M405" s="9">
        <v>56.979098967684017</v>
      </c>
      <c r="N405" s="9">
        <v>0</v>
      </c>
      <c r="O405" s="9">
        <v>24.129073260969516</v>
      </c>
      <c r="P405" s="9">
        <v>25.578813699861129</v>
      </c>
      <c r="Q405" s="9">
        <v>25.154489907613147</v>
      </c>
      <c r="R405" s="9">
        <v>56.979098967684017</v>
      </c>
      <c r="S405" s="3">
        <v>0</v>
      </c>
      <c r="T405" s="10">
        <v>0</v>
      </c>
    </row>
    <row r="406" spans="1:20" x14ac:dyDescent="0.3">
      <c r="A406" s="14">
        <v>42783.708356423609</v>
      </c>
      <c r="B406" s="47">
        <v>290.54500000000002</v>
      </c>
      <c r="C406" s="48">
        <v>6914.9709999999995</v>
      </c>
      <c r="D406" s="47">
        <v>0</v>
      </c>
      <c r="E406" s="48">
        <v>0</v>
      </c>
      <c r="F406" s="49">
        <v>290.54500000000002</v>
      </c>
      <c r="G406" s="49">
        <v>6914.9709999999995</v>
      </c>
      <c r="H406" s="38">
        <v>290.54500000000002</v>
      </c>
      <c r="I406" s="50">
        <v>0</v>
      </c>
      <c r="J406" s="9">
        <v>23.799999999999997</v>
      </c>
      <c r="K406" s="127"/>
      <c r="L406" s="126"/>
      <c r="M406" s="9">
        <v>56.979098967684017</v>
      </c>
      <c r="N406" s="9">
        <v>0</v>
      </c>
      <c r="O406" s="9">
        <v>24.129073260969516</v>
      </c>
      <c r="P406" s="9">
        <v>25.578813699861129</v>
      </c>
      <c r="Q406" s="9">
        <v>25.154489907613147</v>
      </c>
      <c r="R406" s="9">
        <v>56.979098967684017</v>
      </c>
      <c r="S406" s="3">
        <v>0</v>
      </c>
      <c r="T406" s="10">
        <v>0</v>
      </c>
    </row>
    <row r="407" spans="1:20" x14ac:dyDescent="0.3">
      <c r="A407" s="14">
        <v>42783.750023148146</v>
      </c>
      <c r="B407" s="47">
        <v>268.19799999999998</v>
      </c>
      <c r="C407" s="48">
        <v>6659.0463199999995</v>
      </c>
      <c r="D407" s="47">
        <v>0</v>
      </c>
      <c r="E407" s="48">
        <v>0</v>
      </c>
      <c r="F407" s="49">
        <v>268.19799999999998</v>
      </c>
      <c r="G407" s="49">
        <v>6659.0463199999995</v>
      </c>
      <c r="H407" s="38">
        <v>268.19799999999998</v>
      </c>
      <c r="I407" s="50">
        <v>0</v>
      </c>
      <c r="J407" s="9">
        <v>24.828844062968404</v>
      </c>
      <c r="K407" s="127"/>
      <c r="L407" s="126"/>
      <c r="M407" s="9">
        <v>56.979098967684017</v>
      </c>
      <c r="N407" s="9">
        <v>0</v>
      </c>
      <c r="O407" s="9">
        <v>24.129073260969516</v>
      </c>
      <c r="P407" s="9">
        <v>25.578813699861129</v>
      </c>
      <c r="Q407" s="9">
        <v>25.154489907613147</v>
      </c>
      <c r="R407" s="9">
        <v>56.979098967684017</v>
      </c>
      <c r="S407" s="3">
        <v>0</v>
      </c>
      <c r="T407" s="10">
        <v>0</v>
      </c>
    </row>
    <row r="408" spans="1:20" x14ac:dyDescent="0.3">
      <c r="A408" s="14">
        <v>42783.791689872683</v>
      </c>
      <c r="B408" s="47">
        <v>281.79300000000001</v>
      </c>
      <c r="C408" s="48">
        <v>7744.4440199999999</v>
      </c>
      <c r="D408" s="47">
        <v>0</v>
      </c>
      <c r="E408" s="48">
        <v>0</v>
      </c>
      <c r="F408" s="49">
        <v>281.79300000000001</v>
      </c>
      <c r="G408" s="49">
        <v>7744.4440199999999</v>
      </c>
      <c r="H408" s="38">
        <v>281.79300000000001</v>
      </c>
      <c r="I408" s="50">
        <v>0</v>
      </c>
      <c r="J408" s="9">
        <v>27.482740948142784</v>
      </c>
      <c r="K408" s="127"/>
      <c r="L408" s="126"/>
      <c r="M408" s="9">
        <v>56.979098967684017</v>
      </c>
      <c r="N408" s="9">
        <v>0</v>
      </c>
      <c r="O408" s="9">
        <v>24.129073260969516</v>
      </c>
      <c r="P408" s="9">
        <v>25.578813699861129</v>
      </c>
      <c r="Q408" s="9">
        <v>25.154489907613147</v>
      </c>
      <c r="R408" s="9">
        <v>56.979098967684017</v>
      </c>
      <c r="S408" s="3">
        <v>0</v>
      </c>
      <c r="T408" s="10">
        <v>0</v>
      </c>
    </row>
    <row r="409" spans="1:20" x14ac:dyDescent="0.3">
      <c r="A409" s="14">
        <v>42783.833356597221</v>
      </c>
      <c r="B409" s="47">
        <v>248.904</v>
      </c>
      <c r="C409" s="48">
        <v>6759.0180399999999</v>
      </c>
      <c r="D409" s="47">
        <v>0</v>
      </c>
      <c r="E409" s="48">
        <v>0</v>
      </c>
      <c r="F409" s="49">
        <v>248.904</v>
      </c>
      <c r="G409" s="49">
        <v>6759.0180399999999</v>
      </c>
      <c r="H409" s="38">
        <v>248.904</v>
      </c>
      <c r="I409" s="50">
        <v>0</v>
      </c>
      <c r="J409" s="9">
        <v>27.155120206987434</v>
      </c>
      <c r="K409" s="127"/>
      <c r="L409" s="126"/>
      <c r="M409" s="9">
        <v>56.979098967684017</v>
      </c>
      <c r="N409" s="9">
        <v>0</v>
      </c>
      <c r="O409" s="9">
        <v>24.129073260969516</v>
      </c>
      <c r="P409" s="9">
        <v>25.578813699861129</v>
      </c>
      <c r="Q409" s="9">
        <v>25.154489907613147</v>
      </c>
      <c r="R409" s="9">
        <v>56.979098967684017</v>
      </c>
      <c r="S409" s="3">
        <v>0</v>
      </c>
      <c r="T409" s="10">
        <v>0</v>
      </c>
    </row>
    <row r="410" spans="1:20" x14ac:dyDescent="0.3">
      <c r="A410" s="14">
        <v>42783.875023321758</v>
      </c>
      <c r="B410" s="47">
        <v>235.19899999999998</v>
      </c>
      <c r="C410" s="48">
        <v>5934.7090700000008</v>
      </c>
      <c r="D410" s="47">
        <v>0</v>
      </c>
      <c r="E410" s="48">
        <v>0</v>
      </c>
      <c r="F410" s="49">
        <v>235.19899999999998</v>
      </c>
      <c r="G410" s="49">
        <v>5934.7090700000008</v>
      </c>
      <c r="H410" s="38">
        <v>235.19899999999998</v>
      </c>
      <c r="I410" s="50">
        <v>0</v>
      </c>
      <c r="J410" s="9">
        <v>25.232713872082794</v>
      </c>
      <c r="K410" s="127"/>
      <c r="L410" s="126"/>
      <c r="M410" s="9">
        <v>56.979098967684017</v>
      </c>
      <c r="N410" s="9">
        <v>0</v>
      </c>
      <c r="O410" s="9">
        <v>24.129073260969516</v>
      </c>
      <c r="P410" s="9">
        <v>25.578813699861129</v>
      </c>
      <c r="Q410" s="9">
        <v>25.154489907613147</v>
      </c>
      <c r="R410" s="9">
        <v>56.979098967684017</v>
      </c>
      <c r="S410" s="3">
        <v>0</v>
      </c>
      <c r="T410" s="10">
        <v>0</v>
      </c>
    </row>
    <row r="411" spans="1:20" x14ac:dyDescent="0.3">
      <c r="A411" s="14">
        <v>42783.916690046295</v>
      </c>
      <c r="B411" s="47">
        <v>286.18700000000001</v>
      </c>
      <c r="C411" s="48">
        <v>7153.5417500000003</v>
      </c>
      <c r="D411" s="47">
        <v>0</v>
      </c>
      <c r="E411" s="48">
        <v>0</v>
      </c>
      <c r="F411" s="49">
        <v>286.18700000000001</v>
      </c>
      <c r="G411" s="49">
        <v>7153.5417500000003</v>
      </c>
      <c r="H411" s="38">
        <v>286.18700000000001</v>
      </c>
      <c r="I411" s="50">
        <v>0</v>
      </c>
      <c r="J411" s="9">
        <v>24.996040176527934</v>
      </c>
      <c r="K411" s="127"/>
      <c r="L411" s="126"/>
      <c r="M411" s="9">
        <v>56.979098967684017</v>
      </c>
      <c r="N411" s="9">
        <v>0</v>
      </c>
      <c r="O411" s="9">
        <v>24.129073260969516</v>
      </c>
      <c r="P411" s="9">
        <v>25.578813699861129</v>
      </c>
      <c r="Q411" s="9">
        <v>25.154489907613147</v>
      </c>
      <c r="R411" s="9">
        <v>56.979098967684017</v>
      </c>
      <c r="S411" s="3">
        <v>0</v>
      </c>
      <c r="T411" s="10">
        <v>0</v>
      </c>
    </row>
    <row r="412" spans="1:20" x14ac:dyDescent="0.3">
      <c r="A412" s="14">
        <v>42783.958356770832</v>
      </c>
      <c r="B412" s="47">
        <v>339.55</v>
      </c>
      <c r="C412" s="48">
        <v>7734.9489999999996</v>
      </c>
      <c r="D412" s="47">
        <v>0</v>
      </c>
      <c r="E412" s="48">
        <v>0</v>
      </c>
      <c r="F412" s="49">
        <v>339.55</v>
      </c>
      <c r="G412" s="49">
        <v>7734.9489999999996</v>
      </c>
      <c r="H412" s="38">
        <v>339.55</v>
      </c>
      <c r="I412" s="50">
        <v>0</v>
      </c>
      <c r="J412" s="9">
        <v>22.779999999999998</v>
      </c>
      <c r="K412" s="127"/>
      <c r="L412" s="126"/>
      <c r="M412" s="9">
        <v>56.979098967684017</v>
      </c>
      <c r="N412" s="9">
        <v>0</v>
      </c>
      <c r="O412" s="9">
        <v>24.129073260969516</v>
      </c>
      <c r="P412" s="9">
        <v>25.578813699861129</v>
      </c>
      <c r="Q412" s="9">
        <v>25.154489907613147</v>
      </c>
      <c r="R412" s="9">
        <v>56.979098967684017</v>
      </c>
      <c r="S412" s="3">
        <v>0</v>
      </c>
      <c r="T412" s="10">
        <v>0</v>
      </c>
    </row>
    <row r="413" spans="1:20" x14ac:dyDescent="0.3">
      <c r="A413" s="14">
        <v>42784.00002349537</v>
      </c>
      <c r="B413" s="47">
        <v>382.5</v>
      </c>
      <c r="C413" s="48">
        <v>8288.7749999999996</v>
      </c>
      <c r="D413" s="47">
        <v>1.6540000000000001</v>
      </c>
      <c r="E413" s="48">
        <v>35.841999999999999</v>
      </c>
      <c r="F413" s="49">
        <v>380.846</v>
      </c>
      <c r="G413" s="49">
        <v>8252.9329999999991</v>
      </c>
      <c r="H413" s="38">
        <v>380.846</v>
      </c>
      <c r="I413" s="50">
        <v>0</v>
      </c>
      <c r="J413" s="9">
        <v>21.67000047263198</v>
      </c>
      <c r="K413" s="127"/>
      <c r="L413" s="126"/>
      <c r="M413" s="9">
        <v>56.979098967684017</v>
      </c>
      <c r="N413" s="9">
        <v>0</v>
      </c>
      <c r="O413" s="9">
        <v>24.129073260969516</v>
      </c>
      <c r="P413" s="9">
        <v>25.578813699861129</v>
      </c>
      <c r="Q413" s="9">
        <v>25.154489907613147</v>
      </c>
      <c r="R413" s="9">
        <v>56.979098967684017</v>
      </c>
      <c r="S413" s="3">
        <v>0</v>
      </c>
      <c r="T413" s="10">
        <v>0</v>
      </c>
    </row>
    <row r="414" spans="1:20" x14ac:dyDescent="0.3">
      <c r="A414" s="14">
        <v>42784.041690219907</v>
      </c>
      <c r="B414" s="47">
        <v>397</v>
      </c>
      <c r="C414" s="48">
        <v>8622.84</v>
      </c>
      <c r="D414" s="47">
        <v>27.434000000000001</v>
      </c>
      <c r="E414" s="48">
        <v>595.86599999999999</v>
      </c>
      <c r="F414" s="49">
        <v>369.56599999999997</v>
      </c>
      <c r="G414" s="49">
        <v>8026.9740000000002</v>
      </c>
      <c r="H414" s="38">
        <v>369.56599999999997</v>
      </c>
      <c r="I414" s="50">
        <v>0</v>
      </c>
      <c r="J414" s="9">
        <v>21.72000129882078</v>
      </c>
      <c r="K414" s="127"/>
      <c r="L414" s="126"/>
      <c r="M414" s="9">
        <v>56.979098967684017</v>
      </c>
      <c r="N414" s="9">
        <v>0</v>
      </c>
      <c r="O414" s="9">
        <v>24.129073260969516</v>
      </c>
      <c r="P414" s="9">
        <v>25.578813699861129</v>
      </c>
      <c r="Q414" s="9">
        <v>25.154489907613147</v>
      </c>
      <c r="R414" s="9">
        <v>56.979098967684017</v>
      </c>
      <c r="S414" s="3">
        <v>0</v>
      </c>
      <c r="T414" s="10">
        <v>0</v>
      </c>
    </row>
    <row r="415" spans="1:20" x14ac:dyDescent="0.3">
      <c r="A415" s="14">
        <v>42784.083356944444</v>
      </c>
      <c r="B415" s="47">
        <v>387.6</v>
      </c>
      <c r="C415" s="48">
        <v>8267.5079999999998</v>
      </c>
      <c r="D415" s="47">
        <v>11.383000000000001</v>
      </c>
      <c r="E415" s="48">
        <v>242.79900000000001</v>
      </c>
      <c r="F415" s="49">
        <v>376.21700000000004</v>
      </c>
      <c r="G415" s="49">
        <v>8024.7089999999998</v>
      </c>
      <c r="H415" s="38">
        <v>376.21700000000004</v>
      </c>
      <c r="I415" s="50">
        <v>0</v>
      </c>
      <c r="J415" s="9">
        <v>21.330001036635768</v>
      </c>
      <c r="K415" s="127"/>
      <c r="L415" s="126"/>
      <c r="M415" s="9">
        <v>56.979098967684017</v>
      </c>
      <c r="N415" s="9">
        <v>0</v>
      </c>
      <c r="O415" s="9">
        <v>24.129073260969516</v>
      </c>
      <c r="P415" s="9">
        <v>25.578813699861129</v>
      </c>
      <c r="Q415" s="9">
        <v>25.154489907613147</v>
      </c>
      <c r="R415" s="9">
        <v>56.979098967684017</v>
      </c>
      <c r="S415" s="3">
        <v>0</v>
      </c>
      <c r="T415" s="10">
        <v>0</v>
      </c>
    </row>
    <row r="416" spans="1:20" x14ac:dyDescent="0.3">
      <c r="A416" s="14">
        <v>42784.125023668981</v>
      </c>
      <c r="B416" s="47">
        <v>382</v>
      </c>
      <c r="C416" s="48">
        <v>8167.16</v>
      </c>
      <c r="D416" s="47">
        <v>6.6930000000000005</v>
      </c>
      <c r="E416" s="48">
        <v>143.096</v>
      </c>
      <c r="F416" s="49">
        <v>375.30700000000002</v>
      </c>
      <c r="G416" s="49">
        <v>8024.0640000000003</v>
      </c>
      <c r="H416" s="38">
        <v>375.30700000000002</v>
      </c>
      <c r="I416" s="50">
        <v>0</v>
      </c>
      <c r="J416" s="9">
        <v>21.380000905925016</v>
      </c>
      <c r="K416" s="127"/>
      <c r="L416" s="126"/>
      <c r="M416" s="9">
        <v>56.979098967684017</v>
      </c>
      <c r="N416" s="9">
        <v>0</v>
      </c>
      <c r="O416" s="9">
        <v>24.129073260969516</v>
      </c>
      <c r="P416" s="9">
        <v>25.578813699861129</v>
      </c>
      <c r="Q416" s="9">
        <v>25.154489907613147</v>
      </c>
      <c r="R416" s="9">
        <v>56.979098967684017</v>
      </c>
      <c r="S416" s="3">
        <v>0</v>
      </c>
      <c r="T416" s="10">
        <v>0</v>
      </c>
    </row>
    <row r="417" spans="1:20" x14ac:dyDescent="0.3">
      <c r="A417" s="14">
        <v>42784.166690393518</v>
      </c>
      <c r="B417" s="47">
        <v>387.2</v>
      </c>
      <c r="C417" s="48">
        <v>8270.5920000000006</v>
      </c>
      <c r="D417" s="47">
        <v>0</v>
      </c>
      <c r="E417" s="48">
        <v>0</v>
      </c>
      <c r="F417" s="49">
        <v>387.2</v>
      </c>
      <c r="G417" s="49">
        <v>8270.5920000000006</v>
      </c>
      <c r="H417" s="38">
        <v>385</v>
      </c>
      <c r="I417" s="50">
        <v>2.1999999999999886</v>
      </c>
      <c r="J417" s="9">
        <v>21.360000000000003</v>
      </c>
      <c r="K417" s="127"/>
      <c r="L417" s="126"/>
      <c r="M417" s="9">
        <v>56.979098967684017</v>
      </c>
      <c r="N417" s="9">
        <v>0</v>
      </c>
      <c r="O417" s="9">
        <v>24.129073260969516</v>
      </c>
      <c r="P417" s="9">
        <v>25.578813699861129</v>
      </c>
      <c r="Q417" s="9">
        <v>25.154489907613147</v>
      </c>
      <c r="R417" s="9">
        <v>56.979098967684017</v>
      </c>
      <c r="S417" s="3">
        <v>0</v>
      </c>
      <c r="T417" s="10">
        <v>0</v>
      </c>
    </row>
    <row r="418" spans="1:20" x14ac:dyDescent="0.3">
      <c r="A418" s="14">
        <v>42784.208357118056</v>
      </c>
      <c r="B418" s="47">
        <v>395.6</v>
      </c>
      <c r="C418" s="48">
        <v>8418.3680000000004</v>
      </c>
      <c r="D418" s="47">
        <v>0</v>
      </c>
      <c r="E418" s="48">
        <v>0</v>
      </c>
      <c r="F418" s="49">
        <v>395.6</v>
      </c>
      <c r="G418" s="49">
        <v>8418.3680000000004</v>
      </c>
      <c r="H418" s="38">
        <v>385</v>
      </c>
      <c r="I418" s="50">
        <v>10.600000000000023</v>
      </c>
      <c r="J418" s="9">
        <v>21.28</v>
      </c>
      <c r="K418" s="127"/>
      <c r="L418" s="126"/>
      <c r="M418" s="9">
        <v>56.979098967684017</v>
      </c>
      <c r="N418" s="9">
        <v>0</v>
      </c>
      <c r="O418" s="9">
        <v>24.129073260969516</v>
      </c>
      <c r="P418" s="9">
        <v>25.578813699861129</v>
      </c>
      <c r="Q418" s="9">
        <v>25.154489907613147</v>
      </c>
      <c r="R418" s="9">
        <v>56.979098967684017</v>
      </c>
      <c r="S418" s="3">
        <v>0</v>
      </c>
      <c r="T418" s="10">
        <v>0</v>
      </c>
    </row>
    <row r="419" spans="1:20" x14ac:dyDescent="0.3">
      <c r="A419" s="14">
        <v>42784.250023842593</v>
      </c>
      <c r="B419" s="47">
        <v>412</v>
      </c>
      <c r="C419" s="48">
        <v>9039.2800000000007</v>
      </c>
      <c r="D419" s="47">
        <v>0</v>
      </c>
      <c r="E419" s="48">
        <v>0</v>
      </c>
      <c r="F419" s="49">
        <v>412</v>
      </c>
      <c r="G419" s="49">
        <v>9039.2800000000007</v>
      </c>
      <c r="H419" s="38">
        <v>385</v>
      </c>
      <c r="I419" s="50">
        <v>27</v>
      </c>
      <c r="J419" s="9">
        <v>21.94</v>
      </c>
      <c r="K419" s="127"/>
      <c r="L419" s="126"/>
      <c r="M419" s="9">
        <v>56.979098967684017</v>
      </c>
      <c r="N419" s="9">
        <v>0</v>
      </c>
      <c r="O419" s="9">
        <v>24.129073260969516</v>
      </c>
      <c r="P419" s="9">
        <v>25.578813699861129</v>
      </c>
      <c r="Q419" s="9">
        <v>25.154489907613147</v>
      </c>
      <c r="R419" s="9">
        <v>56.979098967684017</v>
      </c>
      <c r="S419" s="3">
        <v>0</v>
      </c>
      <c r="T419" s="10">
        <v>0</v>
      </c>
    </row>
    <row r="420" spans="1:20" x14ac:dyDescent="0.3">
      <c r="A420" s="14">
        <v>42784.29169056713</v>
      </c>
      <c r="B420" s="47">
        <v>376.65</v>
      </c>
      <c r="C420" s="48">
        <v>9152.5949999999993</v>
      </c>
      <c r="D420" s="47">
        <v>0</v>
      </c>
      <c r="E420" s="48">
        <v>0</v>
      </c>
      <c r="F420" s="49">
        <v>376.65</v>
      </c>
      <c r="G420" s="49">
        <v>9152.5949999999993</v>
      </c>
      <c r="H420" s="38">
        <v>376.65</v>
      </c>
      <c r="I420" s="50">
        <v>0</v>
      </c>
      <c r="J420" s="9">
        <v>24.3</v>
      </c>
      <c r="K420" s="127"/>
      <c r="L420" s="126"/>
      <c r="M420" s="9">
        <v>56.979098967684017</v>
      </c>
      <c r="N420" s="9">
        <v>0</v>
      </c>
      <c r="O420" s="9">
        <v>24.129073260969516</v>
      </c>
      <c r="P420" s="9">
        <v>25.578813699861129</v>
      </c>
      <c r="Q420" s="9">
        <v>25.154489907613147</v>
      </c>
      <c r="R420" s="9">
        <v>56.979098967684017</v>
      </c>
      <c r="S420" s="3">
        <v>0</v>
      </c>
      <c r="T420" s="10">
        <v>0</v>
      </c>
    </row>
    <row r="421" spans="1:20" x14ac:dyDescent="0.3">
      <c r="A421" s="14">
        <v>42784.333357291667</v>
      </c>
      <c r="B421" s="47">
        <v>274.95</v>
      </c>
      <c r="C421" s="48">
        <v>7473.1409999999996</v>
      </c>
      <c r="D421" s="47">
        <v>0</v>
      </c>
      <c r="E421" s="48">
        <v>0</v>
      </c>
      <c r="F421" s="49">
        <v>274.95</v>
      </c>
      <c r="G421" s="49">
        <v>7473.1409999999996</v>
      </c>
      <c r="H421" s="38">
        <v>274.95</v>
      </c>
      <c r="I421" s="50">
        <v>0</v>
      </c>
      <c r="J421" s="9">
        <v>27.18</v>
      </c>
      <c r="K421" s="127"/>
      <c r="L421" s="126"/>
      <c r="M421" s="9">
        <v>56.979098967684017</v>
      </c>
      <c r="N421" s="9">
        <v>0</v>
      </c>
      <c r="O421" s="9">
        <v>24.129073260969516</v>
      </c>
      <c r="P421" s="9">
        <v>25.578813699861129</v>
      </c>
      <c r="Q421" s="9">
        <v>25.154489907613147</v>
      </c>
      <c r="R421" s="9">
        <v>56.979098967684017</v>
      </c>
      <c r="S421" s="3">
        <v>0</v>
      </c>
      <c r="T421" s="10">
        <v>0</v>
      </c>
    </row>
    <row r="422" spans="1:20" x14ac:dyDescent="0.3">
      <c r="A422" s="14">
        <v>42784.375024016204</v>
      </c>
      <c r="B422" s="47">
        <v>197.95499999999998</v>
      </c>
      <c r="C422" s="48">
        <v>5612.4065499999997</v>
      </c>
      <c r="D422" s="47">
        <v>0</v>
      </c>
      <c r="E422" s="48">
        <v>0</v>
      </c>
      <c r="F422" s="49">
        <v>197.95499999999998</v>
      </c>
      <c r="G422" s="49">
        <v>5612.4065499999997</v>
      </c>
      <c r="H422" s="38">
        <v>197.95499999999998</v>
      </c>
      <c r="I422" s="50">
        <v>0</v>
      </c>
      <c r="J422" s="9">
        <v>28.351931247000582</v>
      </c>
      <c r="K422" s="127"/>
      <c r="L422" s="126"/>
      <c r="M422" s="9">
        <v>56.979098967684017</v>
      </c>
      <c r="N422" s="9">
        <v>0</v>
      </c>
      <c r="O422" s="9">
        <v>24.129073260969516</v>
      </c>
      <c r="P422" s="9">
        <v>25.578813699861129</v>
      </c>
      <c r="Q422" s="9">
        <v>25.154489907613147</v>
      </c>
      <c r="R422" s="9">
        <v>56.979098967684017</v>
      </c>
      <c r="S422" s="3">
        <v>0</v>
      </c>
      <c r="T422" s="10">
        <v>0</v>
      </c>
    </row>
    <row r="423" spans="1:20" x14ac:dyDescent="0.3">
      <c r="A423" s="14">
        <v>42784.416690740742</v>
      </c>
      <c r="B423" s="47">
        <v>197.702</v>
      </c>
      <c r="C423" s="48">
        <v>5682.3888200000001</v>
      </c>
      <c r="D423" s="47">
        <v>0</v>
      </c>
      <c r="E423" s="48">
        <v>0</v>
      </c>
      <c r="F423" s="49">
        <v>197.702</v>
      </c>
      <c r="G423" s="49">
        <v>5682.3888200000001</v>
      </c>
      <c r="H423" s="38">
        <v>197.702</v>
      </c>
      <c r="I423" s="50">
        <v>0</v>
      </c>
      <c r="J423" s="9">
        <v>28.742191884755847</v>
      </c>
      <c r="K423" s="127"/>
      <c r="L423" s="126"/>
      <c r="M423" s="9">
        <v>56.979098967684017</v>
      </c>
      <c r="N423" s="9">
        <v>0</v>
      </c>
      <c r="O423" s="9">
        <v>24.129073260969516</v>
      </c>
      <c r="P423" s="9">
        <v>25.578813699861129</v>
      </c>
      <c r="Q423" s="9">
        <v>25.154489907613147</v>
      </c>
      <c r="R423" s="9">
        <v>56.979098967684017</v>
      </c>
      <c r="S423" s="3">
        <v>0</v>
      </c>
      <c r="T423" s="10">
        <v>0</v>
      </c>
    </row>
    <row r="424" spans="1:20" x14ac:dyDescent="0.3">
      <c r="A424" s="14">
        <v>42784.458357465279</v>
      </c>
      <c r="B424" s="47">
        <v>182.97399999999999</v>
      </c>
      <c r="C424" s="48">
        <v>4927.0446599999996</v>
      </c>
      <c r="D424" s="47">
        <v>0</v>
      </c>
      <c r="E424" s="48">
        <v>0</v>
      </c>
      <c r="F424" s="49">
        <v>182.97399999999999</v>
      </c>
      <c r="G424" s="49">
        <v>4927.0446599999996</v>
      </c>
      <c r="H424" s="38">
        <v>182.97399999999999</v>
      </c>
      <c r="I424" s="50">
        <v>0</v>
      </c>
      <c r="J424" s="9">
        <v>26.927567086034081</v>
      </c>
      <c r="K424" s="127"/>
      <c r="L424" s="126"/>
      <c r="M424" s="9">
        <v>56.979098967684017</v>
      </c>
      <c r="N424" s="9">
        <v>0</v>
      </c>
      <c r="O424" s="9">
        <v>24.129073260969516</v>
      </c>
      <c r="P424" s="9">
        <v>25.578813699861129</v>
      </c>
      <c r="Q424" s="9">
        <v>25.154489907613147</v>
      </c>
      <c r="R424" s="9">
        <v>56.979098967684017</v>
      </c>
      <c r="S424" s="3">
        <v>0</v>
      </c>
      <c r="T424" s="10">
        <v>0</v>
      </c>
    </row>
    <row r="425" spans="1:20" x14ac:dyDescent="0.3">
      <c r="A425" s="14">
        <v>42784.500024189816</v>
      </c>
      <c r="B425" s="47">
        <v>169.98499999999999</v>
      </c>
      <c r="C425" s="48">
        <v>4302.9304999999995</v>
      </c>
      <c r="D425" s="47">
        <v>0</v>
      </c>
      <c r="E425" s="48">
        <v>0</v>
      </c>
      <c r="F425" s="49">
        <v>169.98499999999999</v>
      </c>
      <c r="G425" s="49">
        <v>4302.9304999999995</v>
      </c>
      <c r="H425" s="38">
        <v>169.98499999999999</v>
      </c>
      <c r="I425" s="50">
        <v>0</v>
      </c>
      <c r="J425" s="9">
        <v>25.313589434361855</v>
      </c>
      <c r="K425" s="127"/>
      <c r="L425" s="126"/>
      <c r="M425" s="9">
        <v>56.979098967684017</v>
      </c>
      <c r="N425" s="9">
        <v>0</v>
      </c>
      <c r="O425" s="9">
        <v>24.129073260969516</v>
      </c>
      <c r="P425" s="9">
        <v>25.578813699861129</v>
      </c>
      <c r="Q425" s="9">
        <v>25.154489907613147</v>
      </c>
      <c r="R425" s="9">
        <v>56.979098967684017</v>
      </c>
      <c r="S425" s="3">
        <v>0</v>
      </c>
      <c r="T425" s="10">
        <v>0</v>
      </c>
    </row>
    <row r="426" spans="1:20" x14ac:dyDescent="0.3">
      <c r="A426" s="14">
        <v>42784.541690914353</v>
      </c>
      <c r="B426" s="47">
        <v>216.68</v>
      </c>
      <c r="C426" s="48">
        <v>5228.4884000000002</v>
      </c>
      <c r="D426" s="47">
        <v>0</v>
      </c>
      <c r="E426" s="48">
        <v>0</v>
      </c>
      <c r="F426" s="49">
        <v>216.68</v>
      </c>
      <c r="G426" s="49">
        <v>5228.4884000000002</v>
      </c>
      <c r="H426" s="38">
        <v>216.68</v>
      </c>
      <c r="I426" s="50">
        <v>0</v>
      </c>
      <c r="J426" s="9">
        <v>24.13</v>
      </c>
      <c r="K426" s="127"/>
      <c r="L426" s="126"/>
      <c r="M426" s="9">
        <v>56.979098967684017</v>
      </c>
      <c r="N426" s="9">
        <v>0</v>
      </c>
      <c r="O426" s="9">
        <v>24.129073260969516</v>
      </c>
      <c r="P426" s="9">
        <v>25.578813699861129</v>
      </c>
      <c r="Q426" s="9">
        <v>25.154489907613147</v>
      </c>
      <c r="R426" s="9">
        <v>56.979098967684017</v>
      </c>
      <c r="S426" s="3">
        <v>0</v>
      </c>
      <c r="T426" s="10">
        <v>0</v>
      </c>
    </row>
    <row r="427" spans="1:20" x14ac:dyDescent="0.3">
      <c r="A427" s="14">
        <v>42784.58335763889</v>
      </c>
      <c r="B427" s="47">
        <v>304.27999999999997</v>
      </c>
      <c r="C427" s="48">
        <v>6977.1404000000002</v>
      </c>
      <c r="D427" s="47">
        <v>0</v>
      </c>
      <c r="E427" s="48">
        <v>0</v>
      </c>
      <c r="F427" s="49">
        <v>304.27999999999997</v>
      </c>
      <c r="G427" s="49">
        <v>6977.1404000000002</v>
      </c>
      <c r="H427" s="38">
        <v>304.27999999999997</v>
      </c>
      <c r="I427" s="50">
        <v>0</v>
      </c>
      <c r="J427" s="9">
        <v>22.930000000000003</v>
      </c>
      <c r="K427" s="127"/>
      <c r="L427" s="126"/>
      <c r="M427" s="9">
        <v>56.979098967684017</v>
      </c>
      <c r="N427" s="9">
        <v>0</v>
      </c>
      <c r="O427" s="9">
        <v>24.129073260969516</v>
      </c>
      <c r="P427" s="9">
        <v>25.578813699861129</v>
      </c>
      <c r="Q427" s="9">
        <v>25.154489907613147</v>
      </c>
      <c r="R427" s="9">
        <v>56.979098967684017</v>
      </c>
      <c r="S427" s="3">
        <v>0</v>
      </c>
      <c r="T427" s="10">
        <v>0</v>
      </c>
    </row>
    <row r="428" spans="1:20" x14ac:dyDescent="0.3">
      <c r="A428" s="14">
        <v>42784.625024363428</v>
      </c>
      <c r="B428" s="47">
        <v>312.30500000000001</v>
      </c>
      <c r="C428" s="48">
        <v>6970.6476000000002</v>
      </c>
      <c r="D428" s="47">
        <v>0</v>
      </c>
      <c r="E428" s="48">
        <v>0</v>
      </c>
      <c r="F428" s="49">
        <v>312.30500000000001</v>
      </c>
      <c r="G428" s="49">
        <v>6970.6476000000002</v>
      </c>
      <c r="H428" s="38">
        <v>312.30500000000001</v>
      </c>
      <c r="I428" s="50">
        <v>0</v>
      </c>
      <c r="J428" s="9">
        <v>22.32</v>
      </c>
      <c r="K428" s="127"/>
      <c r="L428" s="126"/>
      <c r="M428" s="9">
        <v>56.979098967684017</v>
      </c>
      <c r="N428" s="9">
        <v>0</v>
      </c>
      <c r="O428" s="9">
        <v>24.129073260969516</v>
      </c>
      <c r="P428" s="9">
        <v>25.578813699861129</v>
      </c>
      <c r="Q428" s="9">
        <v>25.154489907613147</v>
      </c>
      <c r="R428" s="9">
        <v>56.979098967684017</v>
      </c>
      <c r="S428" s="3">
        <v>0</v>
      </c>
      <c r="T428" s="10">
        <v>0</v>
      </c>
    </row>
    <row r="429" spans="1:20" x14ac:dyDescent="0.3">
      <c r="A429" s="14">
        <v>42784.666691087965</v>
      </c>
      <c r="B429" s="47">
        <v>316.89499999999998</v>
      </c>
      <c r="C429" s="48">
        <v>7022.3932000000004</v>
      </c>
      <c r="D429" s="47">
        <v>0</v>
      </c>
      <c r="E429" s="48">
        <v>0</v>
      </c>
      <c r="F429" s="49">
        <v>316.89499999999998</v>
      </c>
      <c r="G429" s="49">
        <v>7022.3932000000004</v>
      </c>
      <c r="H429" s="38">
        <v>316.89499999999998</v>
      </c>
      <c r="I429" s="50">
        <v>0</v>
      </c>
      <c r="J429" s="9">
        <v>22.160000000000004</v>
      </c>
      <c r="K429" s="127"/>
      <c r="L429" s="126"/>
      <c r="M429" s="9">
        <v>56.979098967684017</v>
      </c>
      <c r="N429" s="9">
        <v>0</v>
      </c>
      <c r="O429" s="9">
        <v>24.129073260969516</v>
      </c>
      <c r="P429" s="9">
        <v>25.578813699861129</v>
      </c>
      <c r="Q429" s="9">
        <v>25.154489907613147</v>
      </c>
      <c r="R429" s="9">
        <v>56.979098967684017</v>
      </c>
      <c r="S429" s="3">
        <v>0</v>
      </c>
      <c r="T429" s="10">
        <v>0</v>
      </c>
    </row>
    <row r="430" spans="1:20" x14ac:dyDescent="0.3">
      <c r="A430" s="14">
        <v>42784.708357812502</v>
      </c>
      <c r="B430" s="47">
        <v>303.98500000000001</v>
      </c>
      <c r="C430" s="48">
        <v>6863.9813000000004</v>
      </c>
      <c r="D430" s="47">
        <v>0</v>
      </c>
      <c r="E430" s="48">
        <v>0</v>
      </c>
      <c r="F430" s="49">
        <v>303.98500000000001</v>
      </c>
      <c r="G430" s="49">
        <v>6863.9813000000004</v>
      </c>
      <c r="H430" s="38">
        <v>303.98500000000001</v>
      </c>
      <c r="I430" s="50">
        <v>0</v>
      </c>
      <c r="J430" s="9">
        <v>22.580000000000002</v>
      </c>
      <c r="K430" s="127"/>
      <c r="L430" s="126"/>
      <c r="M430" s="9">
        <v>56.979098967684017</v>
      </c>
      <c r="N430" s="9">
        <v>0</v>
      </c>
      <c r="O430" s="9">
        <v>24.129073260969516</v>
      </c>
      <c r="P430" s="9">
        <v>25.578813699861129</v>
      </c>
      <c r="Q430" s="9">
        <v>25.154489907613147</v>
      </c>
      <c r="R430" s="9">
        <v>56.979098967684017</v>
      </c>
      <c r="S430" s="3">
        <v>0</v>
      </c>
      <c r="T430" s="10">
        <v>0</v>
      </c>
    </row>
    <row r="431" spans="1:20" x14ac:dyDescent="0.3">
      <c r="A431" s="14">
        <v>42784.750024537039</v>
      </c>
      <c r="B431" s="47">
        <v>239.64600000000002</v>
      </c>
      <c r="C431" s="48">
        <v>5828.7369600000002</v>
      </c>
      <c r="D431" s="47">
        <v>0</v>
      </c>
      <c r="E431" s="48">
        <v>0</v>
      </c>
      <c r="F431" s="49">
        <v>239.64600000000002</v>
      </c>
      <c r="G431" s="49">
        <v>5828.7369600000002</v>
      </c>
      <c r="H431" s="38">
        <v>239.64600000000002</v>
      </c>
      <c r="I431" s="50">
        <v>0</v>
      </c>
      <c r="J431" s="9">
        <v>24.322279362059035</v>
      </c>
      <c r="K431" s="127"/>
      <c r="L431" s="126"/>
      <c r="M431" s="9">
        <v>56.979098967684017</v>
      </c>
      <c r="N431" s="9">
        <v>0</v>
      </c>
      <c r="O431" s="9">
        <v>24.129073260969516</v>
      </c>
      <c r="P431" s="9">
        <v>25.578813699861129</v>
      </c>
      <c r="Q431" s="9">
        <v>25.154489907613147</v>
      </c>
      <c r="R431" s="9">
        <v>56.979098967684017</v>
      </c>
      <c r="S431" s="3">
        <v>0</v>
      </c>
      <c r="T431" s="10">
        <v>0</v>
      </c>
    </row>
    <row r="432" spans="1:20" x14ac:dyDescent="0.3">
      <c r="A432" s="14">
        <v>42784.791691261576</v>
      </c>
      <c r="B432" s="47">
        <v>191.50800000000001</v>
      </c>
      <c r="C432" s="48">
        <v>6628.3167599999997</v>
      </c>
      <c r="D432" s="47">
        <v>0</v>
      </c>
      <c r="E432" s="48">
        <v>0</v>
      </c>
      <c r="F432" s="49">
        <v>191.50800000000001</v>
      </c>
      <c r="G432" s="49">
        <v>6628.3167599999997</v>
      </c>
      <c r="H432" s="38">
        <v>191.50800000000001</v>
      </c>
      <c r="I432" s="50">
        <v>0</v>
      </c>
      <c r="J432" s="9">
        <v>34.611174259038783</v>
      </c>
      <c r="K432" s="127"/>
      <c r="L432" s="126"/>
      <c r="M432" s="9">
        <v>56.979098967684017</v>
      </c>
      <c r="N432" s="9">
        <v>0</v>
      </c>
      <c r="O432" s="9">
        <v>24.129073260969516</v>
      </c>
      <c r="P432" s="9">
        <v>25.578813699861129</v>
      </c>
      <c r="Q432" s="9">
        <v>25.154489907613147</v>
      </c>
      <c r="R432" s="9">
        <v>56.979098967684017</v>
      </c>
      <c r="S432" s="3">
        <v>0</v>
      </c>
      <c r="T432" s="10">
        <v>0</v>
      </c>
    </row>
    <row r="433" spans="1:20" x14ac:dyDescent="0.3">
      <c r="A433" s="14">
        <v>42784.833357986114</v>
      </c>
      <c r="B433" s="47">
        <v>167.12299999999999</v>
      </c>
      <c r="C433" s="48">
        <v>4636.9502599999996</v>
      </c>
      <c r="D433" s="47">
        <v>0</v>
      </c>
      <c r="E433" s="48">
        <v>0</v>
      </c>
      <c r="F433" s="49">
        <v>167.12299999999999</v>
      </c>
      <c r="G433" s="49">
        <v>4636.9502599999996</v>
      </c>
      <c r="H433" s="38">
        <v>167.12299999999999</v>
      </c>
      <c r="I433" s="50">
        <v>0</v>
      </c>
      <c r="J433" s="9">
        <v>27.745733741017094</v>
      </c>
      <c r="K433" s="127"/>
      <c r="L433" s="126"/>
      <c r="M433" s="9">
        <v>56.979098967684017</v>
      </c>
      <c r="N433" s="9">
        <v>0</v>
      </c>
      <c r="O433" s="9">
        <v>24.129073260969516</v>
      </c>
      <c r="P433" s="9">
        <v>25.578813699861129</v>
      </c>
      <c r="Q433" s="9">
        <v>25.154489907613147</v>
      </c>
      <c r="R433" s="9">
        <v>56.979098967684017</v>
      </c>
      <c r="S433" s="3">
        <v>0</v>
      </c>
      <c r="T433" s="10">
        <v>0</v>
      </c>
    </row>
    <row r="434" spans="1:20" x14ac:dyDescent="0.3">
      <c r="A434" s="14">
        <v>42784.875024710651</v>
      </c>
      <c r="B434" s="47">
        <v>156.44999999999999</v>
      </c>
      <c r="C434" s="48">
        <v>4020.7649999999999</v>
      </c>
      <c r="D434" s="47">
        <v>0</v>
      </c>
      <c r="E434" s="48">
        <v>0</v>
      </c>
      <c r="F434" s="49">
        <v>156.44999999999999</v>
      </c>
      <c r="G434" s="49">
        <v>4020.7649999999999</v>
      </c>
      <c r="H434" s="38">
        <v>156.44999999999999</v>
      </c>
      <c r="I434" s="50">
        <v>0</v>
      </c>
      <c r="J434" s="9">
        <v>25.7</v>
      </c>
      <c r="K434" s="127"/>
      <c r="L434" s="126"/>
      <c r="M434" s="9">
        <v>56.979098967684017</v>
      </c>
      <c r="N434" s="9">
        <v>0</v>
      </c>
      <c r="O434" s="9">
        <v>24.129073260969516</v>
      </c>
      <c r="P434" s="9">
        <v>25.578813699861129</v>
      </c>
      <c r="Q434" s="9">
        <v>25.154489907613147</v>
      </c>
      <c r="R434" s="9">
        <v>56.979098967684017</v>
      </c>
      <c r="S434" s="3">
        <v>0</v>
      </c>
      <c r="T434" s="10">
        <v>0</v>
      </c>
    </row>
    <row r="435" spans="1:20" x14ac:dyDescent="0.3">
      <c r="A435" s="14">
        <v>42784.916691435188</v>
      </c>
      <c r="B435" s="47">
        <v>239.34</v>
      </c>
      <c r="C435" s="48">
        <v>5801.6016</v>
      </c>
      <c r="D435" s="47">
        <v>0</v>
      </c>
      <c r="E435" s="48">
        <v>0</v>
      </c>
      <c r="F435" s="49">
        <v>239.34</v>
      </c>
      <c r="G435" s="49">
        <v>5801.6016</v>
      </c>
      <c r="H435" s="38">
        <v>239.34</v>
      </c>
      <c r="I435" s="50">
        <v>0</v>
      </c>
      <c r="J435" s="9">
        <v>24.24</v>
      </c>
      <c r="K435" s="127"/>
      <c r="L435" s="126"/>
      <c r="M435" s="9">
        <v>56.979098967684017</v>
      </c>
      <c r="N435" s="9">
        <v>0</v>
      </c>
      <c r="O435" s="9">
        <v>24.129073260969516</v>
      </c>
      <c r="P435" s="9">
        <v>25.578813699861129</v>
      </c>
      <c r="Q435" s="9">
        <v>25.154489907613147</v>
      </c>
      <c r="R435" s="9">
        <v>56.979098967684017</v>
      </c>
      <c r="S435" s="3">
        <v>0</v>
      </c>
      <c r="T435" s="10">
        <v>0</v>
      </c>
    </row>
    <row r="436" spans="1:20" x14ac:dyDescent="0.3">
      <c r="A436" s="14">
        <v>42784.958358159725</v>
      </c>
      <c r="B436" s="47">
        <v>333.54</v>
      </c>
      <c r="C436" s="48">
        <v>7381.2402000000002</v>
      </c>
      <c r="D436" s="47">
        <v>0</v>
      </c>
      <c r="E436" s="48">
        <v>0</v>
      </c>
      <c r="F436" s="49">
        <v>333.54</v>
      </c>
      <c r="G436" s="49">
        <v>7381.2402000000002</v>
      </c>
      <c r="H436" s="38">
        <v>333.54</v>
      </c>
      <c r="I436" s="50">
        <v>0</v>
      </c>
      <c r="J436" s="9">
        <v>22.13</v>
      </c>
      <c r="K436" s="127"/>
      <c r="L436" s="126"/>
      <c r="M436" s="9">
        <v>56.979098967684017</v>
      </c>
      <c r="N436" s="9">
        <v>0</v>
      </c>
      <c r="O436" s="9">
        <v>24.129073260969516</v>
      </c>
      <c r="P436" s="9">
        <v>25.578813699861129</v>
      </c>
      <c r="Q436" s="9">
        <v>25.154489907613147</v>
      </c>
      <c r="R436" s="9">
        <v>56.979098967684017</v>
      </c>
      <c r="S436" s="3">
        <v>0</v>
      </c>
      <c r="T436" s="10">
        <v>0</v>
      </c>
    </row>
    <row r="437" spans="1:20" x14ac:dyDescent="0.3">
      <c r="A437" s="14">
        <v>42785.000024884263</v>
      </c>
      <c r="B437" s="47">
        <v>356</v>
      </c>
      <c r="C437" s="48">
        <v>7443.96</v>
      </c>
      <c r="D437" s="47">
        <v>0.73599999999999999</v>
      </c>
      <c r="E437" s="48">
        <v>15.39</v>
      </c>
      <c r="F437" s="49">
        <v>355.26400000000001</v>
      </c>
      <c r="G437" s="49">
        <v>7428.57</v>
      </c>
      <c r="H437" s="38">
        <v>355.26400000000001</v>
      </c>
      <c r="I437" s="50">
        <v>0</v>
      </c>
      <c r="J437" s="9">
        <v>20.909999324446044</v>
      </c>
      <c r="K437" s="127"/>
      <c r="L437" s="126"/>
      <c r="M437" s="9">
        <v>56.979098967684017</v>
      </c>
      <c r="N437" s="9">
        <v>0</v>
      </c>
      <c r="O437" s="9">
        <v>24.129073260969516</v>
      </c>
      <c r="P437" s="9">
        <v>25.578813699861129</v>
      </c>
      <c r="Q437" s="9">
        <v>25.154489907613147</v>
      </c>
      <c r="R437" s="9">
        <v>56.979098967684017</v>
      </c>
      <c r="S437" s="3">
        <v>0</v>
      </c>
      <c r="T437" s="10">
        <v>0</v>
      </c>
    </row>
    <row r="438" spans="1:20" x14ac:dyDescent="0.3">
      <c r="A438" s="14">
        <v>42785.0416916088</v>
      </c>
      <c r="B438" s="47">
        <v>323.2</v>
      </c>
      <c r="C438" s="48">
        <v>6644.9920000000002</v>
      </c>
      <c r="D438" s="47">
        <v>0</v>
      </c>
      <c r="E438" s="48">
        <v>0</v>
      </c>
      <c r="F438" s="49">
        <v>323.2</v>
      </c>
      <c r="G438" s="49">
        <v>6644.9920000000002</v>
      </c>
      <c r="H438" s="38">
        <v>323.2</v>
      </c>
      <c r="I438" s="50">
        <v>0</v>
      </c>
      <c r="J438" s="9">
        <v>20.560000000000002</v>
      </c>
      <c r="K438" s="127"/>
      <c r="L438" s="126"/>
      <c r="M438" s="9">
        <v>56.979098967684017</v>
      </c>
      <c r="N438" s="9">
        <v>0</v>
      </c>
      <c r="O438" s="9">
        <v>24.129073260969516</v>
      </c>
      <c r="P438" s="9">
        <v>25.578813699861129</v>
      </c>
      <c r="Q438" s="9">
        <v>25.154489907613147</v>
      </c>
      <c r="R438" s="9">
        <v>56.979098967684017</v>
      </c>
      <c r="S438" s="3">
        <v>0</v>
      </c>
      <c r="T438" s="10">
        <v>0</v>
      </c>
    </row>
    <row r="439" spans="1:20" x14ac:dyDescent="0.3">
      <c r="A439" s="14">
        <v>42785.083358333337</v>
      </c>
      <c r="B439" s="47">
        <v>319.2</v>
      </c>
      <c r="C439" s="48">
        <v>6428.6880000000001</v>
      </c>
      <c r="D439" s="47">
        <v>1.085</v>
      </c>
      <c r="E439" s="48">
        <v>21.852</v>
      </c>
      <c r="F439" s="49">
        <v>318.11500000000001</v>
      </c>
      <c r="G439" s="49">
        <v>6406.8360000000002</v>
      </c>
      <c r="H439" s="38">
        <v>318.11500000000001</v>
      </c>
      <c r="I439" s="50">
        <v>0</v>
      </c>
      <c r="J439" s="9">
        <v>20.139999685648274</v>
      </c>
      <c r="K439" s="127"/>
      <c r="L439" s="126"/>
      <c r="M439" s="9">
        <v>56.979098967684017</v>
      </c>
      <c r="N439" s="9">
        <v>0</v>
      </c>
      <c r="O439" s="9">
        <v>24.129073260969516</v>
      </c>
      <c r="P439" s="9">
        <v>25.578813699861129</v>
      </c>
      <c r="Q439" s="9">
        <v>25.154489907613147</v>
      </c>
      <c r="R439" s="9">
        <v>56.979098967684017</v>
      </c>
      <c r="S439" s="3">
        <v>0</v>
      </c>
      <c r="T439" s="10">
        <v>0</v>
      </c>
    </row>
    <row r="440" spans="1:20" x14ac:dyDescent="0.3">
      <c r="A440" s="14">
        <v>42785.125025057867</v>
      </c>
      <c r="B440" s="47">
        <v>316.2</v>
      </c>
      <c r="C440" s="48">
        <v>6282.8940000000002</v>
      </c>
      <c r="D440" s="47">
        <v>3.3480000000000003</v>
      </c>
      <c r="E440" s="48">
        <v>66.525000000000006</v>
      </c>
      <c r="F440" s="49">
        <v>312.85199999999998</v>
      </c>
      <c r="G440" s="49">
        <v>6216.3690000000006</v>
      </c>
      <c r="H440" s="38">
        <v>312.85199999999998</v>
      </c>
      <c r="I440" s="50">
        <v>0</v>
      </c>
      <c r="J440" s="9">
        <v>19.869999232864107</v>
      </c>
      <c r="K440" s="127"/>
      <c r="L440" s="126"/>
      <c r="M440" s="9">
        <v>56.979098967684017</v>
      </c>
      <c r="N440" s="9">
        <v>0</v>
      </c>
      <c r="O440" s="9">
        <v>24.129073260969516</v>
      </c>
      <c r="P440" s="9">
        <v>25.578813699861129</v>
      </c>
      <c r="Q440" s="9">
        <v>25.154489907613147</v>
      </c>
      <c r="R440" s="9">
        <v>56.979098967684017</v>
      </c>
      <c r="S440" s="3">
        <v>0</v>
      </c>
      <c r="T440" s="10">
        <v>0</v>
      </c>
    </row>
    <row r="441" spans="1:20" x14ac:dyDescent="0.3">
      <c r="A441" s="14">
        <v>42785.166691782404</v>
      </c>
      <c r="B441" s="47">
        <v>321.39999999999998</v>
      </c>
      <c r="C441" s="48">
        <v>6366.9340000000002</v>
      </c>
      <c r="D441" s="47">
        <v>13.281000000000001</v>
      </c>
      <c r="E441" s="48">
        <v>263.09700000000004</v>
      </c>
      <c r="F441" s="49">
        <v>308.11899999999997</v>
      </c>
      <c r="G441" s="49">
        <v>6103.8370000000004</v>
      </c>
      <c r="H441" s="38">
        <v>308.11899999999997</v>
      </c>
      <c r="I441" s="50">
        <v>0</v>
      </c>
      <c r="J441" s="9">
        <v>19.809998734255274</v>
      </c>
      <c r="K441" s="127"/>
      <c r="L441" s="126"/>
      <c r="M441" s="9">
        <v>56.979098967684017</v>
      </c>
      <c r="N441" s="9">
        <v>0</v>
      </c>
      <c r="O441" s="9">
        <v>24.129073260969516</v>
      </c>
      <c r="P441" s="9">
        <v>25.578813699861129</v>
      </c>
      <c r="Q441" s="9">
        <v>25.154489907613147</v>
      </c>
      <c r="R441" s="9">
        <v>56.979098967684017</v>
      </c>
      <c r="S441" s="3">
        <v>0</v>
      </c>
      <c r="T441" s="10">
        <v>0</v>
      </c>
    </row>
    <row r="442" spans="1:20" x14ac:dyDescent="0.3">
      <c r="A442" s="14">
        <v>42785.208358506941</v>
      </c>
      <c r="B442" s="47">
        <v>327.9</v>
      </c>
      <c r="C442" s="48">
        <v>6505.5360000000001</v>
      </c>
      <c r="D442" s="47">
        <v>17.003</v>
      </c>
      <c r="E442" s="48">
        <v>337.34</v>
      </c>
      <c r="F442" s="49">
        <v>310.89699999999999</v>
      </c>
      <c r="G442" s="49">
        <v>6168.1959999999999</v>
      </c>
      <c r="H442" s="38">
        <v>310.89699999999999</v>
      </c>
      <c r="I442" s="50">
        <v>0</v>
      </c>
      <c r="J442" s="9">
        <v>19.839998456080309</v>
      </c>
      <c r="K442" s="127"/>
      <c r="L442" s="126"/>
      <c r="M442" s="9">
        <v>56.979098967684017</v>
      </c>
      <c r="N442" s="9">
        <v>0</v>
      </c>
      <c r="O442" s="9">
        <v>24.129073260969516</v>
      </c>
      <c r="P442" s="9">
        <v>25.578813699861129</v>
      </c>
      <c r="Q442" s="9">
        <v>25.154489907613147</v>
      </c>
      <c r="R442" s="9">
        <v>56.979098967684017</v>
      </c>
      <c r="S442" s="3">
        <v>0</v>
      </c>
      <c r="T442" s="10">
        <v>0</v>
      </c>
    </row>
    <row r="443" spans="1:20" x14ac:dyDescent="0.3">
      <c r="A443" s="14">
        <v>42785.250025231479</v>
      </c>
      <c r="B443" s="47">
        <v>340.3</v>
      </c>
      <c r="C443" s="48">
        <v>6788.9849999999997</v>
      </c>
      <c r="D443" s="47">
        <v>30.339000000000002</v>
      </c>
      <c r="E443" s="48">
        <v>605.26300000000003</v>
      </c>
      <c r="F443" s="49">
        <v>309.96100000000001</v>
      </c>
      <c r="G443" s="49">
        <v>6183.7219999999998</v>
      </c>
      <c r="H443" s="38">
        <v>309.96100000000001</v>
      </c>
      <c r="I443" s="50">
        <v>0</v>
      </c>
      <c r="J443" s="9">
        <v>19.950000161310616</v>
      </c>
      <c r="K443" s="127"/>
      <c r="L443" s="126"/>
      <c r="M443" s="9">
        <v>56.979098967684017</v>
      </c>
      <c r="N443" s="9">
        <v>0</v>
      </c>
      <c r="O443" s="9">
        <v>24.129073260969516</v>
      </c>
      <c r="P443" s="9">
        <v>25.578813699861129</v>
      </c>
      <c r="Q443" s="9">
        <v>25.154489907613147</v>
      </c>
      <c r="R443" s="9">
        <v>56.979098967684017</v>
      </c>
      <c r="S443" s="3">
        <v>0</v>
      </c>
      <c r="T443" s="10">
        <v>0</v>
      </c>
    </row>
    <row r="444" spans="1:20" x14ac:dyDescent="0.3">
      <c r="A444" s="14">
        <v>42785.291691956016</v>
      </c>
      <c r="B444" s="47">
        <v>359.2</v>
      </c>
      <c r="C444" s="48">
        <v>7374.3760000000002</v>
      </c>
      <c r="D444" s="47">
        <v>34.157000000000004</v>
      </c>
      <c r="E444" s="48">
        <v>701.24300000000005</v>
      </c>
      <c r="F444" s="49">
        <v>325.04300000000001</v>
      </c>
      <c r="G444" s="49">
        <v>6673.1329999999998</v>
      </c>
      <c r="H444" s="38">
        <v>325.04300000000001</v>
      </c>
      <c r="I444" s="50">
        <v>0</v>
      </c>
      <c r="J444" s="9">
        <v>20.530000646068366</v>
      </c>
      <c r="K444" s="127"/>
      <c r="L444" s="126"/>
      <c r="M444" s="9">
        <v>56.979098967684017</v>
      </c>
      <c r="N444" s="9">
        <v>0</v>
      </c>
      <c r="O444" s="9">
        <v>24.129073260969516</v>
      </c>
      <c r="P444" s="9">
        <v>25.578813699861129</v>
      </c>
      <c r="Q444" s="9">
        <v>25.154489907613147</v>
      </c>
      <c r="R444" s="9">
        <v>56.979098967684017</v>
      </c>
      <c r="S444" s="3">
        <v>0</v>
      </c>
      <c r="T444" s="10">
        <v>0</v>
      </c>
    </row>
    <row r="445" spans="1:20" x14ac:dyDescent="0.3">
      <c r="A445" s="14">
        <v>42785.333358680553</v>
      </c>
      <c r="B445" s="47">
        <v>380.7</v>
      </c>
      <c r="C445" s="48">
        <v>8211.6990000000005</v>
      </c>
      <c r="D445" s="47">
        <v>38.433</v>
      </c>
      <c r="E445" s="48">
        <v>829</v>
      </c>
      <c r="F445" s="49">
        <v>342.267</v>
      </c>
      <c r="G445" s="49">
        <v>7382.6990000000005</v>
      </c>
      <c r="H445" s="38">
        <v>342.267</v>
      </c>
      <c r="I445" s="50">
        <v>0</v>
      </c>
      <c r="J445" s="9">
        <v>21.56999944487783</v>
      </c>
      <c r="K445" s="127"/>
      <c r="L445" s="126"/>
      <c r="M445" s="9">
        <v>56.979098967684017</v>
      </c>
      <c r="N445" s="9">
        <v>0</v>
      </c>
      <c r="O445" s="9">
        <v>24.129073260969516</v>
      </c>
      <c r="P445" s="9">
        <v>25.578813699861129</v>
      </c>
      <c r="Q445" s="9">
        <v>25.154489907613147</v>
      </c>
      <c r="R445" s="9">
        <v>56.979098967684017</v>
      </c>
      <c r="S445" s="3">
        <v>0</v>
      </c>
      <c r="T445" s="10">
        <v>0</v>
      </c>
    </row>
    <row r="446" spans="1:20" x14ac:dyDescent="0.3">
      <c r="A446" s="14">
        <v>42785.37502540509</v>
      </c>
      <c r="B446" s="47">
        <v>348.745</v>
      </c>
      <c r="C446" s="48">
        <v>8003.6977500000003</v>
      </c>
      <c r="D446" s="47">
        <v>0</v>
      </c>
      <c r="E446" s="48">
        <v>0</v>
      </c>
      <c r="F446" s="49">
        <v>348.745</v>
      </c>
      <c r="G446" s="49">
        <v>8003.6977500000003</v>
      </c>
      <c r="H446" s="38">
        <v>348.745</v>
      </c>
      <c r="I446" s="50">
        <v>0</v>
      </c>
      <c r="J446" s="9">
        <v>22.95</v>
      </c>
      <c r="K446" s="127"/>
      <c r="L446" s="126"/>
      <c r="M446" s="9">
        <v>56.979098967684017</v>
      </c>
      <c r="N446" s="9">
        <v>0</v>
      </c>
      <c r="O446" s="9">
        <v>24.129073260969516</v>
      </c>
      <c r="P446" s="9">
        <v>25.578813699861129</v>
      </c>
      <c r="Q446" s="9">
        <v>25.154489907613147</v>
      </c>
      <c r="R446" s="9">
        <v>56.979098967684017</v>
      </c>
      <c r="S446" s="3">
        <v>0</v>
      </c>
      <c r="T446" s="10">
        <v>0</v>
      </c>
    </row>
    <row r="447" spans="1:20" x14ac:dyDescent="0.3">
      <c r="A447" s="14">
        <v>42785.416692129627</v>
      </c>
      <c r="B447" s="47">
        <v>322.65499999999997</v>
      </c>
      <c r="C447" s="48">
        <v>7504.9552999999996</v>
      </c>
      <c r="D447" s="47">
        <v>0</v>
      </c>
      <c r="E447" s="48">
        <v>0</v>
      </c>
      <c r="F447" s="49">
        <v>322.65499999999997</v>
      </c>
      <c r="G447" s="49">
        <v>7504.9552999999996</v>
      </c>
      <c r="H447" s="38">
        <v>322.65499999999997</v>
      </c>
      <c r="I447" s="50">
        <v>0</v>
      </c>
      <c r="J447" s="9">
        <v>23.26</v>
      </c>
      <c r="K447" s="127"/>
      <c r="L447" s="126"/>
      <c r="M447" s="9">
        <v>56.979098967684017</v>
      </c>
      <c r="N447" s="9">
        <v>0</v>
      </c>
      <c r="O447" s="9">
        <v>24.129073260969516</v>
      </c>
      <c r="P447" s="9">
        <v>25.578813699861129</v>
      </c>
      <c r="Q447" s="9">
        <v>25.154489907613147</v>
      </c>
      <c r="R447" s="9">
        <v>56.979098967684017</v>
      </c>
      <c r="S447" s="3">
        <v>0</v>
      </c>
      <c r="T447" s="10">
        <v>0</v>
      </c>
    </row>
    <row r="448" spans="1:20" x14ac:dyDescent="0.3">
      <c r="A448" s="14">
        <v>42785.458358854165</v>
      </c>
      <c r="B448" s="47">
        <v>262.87200000000001</v>
      </c>
      <c r="C448" s="48">
        <v>6084.6647599999997</v>
      </c>
      <c r="D448" s="47">
        <v>0</v>
      </c>
      <c r="E448" s="48">
        <v>0</v>
      </c>
      <c r="F448" s="49">
        <v>262.87200000000001</v>
      </c>
      <c r="G448" s="49">
        <v>6084.6647599999997</v>
      </c>
      <c r="H448" s="38">
        <v>262.87200000000001</v>
      </c>
      <c r="I448" s="50">
        <v>0</v>
      </c>
      <c r="J448" s="9">
        <v>23.146872850664959</v>
      </c>
      <c r="K448" s="127"/>
      <c r="L448" s="126"/>
      <c r="M448" s="9">
        <v>56.979098967684017</v>
      </c>
      <c r="N448" s="9">
        <v>0</v>
      </c>
      <c r="O448" s="9">
        <v>24.129073260969516</v>
      </c>
      <c r="P448" s="9">
        <v>25.578813699861129</v>
      </c>
      <c r="Q448" s="9">
        <v>25.154489907613147</v>
      </c>
      <c r="R448" s="9">
        <v>56.979098967684017</v>
      </c>
      <c r="S448" s="3">
        <v>0</v>
      </c>
      <c r="T448" s="10">
        <v>0</v>
      </c>
    </row>
    <row r="449" spans="1:20" x14ac:dyDescent="0.3">
      <c r="A449" s="14">
        <v>42785.500025578702</v>
      </c>
      <c r="B449" s="47">
        <v>231.89500000000001</v>
      </c>
      <c r="C449" s="48">
        <v>5347.4987000000001</v>
      </c>
      <c r="D449" s="47">
        <v>0</v>
      </c>
      <c r="E449" s="48">
        <v>0</v>
      </c>
      <c r="F449" s="49">
        <v>231.89500000000001</v>
      </c>
      <c r="G449" s="49">
        <v>5347.4987000000001</v>
      </c>
      <c r="H449" s="38">
        <v>231.89500000000001</v>
      </c>
      <c r="I449" s="50">
        <v>0</v>
      </c>
      <c r="J449" s="9">
        <v>23.06</v>
      </c>
      <c r="K449" s="127"/>
      <c r="L449" s="126"/>
      <c r="M449" s="9">
        <v>56.979098967684017</v>
      </c>
      <c r="N449" s="9">
        <v>0</v>
      </c>
      <c r="O449" s="9">
        <v>24.129073260969516</v>
      </c>
      <c r="P449" s="9">
        <v>25.578813699861129</v>
      </c>
      <c r="Q449" s="9">
        <v>25.154489907613147</v>
      </c>
      <c r="R449" s="9">
        <v>56.979098967684017</v>
      </c>
      <c r="S449" s="3">
        <v>0</v>
      </c>
      <c r="T449" s="10">
        <v>0</v>
      </c>
    </row>
    <row r="450" spans="1:20" x14ac:dyDescent="0.3">
      <c r="A450" s="14">
        <v>42785.541692303239</v>
      </c>
      <c r="B450" s="47">
        <v>209.75</v>
      </c>
      <c r="C450" s="48">
        <v>4786.4949999999999</v>
      </c>
      <c r="D450" s="47">
        <v>0</v>
      </c>
      <c r="E450" s="48">
        <v>0</v>
      </c>
      <c r="F450" s="49">
        <v>209.75</v>
      </c>
      <c r="G450" s="49">
        <v>4786.4949999999999</v>
      </c>
      <c r="H450" s="38">
        <v>209.75</v>
      </c>
      <c r="I450" s="50">
        <v>0</v>
      </c>
      <c r="J450" s="9">
        <v>22.82</v>
      </c>
      <c r="K450" s="127"/>
      <c r="L450" s="126"/>
      <c r="M450" s="9">
        <v>56.979098967684017</v>
      </c>
      <c r="N450" s="9">
        <v>0</v>
      </c>
      <c r="O450" s="9">
        <v>24.129073260969516</v>
      </c>
      <c r="P450" s="9">
        <v>25.578813699861129</v>
      </c>
      <c r="Q450" s="9">
        <v>25.154489907613147</v>
      </c>
      <c r="R450" s="9">
        <v>56.979098967684017</v>
      </c>
      <c r="S450" s="3">
        <v>0</v>
      </c>
      <c r="T450" s="10">
        <v>0</v>
      </c>
    </row>
    <row r="451" spans="1:20" x14ac:dyDescent="0.3">
      <c r="A451" s="14">
        <v>42785.583359027776</v>
      </c>
      <c r="B451" s="47">
        <v>227.52</v>
      </c>
      <c r="C451" s="48">
        <v>5089.6224000000002</v>
      </c>
      <c r="D451" s="47">
        <v>0</v>
      </c>
      <c r="E451" s="48">
        <v>0</v>
      </c>
      <c r="F451" s="49">
        <v>227.52</v>
      </c>
      <c r="G451" s="49">
        <v>5089.6224000000002</v>
      </c>
      <c r="H451" s="38">
        <v>227.52</v>
      </c>
      <c r="I451" s="50">
        <v>0</v>
      </c>
      <c r="J451" s="9">
        <v>22.37</v>
      </c>
      <c r="K451" s="127"/>
      <c r="L451" s="126"/>
      <c r="M451" s="9">
        <v>56.979098967684017</v>
      </c>
      <c r="N451" s="9">
        <v>0</v>
      </c>
      <c r="O451" s="9">
        <v>24.129073260969516</v>
      </c>
      <c r="P451" s="9">
        <v>25.578813699861129</v>
      </c>
      <c r="Q451" s="9">
        <v>25.154489907613147</v>
      </c>
      <c r="R451" s="9">
        <v>56.979098967684017</v>
      </c>
      <c r="S451" s="3">
        <v>0</v>
      </c>
      <c r="T451" s="10">
        <v>0</v>
      </c>
    </row>
    <row r="452" spans="1:20" x14ac:dyDescent="0.3">
      <c r="A452" s="14">
        <v>42785.625025752313</v>
      </c>
      <c r="B452" s="47">
        <v>244.61499999999998</v>
      </c>
      <c r="C452" s="48">
        <v>5342.9083850000006</v>
      </c>
      <c r="D452" s="47">
        <v>0</v>
      </c>
      <c r="E452" s="48">
        <v>0</v>
      </c>
      <c r="F452" s="49">
        <v>244.61499999999998</v>
      </c>
      <c r="G452" s="49">
        <v>5342.9083850000006</v>
      </c>
      <c r="H452" s="38">
        <v>244.61499999999998</v>
      </c>
      <c r="I452" s="50">
        <v>0</v>
      </c>
      <c r="J452" s="9">
        <v>21.842112646403535</v>
      </c>
      <c r="K452" s="127"/>
      <c r="L452" s="126"/>
      <c r="M452" s="9">
        <v>56.979098967684017</v>
      </c>
      <c r="N452" s="9">
        <v>0</v>
      </c>
      <c r="O452" s="9">
        <v>24.129073260969516</v>
      </c>
      <c r="P452" s="9">
        <v>25.578813699861129</v>
      </c>
      <c r="Q452" s="9">
        <v>25.154489907613147</v>
      </c>
      <c r="R452" s="9">
        <v>56.979098967684017</v>
      </c>
      <c r="S452" s="3">
        <v>0</v>
      </c>
      <c r="T452" s="10">
        <v>0</v>
      </c>
    </row>
    <row r="453" spans="1:20" x14ac:dyDescent="0.3">
      <c r="A453" s="14">
        <v>42785.666692476851</v>
      </c>
      <c r="B453" s="47">
        <v>253.1</v>
      </c>
      <c r="C453" s="48">
        <v>5497.3320000000003</v>
      </c>
      <c r="D453" s="47">
        <v>0</v>
      </c>
      <c r="E453" s="48">
        <v>0</v>
      </c>
      <c r="F453" s="49">
        <v>253.1</v>
      </c>
      <c r="G453" s="49">
        <v>5497.3320000000003</v>
      </c>
      <c r="H453" s="38">
        <v>253.1</v>
      </c>
      <c r="I453" s="50">
        <v>0</v>
      </c>
      <c r="J453" s="9">
        <v>21.720000000000002</v>
      </c>
      <c r="K453" s="127"/>
      <c r="L453" s="126"/>
      <c r="M453" s="9">
        <v>56.979098967684017</v>
      </c>
      <c r="N453" s="9">
        <v>0</v>
      </c>
      <c r="O453" s="9">
        <v>24.129073260969516</v>
      </c>
      <c r="P453" s="9">
        <v>25.578813699861129</v>
      </c>
      <c r="Q453" s="9">
        <v>25.154489907613147</v>
      </c>
      <c r="R453" s="9">
        <v>56.979098967684017</v>
      </c>
      <c r="S453" s="3">
        <v>0</v>
      </c>
      <c r="T453" s="10">
        <v>0</v>
      </c>
    </row>
    <row r="454" spans="1:20" x14ac:dyDescent="0.3">
      <c r="A454" s="14">
        <v>42785.708359201388</v>
      </c>
      <c r="B454" s="47">
        <v>263.67200000000003</v>
      </c>
      <c r="C454" s="48">
        <v>5813.503592</v>
      </c>
      <c r="D454" s="47">
        <v>0</v>
      </c>
      <c r="E454" s="48">
        <v>0</v>
      </c>
      <c r="F454" s="49">
        <v>263.67200000000003</v>
      </c>
      <c r="G454" s="49">
        <v>5813.503592</v>
      </c>
      <c r="H454" s="38">
        <v>263.67200000000003</v>
      </c>
      <c r="I454" s="50">
        <v>0</v>
      </c>
      <c r="J454" s="9">
        <v>22.048240207530565</v>
      </c>
      <c r="K454" s="127"/>
      <c r="L454" s="126"/>
      <c r="M454" s="9">
        <v>56.979098967684017</v>
      </c>
      <c r="N454" s="9">
        <v>0</v>
      </c>
      <c r="O454" s="9">
        <v>24.129073260969516</v>
      </c>
      <c r="P454" s="9">
        <v>25.578813699861129</v>
      </c>
      <c r="Q454" s="9">
        <v>25.154489907613147</v>
      </c>
      <c r="R454" s="9">
        <v>56.979098967684017</v>
      </c>
      <c r="S454" s="3">
        <v>0</v>
      </c>
      <c r="T454" s="10">
        <v>0</v>
      </c>
    </row>
    <row r="455" spans="1:20" x14ac:dyDescent="0.3">
      <c r="A455" s="14">
        <v>42785.750025925925</v>
      </c>
      <c r="B455" s="47">
        <v>272.86699999999996</v>
      </c>
      <c r="C455" s="48">
        <v>6842.6162300000005</v>
      </c>
      <c r="D455" s="47">
        <v>0</v>
      </c>
      <c r="E455" s="48">
        <v>0</v>
      </c>
      <c r="F455" s="49">
        <v>272.86699999999996</v>
      </c>
      <c r="G455" s="49">
        <v>6842.6162300000005</v>
      </c>
      <c r="H455" s="38">
        <v>272.86699999999996</v>
      </c>
      <c r="I455" s="50">
        <v>0</v>
      </c>
      <c r="J455" s="9">
        <v>25.076745190880544</v>
      </c>
      <c r="K455" s="127"/>
      <c r="L455" s="126"/>
      <c r="M455" s="9">
        <v>56.979098967684017</v>
      </c>
      <c r="N455" s="9">
        <v>0</v>
      </c>
      <c r="O455" s="9">
        <v>24.129073260969516</v>
      </c>
      <c r="P455" s="9">
        <v>25.578813699861129</v>
      </c>
      <c r="Q455" s="9">
        <v>25.154489907613147</v>
      </c>
      <c r="R455" s="9">
        <v>56.979098967684017</v>
      </c>
      <c r="S455" s="3">
        <v>0</v>
      </c>
      <c r="T455" s="10">
        <v>0</v>
      </c>
    </row>
    <row r="456" spans="1:20" x14ac:dyDescent="0.3">
      <c r="A456" s="14">
        <v>42785.791692650462</v>
      </c>
      <c r="B456" s="47">
        <v>251.84499999999997</v>
      </c>
      <c r="C456" s="48">
        <v>8574.3754499999995</v>
      </c>
      <c r="D456" s="47">
        <v>0</v>
      </c>
      <c r="E456" s="48">
        <v>0</v>
      </c>
      <c r="F456" s="49">
        <v>251.84499999999997</v>
      </c>
      <c r="G456" s="49">
        <v>8574.3754499999995</v>
      </c>
      <c r="H456" s="38">
        <v>251.84499999999997</v>
      </c>
      <c r="I456" s="50">
        <v>0</v>
      </c>
      <c r="J456" s="9">
        <v>34.046240544779529</v>
      </c>
      <c r="K456" s="127"/>
      <c r="L456" s="126"/>
      <c r="M456" s="9">
        <v>56.979098967684017</v>
      </c>
      <c r="N456" s="9">
        <v>0</v>
      </c>
      <c r="O456" s="9">
        <v>24.129073260969516</v>
      </c>
      <c r="P456" s="9">
        <v>25.578813699861129</v>
      </c>
      <c r="Q456" s="9">
        <v>25.154489907613147</v>
      </c>
      <c r="R456" s="9">
        <v>56.979098967684017</v>
      </c>
      <c r="S456" s="3">
        <v>0</v>
      </c>
      <c r="T456" s="10">
        <v>0</v>
      </c>
    </row>
    <row r="457" spans="1:20" x14ac:dyDescent="0.3">
      <c r="A457" s="14">
        <v>42785.833359374999</v>
      </c>
      <c r="B457" s="47">
        <v>238.274</v>
      </c>
      <c r="C457" s="48">
        <v>7054.8754200000003</v>
      </c>
      <c r="D457" s="47">
        <v>0</v>
      </c>
      <c r="E457" s="48">
        <v>0</v>
      </c>
      <c r="F457" s="49">
        <v>238.274</v>
      </c>
      <c r="G457" s="49">
        <v>7054.8754200000003</v>
      </c>
      <c r="H457" s="38">
        <v>238.274</v>
      </c>
      <c r="I457" s="50">
        <v>0</v>
      </c>
      <c r="J457" s="9">
        <v>29.608246892233311</v>
      </c>
      <c r="K457" s="127"/>
      <c r="L457" s="126"/>
      <c r="M457" s="9">
        <v>56.979098967684017</v>
      </c>
      <c r="N457" s="9">
        <v>0</v>
      </c>
      <c r="O457" s="9">
        <v>24.129073260969516</v>
      </c>
      <c r="P457" s="9">
        <v>25.578813699861129</v>
      </c>
      <c r="Q457" s="9">
        <v>25.154489907613147</v>
      </c>
      <c r="R457" s="9">
        <v>56.979098967684017</v>
      </c>
      <c r="S457" s="3">
        <v>0</v>
      </c>
      <c r="T457" s="10">
        <v>0</v>
      </c>
    </row>
    <row r="458" spans="1:20" x14ac:dyDescent="0.3">
      <c r="A458" s="14">
        <v>42785.875026099537</v>
      </c>
      <c r="B458" s="47">
        <v>274.74799999999999</v>
      </c>
      <c r="C458" s="48">
        <v>6737.8784399999995</v>
      </c>
      <c r="D458" s="47">
        <v>0</v>
      </c>
      <c r="E458" s="48">
        <v>0</v>
      </c>
      <c r="F458" s="49">
        <v>274.74799999999999</v>
      </c>
      <c r="G458" s="49">
        <v>6737.8784399999995</v>
      </c>
      <c r="H458" s="38">
        <v>274.74799999999999</v>
      </c>
      <c r="I458" s="50">
        <v>0</v>
      </c>
      <c r="J458" s="9">
        <v>24.523848908818263</v>
      </c>
      <c r="K458" s="127"/>
      <c r="L458" s="126"/>
      <c r="M458" s="9">
        <v>56.979098967684017</v>
      </c>
      <c r="N458" s="9">
        <v>0</v>
      </c>
      <c r="O458" s="9">
        <v>24.129073260969516</v>
      </c>
      <c r="P458" s="9">
        <v>25.578813699861129</v>
      </c>
      <c r="Q458" s="9">
        <v>25.154489907613147</v>
      </c>
      <c r="R458" s="9">
        <v>56.979098967684017</v>
      </c>
      <c r="S458" s="3">
        <v>0</v>
      </c>
      <c r="T458" s="10">
        <v>0</v>
      </c>
    </row>
    <row r="459" spans="1:20" x14ac:dyDescent="0.3">
      <c r="A459" s="14">
        <v>42785.916692824074</v>
      </c>
      <c r="B459" s="47">
        <v>276.08</v>
      </c>
      <c r="C459" s="48">
        <v>6431.9211999999998</v>
      </c>
      <c r="D459" s="47">
        <v>0</v>
      </c>
      <c r="E459" s="48">
        <v>0</v>
      </c>
      <c r="F459" s="49">
        <v>276.08</v>
      </c>
      <c r="G459" s="49">
        <v>6431.9211999999998</v>
      </c>
      <c r="H459" s="38">
        <v>276.08</v>
      </c>
      <c r="I459" s="50">
        <v>0</v>
      </c>
      <c r="J459" s="9">
        <v>23.297309475514343</v>
      </c>
      <c r="K459" s="127"/>
      <c r="L459" s="126"/>
      <c r="M459" s="9">
        <v>56.979098967684017</v>
      </c>
      <c r="N459" s="9">
        <v>0</v>
      </c>
      <c r="O459" s="9">
        <v>24.129073260969516</v>
      </c>
      <c r="P459" s="9">
        <v>25.578813699861129</v>
      </c>
      <c r="Q459" s="9">
        <v>25.154489907613147</v>
      </c>
      <c r="R459" s="9">
        <v>56.979098967684017</v>
      </c>
      <c r="S459" s="3">
        <v>0</v>
      </c>
      <c r="T459" s="10">
        <v>0</v>
      </c>
    </row>
    <row r="460" spans="1:20" x14ac:dyDescent="0.3">
      <c r="A460" s="14">
        <v>42785.958359548611</v>
      </c>
      <c r="B460" s="47">
        <v>312.15599999999995</v>
      </c>
      <c r="C460" s="48">
        <v>6722.7353999999996</v>
      </c>
      <c r="D460" s="47">
        <v>0</v>
      </c>
      <c r="E460" s="48">
        <v>0</v>
      </c>
      <c r="F460" s="49">
        <v>312.15599999999995</v>
      </c>
      <c r="G460" s="49">
        <v>6722.7353999999996</v>
      </c>
      <c r="H460" s="38">
        <v>312.15599999999995</v>
      </c>
      <c r="I460" s="50">
        <v>0</v>
      </c>
      <c r="J460" s="9">
        <v>21.536460615845925</v>
      </c>
      <c r="K460" s="127"/>
      <c r="L460" s="126"/>
      <c r="M460" s="9">
        <v>56.979098967684017</v>
      </c>
      <c r="N460" s="9">
        <v>0</v>
      </c>
      <c r="O460" s="9">
        <v>24.129073260969516</v>
      </c>
      <c r="P460" s="9">
        <v>25.578813699861129</v>
      </c>
      <c r="Q460" s="9">
        <v>25.154489907613147</v>
      </c>
      <c r="R460" s="9">
        <v>56.979098967684017</v>
      </c>
      <c r="S460" s="3">
        <v>0</v>
      </c>
      <c r="T460" s="10">
        <v>0</v>
      </c>
    </row>
    <row r="461" spans="1:20" x14ac:dyDescent="0.3">
      <c r="A461" s="14">
        <v>42786.000026273148</v>
      </c>
      <c r="B461" s="47">
        <v>339.238</v>
      </c>
      <c r="C461" s="48">
        <v>7041.6563400000005</v>
      </c>
      <c r="D461" s="47">
        <v>0</v>
      </c>
      <c r="E461" s="48">
        <v>0</v>
      </c>
      <c r="F461" s="49">
        <v>339.238</v>
      </c>
      <c r="G461" s="49">
        <v>7041.6563400000005</v>
      </c>
      <c r="H461" s="38">
        <v>339.238</v>
      </c>
      <c r="I461" s="50">
        <v>0</v>
      </c>
      <c r="J461" s="9">
        <v>20.757274656730676</v>
      </c>
      <c r="K461" s="127"/>
      <c r="L461" s="126"/>
      <c r="M461" s="9">
        <v>56.979098967684017</v>
      </c>
      <c r="N461" s="9">
        <v>0</v>
      </c>
      <c r="O461" s="9">
        <v>24.129073260969516</v>
      </c>
      <c r="P461" s="9">
        <v>25.578813699861129</v>
      </c>
      <c r="Q461" s="9">
        <v>25.154489907613147</v>
      </c>
      <c r="R461" s="9">
        <v>56.979098967684017</v>
      </c>
      <c r="S461" s="3">
        <v>0</v>
      </c>
      <c r="T461" s="10">
        <v>0</v>
      </c>
    </row>
    <row r="462" spans="1:20" x14ac:dyDescent="0.3">
      <c r="A462" s="14">
        <v>42786.041692997685</v>
      </c>
      <c r="B462" s="47">
        <v>357.90500000000003</v>
      </c>
      <c r="C462" s="48">
        <v>7449.7090500000004</v>
      </c>
      <c r="D462" s="47">
        <v>0</v>
      </c>
      <c r="E462" s="48">
        <v>0</v>
      </c>
      <c r="F462" s="49">
        <v>357.90500000000003</v>
      </c>
      <c r="G462" s="49">
        <v>7449.7090500000004</v>
      </c>
      <c r="H462" s="38">
        <v>357.90500000000003</v>
      </c>
      <c r="I462" s="50">
        <v>0</v>
      </c>
      <c r="J462" s="9">
        <v>20.814766628015814</v>
      </c>
      <c r="K462" s="127"/>
      <c r="L462" s="126"/>
      <c r="M462" s="9">
        <v>56.979098967684017</v>
      </c>
      <c r="N462" s="9">
        <v>0</v>
      </c>
      <c r="O462" s="9">
        <v>24.129073260969516</v>
      </c>
      <c r="P462" s="9">
        <v>25.578813699861129</v>
      </c>
      <c r="Q462" s="9">
        <v>25.154489907613147</v>
      </c>
      <c r="R462" s="9">
        <v>56.979098967684017</v>
      </c>
      <c r="S462" s="3">
        <v>0</v>
      </c>
      <c r="T462" s="10">
        <v>0</v>
      </c>
    </row>
    <row r="463" spans="1:20" x14ac:dyDescent="0.3">
      <c r="A463" s="14">
        <v>42786.083359722223</v>
      </c>
      <c r="B463" s="47">
        <v>350.14700000000005</v>
      </c>
      <c r="C463" s="48">
        <v>6992.9510100000007</v>
      </c>
      <c r="D463" s="47">
        <v>0</v>
      </c>
      <c r="E463" s="48">
        <v>0</v>
      </c>
      <c r="F463" s="49">
        <v>350.14700000000005</v>
      </c>
      <c r="G463" s="49">
        <v>6992.9510100000007</v>
      </c>
      <c r="H463" s="38">
        <v>350.14700000000005</v>
      </c>
      <c r="I463" s="50">
        <v>0</v>
      </c>
      <c r="J463" s="9">
        <v>19.971472010327091</v>
      </c>
      <c r="K463" s="127"/>
      <c r="L463" s="126"/>
      <c r="M463" s="9">
        <v>56.979098967684017</v>
      </c>
      <c r="N463" s="9">
        <v>0</v>
      </c>
      <c r="O463" s="9">
        <v>24.129073260969516</v>
      </c>
      <c r="P463" s="9">
        <v>25.578813699861129</v>
      </c>
      <c r="Q463" s="9">
        <v>25.154489907613147</v>
      </c>
      <c r="R463" s="9">
        <v>56.979098967684017</v>
      </c>
      <c r="S463" s="3">
        <v>0</v>
      </c>
      <c r="T463" s="10">
        <v>0</v>
      </c>
    </row>
    <row r="464" spans="1:20" x14ac:dyDescent="0.3">
      <c r="A464" s="14">
        <v>42786.12502644676</v>
      </c>
      <c r="B464" s="47">
        <v>355.75</v>
      </c>
      <c r="C464" s="48">
        <v>6941.0625</v>
      </c>
      <c r="D464" s="47">
        <v>0</v>
      </c>
      <c r="E464" s="48">
        <v>0</v>
      </c>
      <c r="F464" s="49">
        <v>355.75</v>
      </c>
      <c r="G464" s="49">
        <v>6941.0625</v>
      </c>
      <c r="H464" s="38">
        <v>355.75</v>
      </c>
      <c r="I464" s="50">
        <v>0</v>
      </c>
      <c r="J464" s="9">
        <v>19.511068165846801</v>
      </c>
      <c r="K464" s="127"/>
      <c r="L464" s="126"/>
      <c r="M464" s="9">
        <v>56.979098967684017</v>
      </c>
      <c r="N464" s="9">
        <v>0</v>
      </c>
      <c r="O464" s="9">
        <v>24.129073260969516</v>
      </c>
      <c r="P464" s="9">
        <v>25.578813699861129</v>
      </c>
      <c r="Q464" s="9">
        <v>25.154489907613147</v>
      </c>
      <c r="R464" s="9">
        <v>56.979098967684017</v>
      </c>
      <c r="S464" s="3">
        <v>0</v>
      </c>
      <c r="T464" s="10">
        <v>0</v>
      </c>
    </row>
    <row r="465" spans="1:20" x14ac:dyDescent="0.3">
      <c r="A465" s="14">
        <v>42786.166693171297</v>
      </c>
      <c r="B465" s="47">
        <v>372.274</v>
      </c>
      <c r="C465" s="48">
        <v>7416.9663399999999</v>
      </c>
      <c r="D465" s="47">
        <v>0</v>
      </c>
      <c r="E465" s="48">
        <v>0</v>
      </c>
      <c r="F465" s="49">
        <v>372.274</v>
      </c>
      <c r="G465" s="49">
        <v>7416.9663399999999</v>
      </c>
      <c r="H465" s="38">
        <v>372.274</v>
      </c>
      <c r="I465" s="50">
        <v>0</v>
      </c>
      <c r="J465" s="9">
        <v>19.923406791771651</v>
      </c>
      <c r="K465" s="127"/>
      <c r="L465" s="126"/>
      <c r="M465" s="9">
        <v>56.979098967684017</v>
      </c>
      <c r="N465" s="9">
        <v>0</v>
      </c>
      <c r="O465" s="9">
        <v>24.129073260969516</v>
      </c>
      <c r="P465" s="9">
        <v>25.578813699861129</v>
      </c>
      <c r="Q465" s="9">
        <v>25.154489907613147</v>
      </c>
      <c r="R465" s="9">
        <v>56.979098967684017</v>
      </c>
      <c r="S465" s="3">
        <v>0</v>
      </c>
      <c r="T465" s="10">
        <v>0</v>
      </c>
    </row>
    <row r="466" spans="1:20" x14ac:dyDescent="0.3">
      <c r="A466" s="14">
        <v>42786.208359895834</v>
      </c>
      <c r="B466" s="47">
        <v>378.17399999999998</v>
      </c>
      <c r="C466" s="48">
        <v>7670.9167600000001</v>
      </c>
      <c r="D466" s="47">
        <v>0</v>
      </c>
      <c r="E466" s="48">
        <v>0</v>
      </c>
      <c r="F466" s="49">
        <v>378.17399999999998</v>
      </c>
      <c r="G466" s="49">
        <v>7670.9167600000001</v>
      </c>
      <c r="H466" s="38">
        <v>378.17399999999998</v>
      </c>
      <c r="I466" s="50">
        <v>0</v>
      </c>
      <c r="J466" s="9">
        <v>20.284093459624408</v>
      </c>
      <c r="K466" s="127"/>
      <c r="L466" s="126"/>
      <c r="M466" s="9">
        <v>56.979098967684017</v>
      </c>
      <c r="N466" s="9">
        <v>0</v>
      </c>
      <c r="O466" s="9">
        <v>24.129073260969516</v>
      </c>
      <c r="P466" s="9">
        <v>25.578813699861129</v>
      </c>
      <c r="Q466" s="9">
        <v>25.154489907613147</v>
      </c>
      <c r="R466" s="9">
        <v>56.979098967684017</v>
      </c>
      <c r="S466" s="3">
        <v>0</v>
      </c>
      <c r="T466" s="10">
        <v>0</v>
      </c>
    </row>
    <row r="467" spans="1:20" x14ac:dyDescent="0.3">
      <c r="A467" s="14">
        <v>42786.250026620372</v>
      </c>
      <c r="B467" s="47">
        <v>396.83100000000002</v>
      </c>
      <c r="C467" s="48">
        <v>8792.1132600000001</v>
      </c>
      <c r="D467" s="47">
        <v>0</v>
      </c>
      <c r="E467" s="48">
        <v>0</v>
      </c>
      <c r="F467" s="49">
        <v>396.83100000000002</v>
      </c>
      <c r="G467" s="49">
        <v>8792.1132600000001</v>
      </c>
      <c r="H467" s="38">
        <v>385</v>
      </c>
      <c r="I467" s="50">
        <v>11.831000000000017</v>
      </c>
      <c r="J467" s="9">
        <v>22.15581257512644</v>
      </c>
      <c r="K467" s="127"/>
      <c r="L467" s="126"/>
      <c r="M467" s="9">
        <v>56.979098967684017</v>
      </c>
      <c r="N467" s="9">
        <v>0</v>
      </c>
      <c r="O467" s="9">
        <v>24.129073260969516</v>
      </c>
      <c r="P467" s="9">
        <v>25.578813699861129</v>
      </c>
      <c r="Q467" s="9">
        <v>25.154489907613147</v>
      </c>
      <c r="R467" s="9">
        <v>56.979098967684017</v>
      </c>
      <c r="S467" s="3">
        <v>0</v>
      </c>
      <c r="T467" s="10">
        <v>0</v>
      </c>
    </row>
    <row r="468" spans="1:20" x14ac:dyDescent="0.3">
      <c r="A468" s="14">
        <v>42786.291693344909</v>
      </c>
      <c r="B468" s="47">
        <v>450.815</v>
      </c>
      <c r="C468" s="48">
        <v>12437.838449999999</v>
      </c>
      <c r="D468" s="47">
        <v>0</v>
      </c>
      <c r="E468" s="48">
        <v>0</v>
      </c>
      <c r="F468" s="49">
        <v>450.815</v>
      </c>
      <c r="G468" s="49">
        <v>12437.838449999999</v>
      </c>
      <c r="H468" s="38">
        <v>385</v>
      </c>
      <c r="I468" s="50">
        <v>65.814999999999998</v>
      </c>
      <c r="J468" s="9">
        <v>27.589673036611469</v>
      </c>
      <c r="K468" s="127"/>
      <c r="L468" s="126"/>
      <c r="M468" s="9">
        <v>56.979098967684017</v>
      </c>
      <c r="N468" s="9">
        <v>0</v>
      </c>
      <c r="O468" s="9">
        <v>24.129073260969516</v>
      </c>
      <c r="P468" s="9">
        <v>25.578813699861129</v>
      </c>
      <c r="Q468" s="9">
        <v>25.154489907613147</v>
      </c>
      <c r="R468" s="9">
        <v>56.979098967684017</v>
      </c>
      <c r="S468" s="3">
        <v>0</v>
      </c>
      <c r="T468" s="10">
        <v>0</v>
      </c>
    </row>
    <row r="469" spans="1:20" x14ac:dyDescent="0.3">
      <c r="A469" s="14">
        <v>42786.333360069446</v>
      </c>
      <c r="B469" s="47">
        <v>474.57099999999997</v>
      </c>
      <c r="C469" s="48">
        <v>13270.91511</v>
      </c>
      <c r="D469" s="47">
        <v>0</v>
      </c>
      <c r="E469" s="48">
        <v>0</v>
      </c>
      <c r="F469" s="49">
        <v>474.57099999999997</v>
      </c>
      <c r="G469" s="49">
        <v>13270.91511</v>
      </c>
      <c r="H469" s="38">
        <v>385</v>
      </c>
      <c r="I469" s="50">
        <v>89.57099999999997</v>
      </c>
      <c r="J469" s="9">
        <v>27.96402458220161</v>
      </c>
      <c r="K469" s="127"/>
      <c r="L469" s="126"/>
      <c r="M469" s="9">
        <v>56.979098967684017</v>
      </c>
      <c r="N469" s="9">
        <v>0</v>
      </c>
      <c r="O469" s="9">
        <v>24.129073260969516</v>
      </c>
      <c r="P469" s="9">
        <v>25.578813699861129</v>
      </c>
      <c r="Q469" s="9">
        <v>25.154489907613147</v>
      </c>
      <c r="R469" s="9">
        <v>56.979098967684017</v>
      </c>
      <c r="S469" s="3">
        <v>0</v>
      </c>
      <c r="T469" s="10">
        <v>0</v>
      </c>
    </row>
    <row r="470" spans="1:20" x14ac:dyDescent="0.3">
      <c r="A470" s="14">
        <v>42786.375026793983</v>
      </c>
      <c r="B470" s="47">
        <v>459.76099999999997</v>
      </c>
      <c r="C470" s="48">
        <v>13304.815849999999</v>
      </c>
      <c r="D470" s="47">
        <v>0</v>
      </c>
      <c r="E470" s="48">
        <v>0</v>
      </c>
      <c r="F470" s="49">
        <v>459.76099999999997</v>
      </c>
      <c r="G470" s="49">
        <v>13304.815849999999</v>
      </c>
      <c r="H470" s="38">
        <v>385</v>
      </c>
      <c r="I470" s="50">
        <v>74.760999999999967</v>
      </c>
      <c r="J470" s="9">
        <v>28.938548180467677</v>
      </c>
      <c r="K470" s="127"/>
      <c r="L470" s="126"/>
      <c r="M470" s="9">
        <v>56.979098967684017</v>
      </c>
      <c r="N470" s="9">
        <v>0</v>
      </c>
      <c r="O470" s="9">
        <v>24.129073260969516</v>
      </c>
      <c r="P470" s="9">
        <v>25.578813699861129</v>
      </c>
      <c r="Q470" s="9">
        <v>25.154489907613147</v>
      </c>
      <c r="R470" s="9">
        <v>56.979098967684017</v>
      </c>
      <c r="S470" s="3">
        <v>0</v>
      </c>
      <c r="T470" s="10">
        <v>0</v>
      </c>
    </row>
    <row r="471" spans="1:20" x14ac:dyDescent="0.3">
      <c r="A471" s="14">
        <v>42786.41669351852</v>
      </c>
      <c r="B471" s="47">
        <v>397.36799999999999</v>
      </c>
      <c r="C471" s="48">
        <v>11571.83416</v>
      </c>
      <c r="D471" s="47">
        <v>0</v>
      </c>
      <c r="E471" s="48">
        <v>0</v>
      </c>
      <c r="F471" s="49">
        <v>397.36799999999999</v>
      </c>
      <c r="G471" s="49">
        <v>11571.83416</v>
      </c>
      <c r="H471" s="38">
        <v>385</v>
      </c>
      <c r="I471" s="50">
        <v>12.367999999999995</v>
      </c>
      <c r="J471" s="9">
        <v>29.121202915181897</v>
      </c>
      <c r="K471" s="127"/>
      <c r="L471" s="126"/>
      <c r="M471" s="9">
        <v>56.979098967684017</v>
      </c>
      <c r="N471" s="9">
        <v>0</v>
      </c>
      <c r="O471" s="9">
        <v>24.129073260969516</v>
      </c>
      <c r="P471" s="9">
        <v>25.578813699861129</v>
      </c>
      <c r="Q471" s="9">
        <v>25.154489907613147</v>
      </c>
      <c r="R471" s="9">
        <v>56.979098967684017</v>
      </c>
      <c r="S471" s="3">
        <v>0</v>
      </c>
      <c r="T471" s="10">
        <v>0</v>
      </c>
    </row>
    <row r="472" spans="1:20" x14ac:dyDescent="0.3">
      <c r="A472" s="14">
        <v>42786.458360243058</v>
      </c>
      <c r="B472" s="47">
        <v>325.16800000000001</v>
      </c>
      <c r="C472" s="48">
        <v>9496.2429599999996</v>
      </c>
      <c r="D472" s="47">
        <v>0</v>
      </c>
      <c r="E472" s="48">
        <v>0</v>
      </c>
      <c r="F472" s="49">
        <v>325.16800000000001</v>
      </c>
      <c r="G472" s="49">
        <v>9496.2429599999996</v>
      </c>
      <c r="H472" s="38">
        <v>325.16800000000001</v>
      </c>
      <c r="I472" s="50">
        <v>0</v>
      </c>
      <c r="J472" s="9">
        <v>29.204112827830535</v>
      </c>
      <c r="K472" s="127"/>
      <c r="L472" s="126"/>
      <c r="M472" s="9">
        <v>56.979098967684017</v>
      </c>
      <c r="N472" s="9">
        <v>0</v>
      </c>
      <c r="O472" s="9">
        <v>24.129073260969516</v>
      </c>
      <c r="P472" s="9">
        <v>25.578813699861129</v>
      </c>
      <c r="Q472" s="9">
        <v>25.154489907613147</v>
      </c>
      <c r="R472" s="9">
        <v>56.979098967684017</v>
      </c>
      <c r="S472" s="3">
        <v>0</v>
      </c>
      <c r="T472" s="10">
        <v>0</v>
      </c>
    </row>
    <row r="473" spans="1:20" x14ac:dyDescent="0.3">
      <c r="A473" s="14">
        <v>42786.500026967595</v>
      </c>
      <c r="B473" s="47">
        <v>260.00900000000001</v>
      </c>
      <c r="C473" s="48">
        <v>7088.0366899999999</v>
      </c>
      <c r="D473" s="47">
        <v>0</v>
      </c>
      <c r="E473" s="48">
        <v>0</v>
      </c>
      <c r="F473" s="49">
        <v>260.00900000000001</v>
      </c>
      <c r="G473" s="49">
        <v>7088.0366899999999</v>
      </c>
      <c r="H473" s="38">
        <v>260.00900000000001</v>
      </c>
      <c r="I473" s="50">
        <v>0</v>
      </c>
      <c r="J473" s="9">
        <v>27.26073593606375</v>
      </c>
      <c r="K473" s="127"/>
      <c r="L473" s="126"/>
      <c r="M473" s="9">
        <v>56.979098967684017</v>
      </c>
      <c r="N473" s="9">
        <v>0</v>
      </c>
      <c r="O473" s="9">
        <v>24.129073260969516</v>
      </c>
      <c r="P473" s="9">
        <v>25.578813699861129</v>
      </c>
      <c r="Q473" s="9">
        <v>25.154489907613147</v>
      </c>
      <c r="R473" s="9">
        <v>56.979098967684017</v>
      </c>
      <c r="S473" s="3">
        <v>0</v>
      </c>
      <c r="T473" s="10">
        <v>0</v>
      </c>
    </row>
    <row r="474" spans="1:20" x14ac:dyDescent="0.3">
      <c r="A474" s="14">
        <v>42786.541693692132</v>
      </c>
      <c r="B474" s="47">
        <v>225.21100000000001</v>
      </c>
      <c r="C474" s="48">
        <v>5606.6827999999996</v>
      </c>
      <c r="D474" s="47">
        <v>0</v>
      </c>
      <c r="E474" s="48">
        <v>0</v>
      </c>
      <c r="F474" s="49">
        <v>225.21100000000001</v>
      </c>
      <c r="G474" s="49">
        <v>5606.6827999999996</v>
      </c>
      <c r="H474" s="38">
        <v>225.21100000000001</v>
      </c>
      <c r="I474" s="50">
        <v>0</v>
      </c>
      <c r="J474" s="9">
        <v>24.895244015612022</v>
      </c>
      <c r="K474" s="127"/>
      <c r="L474" s="126"/>
      <c r="M474" s="9">
        <v>56.979098967684017</v>
      </c>
      <c r="N474" s="9">
        <v>0</v>
      </c>
      <c r="O474" s="9">
        <v>24.129073260969516</v>
      </c>
      <c r="P474" s="9">
        <v>25.578813699861129</v>
      </c>
      <c r="Q474" s="9">
        <v>25.154489907613147</v>
      </c>
      <c r="R474" s="9">
        <v>56.979098967684017</v>
      </c>
      <c r="S474" s="3">
        <v>0</v>
      </c>
      <c r="T474" s="10">
        <v>0</v>
      </c>
    </row>
    <row r="475" spans="1:20" x14ac:dyDescent="0.3">
      <c r="A475" s="14">
        <v>42786.583360416669</v>
      </c>
      <c r="B475" s="47">
        <v>235.45599999999999</v>
      </c>
      <c r="C475" s="48">
        <v>5668.9693000000007</v>
      </c>
      <c r="D475" s="47">
        <v>0</v>
      </c>
      <c r="E475" s="48">
        <v>0</v>
      </c>
      <c r="F475" s="49">
        <v>235.45599999999999</v>
      </c>
      <c r="G475" s="49">
        <v>5668.9693000000007</v>
      </c>
      <c r="H475" s="38">
        <v>235.45599999999999</v>
      </c>
      <c r="I475" s="50">
        <v>0</v>
      </c>
      <c r="J475" s="9">
        <v>24.076554855259584</v>
      </c>
      <c r="K475" s="127"/>
      <c r="L475" s="126"/>
      <c r="M475" s="9">
        <v>56.979098967684017</v>
      </c>
      <c r="N475" s="9">
        <v>0</v>
      </c>
      <c r="O475" s="9">
        <v>24.129073260969516</v>
      </c>
      <c r="P475" s="9">
        <v>25.578813699861129</v>
      </c>
      <c r="Q475" s="9">
        <v>25.154489907613147</v>
      </c>
      <c r="R475" s="9">
        <v>56.979098967684017</v>
      </c>
      <c r="S475" s="3">
        <v>0</v>
      </c>
      <c r="T475" s="10">
        <v>0</v>
      </c>
    </row>
    <row r="476" spans="1:20" x14ac:dyDescent="0.3">
      <c r="A476" s="14">
        <v>42786.625027141206</v>
      </c>
      <c r="B476" s="47">
        <v>258.46899999999999</v>
      </c>
      <c r="C476" s="48">
        <v>6066.78514</v>
      </c>
      <c r="D476" s="47">
        <v>0</v>
      </c>
      <c r="E476" s="48">
        <v>0</v>
      </c>
      <c r="F476" s="49">
        <v>258.46899999999999</v>
      </c>
      <c r="G476" s="49">
        <v>6066.78514</v>
      </c>
      <c r="H476" s="38">
        <v>258.46899999999999</v>
      </c>
      <c r="I476" s="50">
        <v>0</v>
      </c>
      <c r="J476" s="9">
        <v>23.472002986818534</v>
      </c>
      <c r="K476" s="127"/>
      <c r="L476" s="126"/>
      <c r="M476" s="9">
        <v>56.979098967684017</v>
      </c>
      <c r="N476" s="9">
        <v>0</v>
      </c>
      <c r="O476" s="9">
        <v>24.129073260969516</v>
      </c>
      <c r="P476" s="9">
        <v>25.578813699861129</v>
      </c>
      <c r="Q476" s="9">
        <v>25.154489907613147</v>
      </c>
      <c r="R476" s="9">
        <v>56.979098967684017</v>
      </c>
      <c r="S476" s="3">
        <v>0</v>
      </c>
      <c r="T476" s="10">
        <v>0</v>
      </c>
    </row>
    <row r="477" spans="1:20" x14ac:dyDescent="0.3">
      <c r="A477" s="14">
        <v>42786.666693865744</v>
      </c>
      <c r="B477" s="47">
        <v>257.63</v>
      </c>
      <c r="C477" s="48">
        <v>6057.14545</v>
      </c>
      <c r="D477" s="47">
        <v>0</v>
      </c>
      <c r="E477" s="48">
        <v>0</v>
      </c>
      <c r="F477" s="49">
        <v>257.63</v>
      </c>
      <c r="G477" s="49">
        <v>6057.14545</v>
      </c>
      <c r="H477" s="38">
        <v>257.63</v>
      </c>
      <c r="I477" s="50">
        <v>0</v>
      </c>
      <c r="J477" s="9">
        <v>23.511025307611693</v>
      </c>
      <c r="K477" s="127"/>
      <c r="L477" s="126"/>
      <c r="M477" s="9">
        <v>56.979098967684017</v>
      </c>
      <c r="N477" s="9">
        <v>0</v>
      </c>
      <c r="O477" s="9">
        <v>24.129073260969516</v>
      </c>
      <c r="P477" s="9">
        <v>25.578813699861129</v>
      </c>
      <c r="Q477" s="9">
        <v>25.154489907613147</v>
      </c>
      <c r="R477" s="9">
        <v>56.979098967684017</v>
      </c>
      <c r="S477" s="3">
        <v>0</v>
      </c>
      <c r="T477" s="10">
        <v>0</v>
      </c>
    </row>
    <row r="478" spans="1:20" x14ac:dyDescent="0.3">
      <c r="A478" s="14">
        <v>42786.708360590281</v>
      </c>
      <c r="B478" s="47">
        <v>223.71299999999999</v>
      </c>
      <c r="C478" s="48">
        <v>5486.7610299999997</v>
      </c>
      <c r="D478" s="47">
        <v>0</v>
      </c>
      <c r="E478" s="48">
        <v>0</v>
      </c>
      <c r="F478" s="49">
        <v>223.71299999999999</v>
      </c>
      <c r="G478" s="49">
        <v>5486.7610299999997</v>
      </c>
      <c r="H478" s="38">
        <v>223.71299999999999</v>
      </c>
      <c r="I478" s="50">
        <v>0</v>
      </c>
      <c r="J478" s="9">
        <v>24.525892683929857</v>
      </c>
      <c r="K478" s="127"/>
      <c r="L478" s="126"/>
      <c r="M478" s="9">
        <v>56.979098967684017</v>
      </c>
      <c r="N478" s="9">
        <v>0</v>
      </c>
      <c r="O478" s="9">
        <v>24.129073260969516</v>
      </c>
      <c r="P478" s="9">
        <v>25.578813699861129</v>
      </c>
      <c r="Q478" s="9">
        <v>25.154489907613147</v>
      </c>
      <c r="R478" s="9">
        <v>56.979098967684017</v>
      </c>
      <c r="S478" s="3">
        <v>0</v>
      </c>
      <c r="T478" s="10">
        <v>0</v>
      </c>
    </row>
    <row r="479" spans="1:20" x14ac:dyDescent="0.3">
      <c r="A479" s="14">
        <v>42786.750027314818</v>
      </c>
      <c r="B479" s="47">
        <v>214.048</v>
      </c>
      <c r="C479" s="48">
        <v>5771.1651999999995</v>
      </c>
      <c r="D479" s="47">
        <v>0</v>
      </c>
      <c r="E479" s="48">
        <v>0</v>
      </c>
      <c r="F479" s="49">
        <v>214.048</v>
      </c>
      <c r="G479" s="49">
        <v>5771.1651999999995</v>
      </c>
      <c r="H479" s="38">
        <v>214.048</v>
      </c>
      <c r="I479" s="50">
        <v>0</v>
      </c>
      <c r="J479" s="9">
        <v>26.962014127672294</v>
      </c>
      <c r="K479" s="127"/>
      <c r="L479" s="126"/>
      <c r="M479" s="9">
        <v>56.979098967684017</v>
      </c>
      <c r="N479" s="9">
        <v>0</v>
      </c>
      <c r="O479" s="9">
        <v>24.129073260969516</v>
      </c>
      <c r="P479" s="9">
        <v>25.578813699861129</v>
      </c>
      <c r="Q479" s="9">
        <v>25.154489907613147</v>
      </c>
      <c r="R479" s="9">
        <v>56.979098967684017</v>
      </c>
      <c r="S479" s="3">
        <v>0</v>
      </c>
      <c r="T479" s="10">
        <v>0</v>
      </c>
    </row>
    <row r="480" spans="1:20" x14ac:dyDescent="0.3">
      <c r="A480" s="14">
        <v>42786.791694039355</v>
      </c>
      <c r="B480" s="47">
        <v>182.19600000000003</v>
      </c>
      <c r="C480" s="48">
        <v>6151.0342799999999</v>
      </c>
      <c r="D480" s="47">
        <v>0</v>
      </c>
      <c r="E480" s="48">
        <v>0</v>
      </c>
      <c r="F480" s="49">
        <v>182.19600000000003</v>
      </c>
      <c r="G480" s="49">
        <v>6151.0342799999999</v>
      </c>
      <c r="H480" s="38">
        <v>182.19600000000003</v>
      </c>
      <c r="I480" s="50">
        <v>0</v>
      </c>
      <c r="J480" s="9">
        <v>33.760534150036221</v>
      </c>
      <c r="K480" s="127"/>
      <c r="L480" s="126"/>
      <c r="M480" s="9">
        <v>56.979098967684017</v>
      </c>
      <c r="N480" s="9">
        <v>0</v>
      </c>
      <c r="O480" s="9">
        <v>24.129073260969516</v>
      </c>
      <c r="P480" s="9">
        <v>25.578813699861129</v>
      </c>
      <c r="Q480" s="9">
        <v>25.154489907613147</v>
      </c>
      <c r="R480" s="9">
        <v>56.979098967684017</v>
      </c>
      <c r="S480" s="3">
        <v>0</v>
      </c>
      <c r="T480" s="10">
        <v>0</v>
      </c>
    </row>
    <row r="481" spans="1:20" x14ac:dyDescent="0.3">
      <c r="A481" s="14">
        <v>42786.833360763892</v>
      </c>
      <c r="B481" s="47">
        <v>148.988</v>
      </c>
      <c r="C481" s="48">
        <v>4699.5585600000004</v>
      </c>
      <c r="D481" s="47">
        <v>0</v>
      </c>
      <c r="E481" s="48">
        <v>0</v>
      </c>
      <c r="F481" s="49">
        <v>148.988</v>
      </c>
      <c r="G481" s="49">
        <v>4699.5585600000004</v>
      </c>
      <c r="H481" s="38">
        <v>148.988</v>
      </c>
      <c r="I481" s="50">
        <v>0</v>
      </c>
      <c r="J481" s="9">
        <v>31.543201868606872</v>
      </c>
      <c r="K481" s="127"/>
      <c r="L481" s="126"/>
      <c r="M481" s="9">
        <v>56.979098967684017</v>
      </c>
      <c r="N481" s="9">
        <v>0</v>
      </c>
      <c r="O481" s="9">
        <v>24.129073260969516</v>
      </c>
      <c r="P481" s="9">
        <v>25.578813699861129</v>
      </c>
      <c r="Q481" s="9">
        <v>25.154489907613147</v>
      </c>
      <c r="R481" s="9">
        <v>56.979098967684017</v>
      </c>
      <c r="S481" s="3">
        <v>0</v>
      </c>
      <c r="T481" s="10">
        <v>0</v>
      </c>
    </row>
    <row r="482" spans="1:20" x14ac:dyDescent="0.3">
      <c r="A482" s="14">
        <v>42786.875027488422</v>
      </c>
      <c r="B482" s="47">
        <v>124.3</v>
      </c>
      <c r="C482" s="48">
        <v>3855.7860000000001</v>
      </c>
      <c r="D482" s="47">
        <v>6.8170000000000002</v>
      </c>
      <c r="E482" s="48">
        <v>211.46300000000002</v>
      </c>
      <c r="F482" s="49">
        <v>117.483</v>
      </c>
      <c r="G482" s="49">
        <v>3644.3229999999999</v>
      </c>
      <c r="H482" s="38">
        <v>117.483</v>
      </c>
      <c r="I482" s="50">
        <v>0</v>
      </c>
      <c r="J482" s="9">
        <v>31.020002894035731</v>
      </c>
      <c r="K482" s="127"/>
      <c r="L482" s="126"/>
      <c r="M482" s="9">
        <v>56.979098967684017</v>
      </c>
      <c r="N482" s="9">
        <v>0</v>
      </c>
      <c r="O482" s="9">
        <v>24.129073260969516</v>
      </c>
      <c r="P482" s="9">
        <v>25.578813699861129</v>
      </c>
      <c r="Q482" s="9">
        <v>25.154489907613147</v>
      </c>
      <c r="R482" s="9">
        <v>56.979098967684017</v>
      </c>
      <c r="S482" s="3">
        <v>0</v>
      </c>
      <c r="T482" s="10">
        <v>0</v>
      </c>
    </row>
    <row r="483" spans="1:20" x14ac:dyDescent="0.3">
      <c r="A483" s="14">
        <v>42786.91669421296</v>
      </c>
      <c r="B483" s="47">
        <v>115.1</v>
      </c>
      <c r="C483" s="48">
        <v>3113.4549999999999</v>
      </c>
      <c r="D483" s="47">
        <v>0</v>
      </c>
      <c r="E483" s="48">
        <v>0</v>
      </c>
      <c r="F483" s="49">
        <v>115.1</v>
      </c>
      <c r="G483" s="49">
        <v>3113.4549999999999</v>
      </c>
      <c r="H483" s="38">
        <v>115.1</v>
      </c>
      <c r="I483" s="50">
        <v>0</v>
      </c>
      <c r="J483" s="9">
        <v>27.05</v>
      </c>
      <c r="K483" s="127"/>
      <c r="L483" s="126"/>
      <c r="M483" s="9">
        <v>56.979098967684017</v>
      </c>
      <c r="N483" s="9">
        <v>0</v>
      </c>
      <c r="O483" s="9">
        <v>24.129073260969516</v>
      </c>
      <c r="P483" s="9">
        <v>25.578813699861129</v>
      </c>
      <c r="Q483" s="9">
        <v>25.154489907613147</v>
      </c>
      <c r="R483" s="9">
        <v>56.979098967684017</v>
      </c>
      <c r="S483" s="3">
        <v>0</v>
      </c>
      <c r="T483" s="10">
        <v>0</v>
      </c>
    </row>
    <row r="484" spans="1:20" x14ac:dyDescent="0.3">
      <c r="A484" s="14">
        <v>42786.958360937497</v>
      </c>
      <c r="B484" s="47">
        <v>216</v>
      </c>
      <c r="C484" s="48">
        <v>4950.72</v>
      </c>
      <c r="D484" s="47">
        <v>0</v>
      </c>
      <c r="E484" s="48">
        <v>0</v>
      </c>
      <c r="F484" s="49">
        <v>216</v>
      </c>
      <c r="G484" s="49">
        <v>4950.72</v>
      </c>
      <c r="H484" s="38">
        <v>216</v>
      </c>
      <c r="I484" s="50">
        <v>0</v>
      </c>
      <c r="J484" s="9">
        <v>22.92</v>
      </c>
      <c r="K484" s="127"/>
      <c r="L484" s="126"/>
      <c r="M484" s="9">
        <v>56.979098967684017</v>
      </c>
      <c r="N484" s="9">
        <v>0</v>
      </c>
      <c r="O484" s="9">
        <v>24.129073260969516</v>
      </c>
      <c r="P484" s="9">
        <v>25.578813699861129</v>
      </c>
      <c r="Q484" s="9">
        <v>25.154489907613147</v>
      </c>
      <c r="R484" s="9">
        <v>56.979098967684017</v>
      </c>
      <c r="S484" s="3">
        <v>0</v>
      </c>
      <c r="T484" s="10">
        <v>0</v>
      </c>
    </row>
    <row r="485" spans="1:20" x14ac:dyDescent="0.3">
      <c r="A485" s="14">
        <v>42787.000027662034</v>
      </c>
      <c r="B485" s="47">
        <v>307.8</v>
      </c>
      <c r="C485" s="48">
        <v>6682.3379999999997</v>
      </c>
      <c r="D485" s="47">
        <v>0</v>
      </c>
      <c r="E485" s="48">
        <v>0</v>
      </c>
      <c r="F485" s="49">
        <v>307.8</v>
      </c>
      <c r="G485" s="49">
        <v>6682.3379999999997</v>
      </c>
      <c r="H485" s="38">
        <v>307.8</v>
      </c>
      <c r="I485" s="50">
        <v>0</v>
      </c>
      <c r="J485" s="9">
        <v>21.709999999999997</v>
      </c>
      <c r="K485" s="127"/>
      <c r="L485" s="126"/>
      <c r="M485" s="9">
        <v>56.979098967684017</v>
      </c>
      <c r="N485" s="9">
        <v>0</v>
      </c>
      <c r="O485" s="9">
        <v>24.129073260969516</v>
      </c>
      <c r="P485" s="9">
        <v>25.578813699861129</v>
      </c>
      <c r="Q485" s="9">
        <v>25.154489907613147</v>
      </c>
      <c r="R485" s="9">
        <v>56.979098967684017</v>
      </c>
      <c r="S485" s="3">
        <v>0</v>
      </c>
      <c r="T485" s="10">
        <v>0</v>
      </c>
    </row>
    <row r="486" spans="1:20" x14ac:dyDescent="0.3">
      <c r="A486" s="14">
        <v>42787.041694386571</v>
      </c>
      <c r="B486" s="47">
        <v>352.8</v>
      </c>
      <c r="C486" s="48">
        <v>7666.3440000000001</v>
      </c>
      <c r="D486" s="47">
        <v>15.151000000000002</v>
      </c>
      <c r="E486" s="48">
        <v>329.23099999999999</v>
      </c>
      <c r="F486" s="49">
        <v>337.649</v>
      </c>
      <c r="G486" s="49">
        <v>7337.1130000000003</v>
      </c>
      <c r="H486" s="38">
        <v>337.649</v>
      </c>
      <c r="I486" s="50">
        <v>0</v>
      </c>
      <c r="J486" s="9">
        <v>21.730000681180755</v>
      </c>
      <c r="K486" s="127"/>
      <c r="L486" s="126"/>
      <c r="M486" s="9">
        <v>56.979098967684017</v>
      </c>
      <c r="N486" s="9">
        <v>0</v>
      </c>
      <c r="O486" s="9">
        <v>24.129073260969516</v>
      </c>
      <c r="P486" s="9">
        <v>25.578813699861129</v>
      </c>
      <c r="Q486" s="9">
        <v>25.154489907613147</v>
      </c>
      <c r="R486" s="9">
        <v>56.979098967684017</v>
      </c>
      <c r="S486" s="3">
        <v>0</v>
      </c>
      <c r="T486" s="10">
        <v>0</v>
      </c>
    </row>
    <row r="487" spans="1:20" x14ac:dyDescent="0.3">
      <c r="A487" s="14">
        <v>42787.083361111108</v>
      </c>
      <c r="B487" s="47">
        <v>346.1</v>
      </c>
      <c r="C487" s="48">
        <v>7230.0290000000005</v>
      </c>
      <c r="D487" s="47">
        <v>17.309000000000001</v>
      </c>
      <c r="E487" s="48">
        <v>361.58500000000004</v>
      </c>
      <c r="F487" s="49">
        <v>328.791</v>
      </c>
      <c r="G487" s="49">
        <v>6868.4440000000004</v>
      </c>
      <c r="H487" s="38">
        <v>328.791</v>
      </c>
      <c r="I487" s="50">
        <v>0</v>
      </c>
      <c r="J487" s="9">
        <v>20.890000030414459</v>
      </c>
      <c r="K487" s="127"/>
      <c r="L487" s="126"/>
      <c r="M487" s="9">
        <v>56.979098967684017</v>
      </c>
      <c r="N487" s="9">
        <v>0</v>
      </c>
      <c r="O487" s="9">
        <v>24.129073260969516</v>
      </c>
      <c r="P487" s="9">
        <v>25.578813699861129</v>
      </c>
      <c r="Q487" s="9">
        <v>25.154489907613147</v>
      </c>
      <c r="R487" s="9">
        <v>56.979098967684017</v>
      </c>
      <c r="S487" s="3">
        <v>0</v>
      </c>
      <c r="T487" s="10">
        <v>0</v>
      </c>
    </row>
    <row r="488" spans="1:20" x14ac:dyDescent="0.3">
      <c r="A488" s="14">
        <v>42787.125027835646</v>
      </c>
      <c r="B488" s="47">
        <v>338.9</v>
      </c>
      <c r="C488" s="48">
        <v>7032.1750000000002</v>
      </c>
      <c r="D488" s="47">
        <v>6.8480000000000008</v>
      </c>
      <c r="E488" s="48">
        <v>142.096</v>
      </c>
      <c r="F488" s="49">
        <v>332.05199999999996</v>
      </c>
      <c r="G488" s="49">
        <v>6890.0789999999997</v>
      </c>
      <c r="H488" s="38">
        <v>332.05199999999996</v>
      </c>
      <c r="I488" s="50">
        <v>0</v>
      </c>
      <c r="J488" s="9">
        <v>20.75</v>
      </c>
      <c r="K488" s="127"/>
      <c r="L488" s="126"/>
      <c r="M488" s="9">
        <v>56.979098967684017</v>
      </c>
      <c r="N488" s="9">
        <v>0</v>
      </c>
      <c r="O488" s="9">
        <v>24.129073260969516</v>
      </c>
      <c r="P488" s="9">
        <v>25.578813699861129</v>
      </c>
      <c r="Q488" s="9">
        <v>25.154489907613147</v>
      </c>
      <c r="R488" s="9">
        <v>56.979098967684017</v>
      </c>
      <c r="S488" s="3">
        <v>0</v>
      </c>
      <c r="T488" s="10">
        <v>0</v>
      </c>
    </row>
    <row r="489" spans="1:20" x14ac:dyDescent="0.3">
      <c r="A489" s="14">
        <v>42787.166694560183</v>
      </c>
      <c r="B489" s="47">
        <v>340</v>
      </c>
      <c r="C489" s="48">
        <v>7048.2</v>
      </c>
      <c r="D489" s="47">
        <v>5.62</v>
      </c>
      <c r="E489" s="48">
        <v>116.503</v>
      </c>
      <c r="F489" s="49">
        <v>334.38</v>
      </c>
      <c r="G489" s="49">
        <v>6931.6970000000001</v>
      </c>
      <c r="H489" s="38">
        <v>334.38</v>
      </c>
      <c r="I489" s="50">
        <v>0</v>
      </c>
      <c r="J489" s="9">
        <v>20.729998803756207</v>
      </c>
      <c r="K489" s="127"/>
      <c r="L489" s="126"/>
      <c r="M489" s="9">
        <v>56.979098967684017</v>
      </c>
      <c r="N489" s="9">
        <v>0</v>
      </c>
      <c r="O489" s="9">
        <v>24.129073260969516</v>
      </c>
      <c r="P489" s="9">
        <v>25.578813699861129</v>
      </c>
      <c r="Q489" s="9">
        <v>25.154489907613147</v>
      </c>
      <c r="R489" s="9">
        <v>56.979098967684017</v>
      </c>
      <c r="S489" s="3">
        <v>0</v>
      </c>
      <c r="T489" s="10">
        <v>0</v>
      </c>
    </row>
    <row r="490" spans="1:20" x14ac:dyDescent="0.3">
      <c r="A490" s="14">
        <v>42787.20836128472</v>
      </c>
      <c r="B490" s="47">
        <v>355</v>
      </c>
      <c r="C490" s="48">
        <v>7508.25</v>
      </c>
      <c r="D490" s="47">
        <v>5.5579999999999998</v>
      </c>
      <c r="E490" s="48">
        <v>117.55200000000001</v>
      </c>
      <c r="F490" s="49">
        <v>349.44200000000001</v>
      </c>
      <c r="G490" s="49">
        <v>7390.6980000000003</v>
      </c>
      <c r="H490" s="38">
        <v>349.44200000000001</v>
      </c>
      <c r="I490" s="50">
        <v>0</v>
      </c>
      <c r="J490" s="9">
        <v>21.149999141488429</v>
      </c>
      <c r="K490" s="127"/>
      <c r="L490" s="126"/>
      <c r="M490" s="9">
        <v>56.979098967684017</v>
      </c>
      <c r="N490" s="9">
        <v>0</v>
      </c>
      <c r="O490" s="9">
        <v>24.129073260969516</v>
      </c>
      <c r="P490" s="9">
        <v>25.578813699861129</v>
      </c>
      <c r="Q490" s="9">
        <v>25.154489907613147</v>
      </c>
      <c r="R490" s="9">
        <v>56.979098967684017</v>
      </c>
      <c r="S490" s="3">
        <v>0</v>
      </c>
      <c r="T490" s="10">
        <v>0</v>
      </c>
    </row>
    <row r="491" spans="1:20" x14ac:dyDescent="0.3">
      <c r="A491" s="14">
        <v>42787.250028009257</v>
      </c>
      <c r="B491" s="47">
        <v>363.43200000000002</v>
      </c>
      <c r="C491" s="48">
        <v>8499.3909000000003</v>
      </c>
      <c r="D491" s="47">
        <v>0</v>
      </c>
      <c r="E491" s="48">
        <v>0</v>
      </c>
      <c r="F491" s="49">
        <v>363.43200000000002</v>
      </c>
      <c r="G491" s="49">
        <v>8499.3909000000003</v>
      </c>
      <c r="H491" s="38">
        <v>363.43200000000002</v>
      </c>
      <c r="I491" s="50">
        <v>0</v>
      </c>
      <c r="J491" s="9">
        <v>23.386468170111602</v>
      </c>
      <c r="K491" s="127"/>
      <c r="L491" s="126"/>
      <c r="M491" s="9">
        <v>56.979098967684017</v>
      </c>
      <c r="N491" s="9">
        <v>0</v>
      </c>
      <c r="O491" s="9">
        <v>24.129073260969516</v>
      </c>
      <c r="P491" s="9">
        <v>25.578813699861129</v>
      </c>
      <c r="Q491" s="9">
        <v>25.154489907613147</v>
      </c>
      <c r="R491" s="9">
        <v>56.979098967684017</v>
      </c>
      <c r="S491" s="3">
        <v>0</v>
      </c>
      <c r="T491" s="10">
        <v>0</v>
      </c>
    </row>
    <row r="492" spans="1:20" x14ac:dyDescent="0.3">
      <c r="A492" s="14">
        <v>42787.291694733794</v>
      </c>
      <c r="B492" s="47">
        <v>368.60200000000003</v>
      </c>
      <c r="C492" s="48">
        <v>11416.6592</v>
      </c>
      <c r="D492" s="47">
        <v>0</v>
      </c>
      <c r="E492" s="48">
        <v>0</v>
      </c>
      <c r="F492" s="49">
        <v>368.60200000000003</v>
      </c>
      <c r="G492" s="49">
        <v>11416.6592</v>
      </c>
      <c r="H492" s="38">
        <v>368.60200000000003</v>
      </c>
      <c r="I492" s="50">
        <v>0</v>
      </c>
      <c r="J492" s="9">
        <v>30.97286287106418</v>
      </c>
      <c r="K492" s="127"/>
      <c r="L492" s="126"/>
      <c r="M492" s="9">
        <v>56.979098967684017</v>
      </c>
      <c r="N492" s="9">
        <v>0</v>
      </c>
      <c r="O492" s="9">
        <v>24.129073260969516</v>
      </c>
      <c r="P492" s="9">
        <v>25.578813699861129</v>
      </c>
      <c r="Q492" s="9">
        <v>25.154489907613147</v>
      </c>
      <c r="R492" s="9">
        <v>56.979098967684017</v>
      </c>
      <c r="S492" s="3">
        <v>0</v>
      </c>
      <c r="T492" s="10">
        <v>0</v>
      </c>
    </row>
    <row r="493" spans="1:20" x14ac:dyDescent="0.3">
      <c r="A493" s="14">
        <v>42787.333361458332</v>
      </c>
      <c r="B493" s="47">
        <v>308.12400000000002</v>
      </c>
      <c r="C493" s="48">
        <v>10115.672399999999</v>
      </c>
      <c r="D493" s="47">
        <v>0</v>
      </c>
      <c r="E493" s="48">
        <v>0</v>
      </c>
      <c r="F493" s="49">
        <v>308.12400000000002</v>
      </c>
      <c r="G493" s="49">
        <v>10115.672399999999</v>
      </c>
      <c r="H493" s="38">
        <v>308.12400000000002</v>
      </c>
      <c r="I493" s="50">
        <v>0</v>
      </c>
      <c r="J493" s="9">
        <v>32.829874985395485</v>
      </c>
      <c r="K493" s="127"/>
      <c r="L493" s="126"/>
      <c r="M493" s="9">
        <v>56.979098967684017</v>
      </c>
      <c r="N493" s="9">
        <v>0</v>
      </c>
      <c r="O493" s="9">
        <v>24.129073260969516</v>
      </c>
      <c r="P493" s="9">
        <v>25.578813699861129</v>
      </c>
      <c r="Q493" s="9">
        <v>25.154489907613147</v>
      </c>
      <c r="R493" s="9">
        <v>56.979098967684017</v>
      </c>
      <c r="S493" s="3">
        <v>0</v>
      </c>
      <c r="T493" s="10">
        <v>0</v>
      </c>
    </row>
    <row r="494" spans="1:20" x14ac:dyDescent="0.3">
      <c r="A494" s="14">
        <v>42787.375028182869</v>
      </c>
      <c r="B494" s="47">
        <v>229.62100000000001</v>
      </c>
      <c r="C494" s="48">
        <v>7706.9155100000007</v>
      </c>
      <c r="D494" s="47">
        <v>0</v>
      </c>
      <c r="E494" s="48">
        <v>0</v>
      </c>
      <c r="F494" s="49">
        <v>229.62100000000001</v>
      </c>
      <c r="G494" s="49">
        <v>7706.9155100000007</v>
      </c>
      <c r="H494" s="38">
        <v>229.62100000000001</v>
      </c>
      <c r="I494" s="50">
        <v>0</v>
      </c>
      <c r="J494" s="9">
        <v>33.563635338231258</v>
      </c>
      <c r="K494" s="127"/>
      <c r="L494" s="126"/>
      <c r="M494" s="9">
        <v>56.979098967684017</v>
      </c>
      <c r="N494" s="9">
        <v>0</v>
      </c>
      <c r="O494" s="9">
        <v>24.129073260969516</v>
      </c>
      <c r="P494" s="9">
        <v>25.578813699861129</v>
      </c>
      <c r="Q494" s="9">
        <v>25.154489907613147</v>
      </c>
      <c r="R494" s="9">
        <v>56.979098967684017</v>
      </c>
      <c r="S494" s="3">
        <v>0</v>
      </c>
      <c r="T494" s="10">
        <v>0</v>
      </c>
    </row>
    <row r="495" spans="1:20" x14ac:dyDescent="0.3">
      <c r="A495" s="14">
        <v>42787.416694907406</v>
      </c>
      <c r="B495" s="47">
        <v>198.35</v>
      </c>
      <c r="C495" s="48">
        <v>5867.2959999999994</v>
      </c>
      <c r="D495" s="47">
        <v>0</v>
      </c>
      <c r="E495" s="48">
        <v>0</v>
      </c>
      <c r="F495" s="49">
        <v>198.35</v>
      </c>
      <c r="G495" s="49">
        <v>5867.2959999999994</v>
      </c>
      <c r="H495" s="38">
        <v>198.35</v>
      </c>
      <c r="I495" s="50">
        <v>0</v>
      </c>
      <c r="J495" s="9">
        <v>29.580519284093771</v>
      </c>
      <c r="K495" s="127"/>
      <c r="L495" s="126"/>
      <c r="M495" s="9">
        <v>56.979098967684017</v>
      </c>
      <c r="N495" s="9">
        <v>0</v>
      </c>
      <c r="O495" s="9">
        <v>24.129073260969516</v>
      </c>
      <c r="P495" s="9">
        <v>25.578813699861129</v>
      </c>
      <c r="Q495" s="9">
        <v>25.154489907613147</v>
      </c>
      <c r="R495" s="9">
        <v>56.979098967684017</v>
      </c>
      <c r="S495" s="3">
        <v>0</v>
      </c>
      <c r="T495" s="10">
        <v>0</v>
      </c>
    </row>
    <row r="496" spans="1:20" x14ac:dyDescent="0.3">
      <c r="A496" s="14">
        <v>42787.458361631943</v>
      </c>
      <c r="B496" s="47">
        <v>155.30000000000001</v>
      </c>
      <c r="C496" s="48">
        <v>4544.0780000000004</v>
      </c>
      <c r="D496" s="47">
        <v>4.3319999999999999</v>
      </c>
      <c r="E496" s="48">
        <v>126.754</v>
      </c>
      <c r="F496" s="49">
        <v>150.96800000000002</v>
      </c>
      <c r="G496" s="49">
        <v>4417.3240000000005</v>
      </c>
      <c r="H496" s="38">
        <v>150.96800000000002</v>
      </c>
      <c r="I496" s="50">
        <v>0</v>
      </c>
      <c r="J496" s="9">
        <v>29.260002119654498</v>
      </c>
      <c r="K496" s="127"/>
      <c r="L496" s="126"/>
      <c r="M496" s="9">
        <v>56.979098967684017</v>
      </c>
      <c r="N496" s="9">
        <v>0</v>
      </c>
      <c r="O496" s="9">
        <v>24.129073260969516</v>
      </c>
      <c r="P496" s="9">
        <v>25.578813699861129</v>
      </c>
      <c r="Q496" s="9">
        <v>25.154489907613147</v>
      </c>
      <c r="R496" s="9">
        <v>56.979098967684017</v>
      </c>
      <c r="S496" s="3">
        <v>0</v>
      </c>
      <c r="T496" s="10">
        <v>0</v>
      </c>
    </row>
    <row r="497" spans="1:20" x14ac:dyDescent="0.3">
      <c r="A497" s="14">
        <v>42787.50002835648</v>
      </c>
      <c r="B497" s="47">
        <v>132.5</v>
      </c>
      <c r="C497" s="48">
        <v>3710</v>
      </c>
      <c r="D497" s="47">
        <v>0</v>
      </c>
      <c r="E497" s="48">
        <v>0</v>
      </c>
      <c r="F497" s="49">
        <v>132.5</v>
      </c>
      <c r="G497" s="49">
        <v>3710</v>
      </c>
      <c r="H497" s="38">
        <v>132.5</v>
      </c>
      <c r="I497" s="50">
        <v>0</v>
      </c>
      <c r="J497" s="9">
        <v>28</v>
      </c>
      <c r="K497" s="127"/>
      <c r="L497" s="126"/>
      <c r="M497" s="9">
        <v>56.979098967684017</v>
      </c>
      <c r="N497" s="9">
        <v>0</v>
      </c>
      <c r="O497" s="9">
        <v>24.129073260969516</v>
      </c>
      <c r="P497" s="9">
        <v>25.578813699861129</v>
      </c>
      <c r="Q497" s="9">
        <v>25.154489907613147</v>
      </c>
      <c r="R497" s="9">
        <v>56.979098967684017</v>
      </c>
      <c r="S497" s="3">
        <v>0</v>
      </c>
      <c r="T497" s="10">
        <v>0</v>
      </c>
    </row>
    <row r="498" spans="1:20" x14ac:dyDescent="0.3">
      <c r="A498" s="14">
        <v>42787.541695081018</v>
      </c>
      <c r="B498" s="47">
        <v>112.8</v>
      </c>
      <c r="C498" s="48">
        <v>3003.864</v>
      </c>
      <c r="D498" s="47">
        <v>0</v>
      </c>
      <c r="E498" s="48">
        <v>0</v>
      </c>
      <c r="F498" s="49">
        <v>112.8</v>
      </c>
      <c r="G498" s="49">
        <v>3003.864</v>
      </c>
      <c r="H498" s="38">
        <v>112.8</v>
      </c>
      <c r="I498" s="50">
        <v>0</v>
      </c>
      <c r="J498" s="9">
        <v>26.630000000000003</v>
      </c>
      <c r="K498" s="127"/>
      <c r="L498" s="126"/>
      <c r="M498" s="9">
        <v>56.979098967684017</v>
      </c>
      <c r="N498" s="9">
        <v>0</v>
      </c>
      <c r="O498" s="9">
        <v>24.129073260969516</v>
      </c>
      <c r="P498" s="9">
        <v>25.578813699861129</v>
      </c>
      <c r="Q498" s="9">
        <v>25.154489907613147</v>
      </c>
      <c r="R498" s="9">
        <v>56.979098967684017</v>
      </c>
      <c r="S498" s="3">
        <v>0</v>
      </c>
      <c r="T498" s="10">
        <v>0</v>
      </c>
    </row>
    <row r="499" spans="1:20" x14ac:dyDescent="0.3">
      <c r="A499" s="14">
        <v>42787.583361805555</v>
      </c>
      <c r="B499" s="47">
        <v>143.30000000000001</v>
      </c>
      <c r="C499" s="48">
        <v>3581.067</v>
      </c>
      <c r="D499" s="47">
        <v>0</v>
      </c>
      <c r="E499" s="48">
        <v>0</v>
      </c>
      <c r="F499" s="49">
        <v>143.30000000000001</v>
      </c>
      <c r="G499" s="49">
        <v>3581.067</v>
      </c>
      <c r="H499" s="38">
        <v>143.30000000000001</v>
      </c>
      <c r="I499" s="50">
        <v>0</v>
      </c>
      <c r="J499" s="9">
        <v>24.99</v>
      </c>
      <c r="K499" s="127"/>
      <c r="L499" s="126"/>
      <c r="M499" s="9">
        <v>56.979098967684017</v>
      </c>
      <c r="N499" s="9">
        <v>0</v>
      </c>
      <c r="O499" s="9">
        <v>24.129073260969516</v>
      </c>
      <c r="P499" s="9">
        <v>25.578813699861129</v>
      </c>
      <c r="Q499" s="9">
        <v>25.154489907613147</v>
      </c>
      <c r="R499" s="9">
        <v>56.979098967684017</v>
      </c>
      <c r="S499" s="3">
        <v>0</v>
      </c>
      <c r="T499" s="10">
        <v>0</v>
      </c>
    </row>
    <row r="500" spans="1:20" x14ac:dyDescent="0.3">
      <c r="A500" s="14">
        <v>42787.625028530092</v>
      </c>
      <c r="B500" s="47">
        <v>188.245</v>
      </c>
      <c r="C500" s="48">
        <v>4561.1763499999997</v>
      </c>
      <c r="D500" s="47">
        <v>0</v>
      </c>
      <c r="E500" s="48">
        <v>0</v>
      </c>
      <c r="F500" s="49">
        <v>188.245</v>
      </c>
      <c r="G500" s="49">
        <v>4561.1763499999997</v>
      </c>
      <c r="H500" s="38">
        <v>188.245</v>
      </c>
      <c r="I500" s="50">
        <v>0</v>
      </c>
      <c r="J500" s="9">
        <v>24.229999999999997</v>
      </c>
      <c r="K500" s="127"/>
      <c r="L500" s="126"/>
      <c r="M500" s="9">
        <v>56.979098967684017</v>
      </c>
      <c r="N500" s="9">
        <v>0</v>
      </c>
      <c r="O500" s="9">
        <v>24.129073260969516</v>
      </c>
      <c r="P500" s="9">
        <v>25.578813699861129</v>
      </c>
      <c r="Q500" s="9">
        <v>25.154489907613147</v>
      </c>
      <c r="R500" s="9">
        <v>56.979098967684017</v>
      </c>
      <c r="S500" s="3">
        <v>0</v>
      </c>
      <c r="T500" s="10">
        <v>0</v>
      </c>
    </row>
    <row r="501" spans="1:20" x14ac:dyDescent="0.3">
      <c r="A501" s="14">
        <v>42787.666695254629</v>
      </c>
      <c r="B501" s="47">
        <v>187.94</v>
      </c>
      <c r="C501" s="48">
        <v>4583.8566000000001</v>
      </c>
      <c r="D501" s="47">
        <v>0</v>
      </c>
      <c r="E501" s="48">
        <v>0</v>
      </c>
      <c r="F501" s="49">
        <v>187.94</v>
      </c>
      <c r="G501" s="49">
        <v>4583.8566000000001</v>
      </c>
      <c r="H501" s="38">
        <v>187.94</v>
      </c>
      <c r="I501" s="50">
        <v>0</v>
      </c>
      <c r="J501" s="9">
        <v>24.39</v>
      </c>
      <c r="K501" s="127"/>
      <c r="L501" s="126"/>
      <c r="M501" s="9">
        <v>56.979098967684017</v>
      </c>
      <c r="N501" s="9">
        <v>0</v>
      </c>
      <c r="O501" s="9">
        <v>24.129073260969516</v>
      </c>
      <c r="P501" s="9">
        <v>25.578813699861129</v>
      </c>
      <c r="Q501" s="9">
        <v>25.154489907613147</v>
      </c>
      <c r="R501" s="9">
        <v>56.979098967684017</v>
      </c>
      <c r="S501" s="3">
        <v>0</v>
      </c>
      <c r="T501" s="10">
        <v>0</v>
      </c>
    </row>
    <row r="502" spans="1:20" x14ac:dyDescent="0.3">
      <c r="A502" s="14">
        <v>42787.708361979167</v>
      </c>
      <c r="B502" s="47">
        <v>138.80000000000001</v>
      </c>
      <c r="C502" s="48">
        <v>3471.3879999999999</v>
      </c>
      <c r="D502" s="47">
        <v>0</v>
      </c>
      <c r="E502" s="48">
        <v>0</v>
      </c>
      <c r="F502" s="49">
        <v>138.80000000000001</v>
      </c>
      <c r="G502" s="49">
        <v>3471.3879999999999</v>
      </c>
      <c r="H502" s="38">
        <v>138.80000000000001</v>
      </c>
      <c r="I502" s="50">
        <v>0</v>
      </c>
      <c r="J502" s="9">
        <v>25.009999999999998</v>
      </c>
      <c r="K502" s="127"/>
      <c r="L502" s="126"/>
      <c r="M502" s="9">
        <v>56.979098967684017</v>
      </c>
      <c r="N502" s="9">
        <v>0</v>
      </c>
      <c r="O502" s="9">
        <v>24.129073260969516</v>
      </c>
      <c r="P502" s="9">
        <v>25.578813699861129</v>
      </c>
      <c r="Q502" s="9">
        <v>25.154489907613147</v>
      </c>
      <c r="R502" s="9">
        <v>56.979098967684017</v>
      </c>
      <c r="S502" s="3">
        <v>0</v>
      </c>
      <c r="T502" s="10">
        <v>0</v>
      </c>
    </row>
    <row r="503" spans="1:20" x14ac:dyDescent="0.3">
      <c r="A503" s="14">
        <v>42787.750028703704</v>
      </c>
      <c r="B503" s="47">
        <v>96.54</v>
      </c>
      <c r="C503" s="48">
        <v>2756.2159999999999</v>
      </c>
      <c r="D503" s="47">
        <v>0</v>
      </c>
      <c r="E503" s="48">
        <v>0</v>
      </c>
      <c r="F503" s="49">
        <v>96.54</v>
      </c>
      <c r="G503" s="49">
        <v>2756.2159999999999</v>
      </c>
      <c r="H503" s="38">
        <v>96.54</v>
      </c>
      <c r="I503" s="50">
        <v>0</v>
      </c>
      <c r="J503" s="9">
        <v>28.549989641599335</v>
      </c>
      <c r="K503" s="127"/>
      <c r="L503" s="126"/>
      <c r="M503" s="9">
        <v>56.979098967684017</v>
      </c>
      <c r="N503" s="9">
        <v>0</v>
      </c>
      <c r="O503" s="9">
        <v>24.129073260969516</v>
      </c>
      <c r="P503" s="9">
        <v>25.578813699861129</v>
      </c>
      <c r="Q503" s="9">
        <v>25.154489907613147</v>
      </c>
      <c r="R503" s="9">
        <v>56.979098967684017</v>
      </c>
      <c r="S503" s="3">
        <v>0</v>
      </c>
      <c r="T503" s="10">
        <v>0</v>
      </c>
    </row>
    <row r="504" spans="1:20" x14ac:dyDescent="0.3">
      <c r="A504" s="14">
        <v>42787.791695428241</v>
      </c>
      <c r="B504" s="47">
        <v>107.7</v>
      </c>
      <c r="C504" s="48">
        <v>3795.348</v>
      </c>
      <c r="D504" s="47">
        <v>11.381</v>
      </c>
      <c r="E504" s="48">
        <v>401.06600000000003</v>
      </c>
      <c r="F504" s="49">
        <v>96.319000000000003</v>
      </c>
      <c r="G504" s="49">
        <v>3394.2820000000002</v>
      </c>
      <c r="H504" s="38">
        <v>96.319000000000003</v>
      </c>
      <c r="I504" s="50">
        <v>0</v>
      </c>
      <c r="J504" s="9">
        <v>35.240004568153736</v>
      </c>
      <c r="K504" s="127"/>
      <c r="L504" s="126"/>
      <c r="M504" s="9">
        <v>56.979098967684017</v>
      </c>
      <c r="N504" s="9">
        <v>0</v>
      </c>
      <c r="O504" s="9">
        <v>24.129073260969516</v>
      </c>
      <c r="P504" s="9">
        <v>25.578813699861129</v>
      </c>
      <c r="Q504" s="9">
        <v>25.154489907613147</v>
      </c>
      <c r="R504" s="9">
        <v>56.979098967684017</v>
      </c>
      <c r="S504" s="3">
        <v>0</v>
      </c>
      <c r="T504" s="10">
        <v>0</v>
      </c>
    </row>
    <row r="505" spans="1:20" x14ac:dyDescent="0.3">
      <c r="A505" s="14">
        <v>42787.833362152778</v>
      </c>
      <c r="B505" s="47">
        <v>114.8</v>
      </c>
      <c r="C505" s="48">
        <v>3834.32</v>
      </c>
      <c r="D505" s="47">
        <v>9.8810000000000002</v>
      </c>
      <c r="E505" s="48">
        <v>330.02500000000003</v>
      </c>
      <c r="F505" s="49">
        <v>104.919</v>
      </c>
      <c r="G505" s="49">
        <v>3504.2950000000001</v>
      </c>
      <c r="H505" s="38">
        <v>104.919</v>
      </c>
      <c r="I505" s="50">
        <v>0</v>
      </c>
      <c r="J505" s="9">
        <v>33.400003812464853</v>
      </c>
      <c r="K505" s="127"/>
      <c r="L505" s="126"/>
      <c r="M505" s="9">
        <v>56.979098967684017</v>
      </c>
      <c r="N505" s="9">
        <v>0</v>
      </c>
      <c r="O505" s="9">
        <v>24.129073260969516</v>
      </c>
      <c r="P505" s="9">
        <v>25.578813699861129</v>
      </c>
      <c r="Q505" s="9">
        <v>25.154489907613147</v>
      </c>
      <c r="R505" s="9">
        <v>56.979098967684017</v>
      </c>
      <c r="S505" s="3">
        <v>0</v>
      </c>
      <c r="T505" s="10">
        <v>0</v>
      </c>
    </row>
    <row r="506" spans="1:20" x14ac:dyDescent="0.3">
      <c r="A506" s="14">
        <v>42787.875028877315</v>
      </c>
      <c r="B506" s="47">
        <v>124.9</v>
      </c>
      <c r="C506" s="48">
        <v>3720.7710000000002</v>
      </c>
      <c r="D506" s="47">
        <v>25.561</v>
      </c>
      <c r="E506" s="48">
        <v>761.46199999999999</v>
      </c>
      <c r="F506" s="49">
        <v>99.338999999999999</v>
      </c>
      <c r="G506" s="49">
        <v>2959.3090000000002</v>
      </c>
      <c r="H506" s="38">
        <v>99.338999999999999</v>
      </c>
      <c r="I506" s="50">
        <v>0</v>
      </c>
      <c r="J506" s="9">
        <v>29.79000191264257</v>
      </c>
      <c r="K506" s="127"/>
      <c r="L506" s="126"/>
      <c r="M506" s="9">
        <v>56.979098967684017</v>
      </c>
      <c r="N506" s="9">
        <v>0</v>
      </c>
      <c r="O506" s="9">
        <v>24.129073260969516</v>
      </c>
      <c r="P506" s="9">
        <v>25.578813699861129</v>
      </c>
      <c r="Q506" s="9">
        <v>25.154489907613147</v>
      </c>
      <c r="R506" s="9">
        <v>56.979098967684017</v>
      </c>
      <c r="S506" s="3">
        <v>0</v>
      </c>
      <c r="T506" s="10">
        <v>0</v>
      </c>
    </row>
    <row r="507" spans="1:20" x14ac:dyDescent="0.3">
      <c r="A507" s="14">
        <v>42787.916695601853</v>
      </c>
      <c r="B507" s="47">
        <v>155.80000000000001</v>
      </c>
      <c r="C507" s="48">
        <v>3958.8780000000002</v>
      </c>
      <c r="D507" s="47">
        <v>0</v>
      </c>
      <c r="E507" s="48">
        <v>0</v>
      </c>
      <c r="F507" s="49">
        <v>155.80000000000001</v>
      </c>
      <c r="G507" s="49">
        <v>3958.8780000000002</v>
      </c>
      <c r="H507" s="38">
        <v>155.80000000000001</v>
      </c>
      <c r="I507" s="50">
        <v>0</v>
      </c>
      <c r="J507" s="9">
        <v>25.41</v>
      </c>
      <c r="K507" s="127"/>
      <c r="L507" s="126"/>
      <c r="M507" s="9">
        <v>56.979098967684017</v>
      </c>
      <c r="N507" s="9">
        <v>0</v>
      </c>
      <c r="O507" s="9">
        <v>24.129073260969516</v>
      </c>
      <c r="P507" s="9">
        <v>25.578813699861129</v>
      </c>
      <c r="Q507" s="9">
        <v>25.154489907613147</v>
      </c>
      <c r="R507" s="9">
        <v>56.979098967684017</v>
      </c>
      <c r="S507" s="3">
        <v>0</v>
      </c>
      <c r="T507" s="10">
        <v>0</v>
      </c>
    </row>
    <row r="508" spans="1:20" x14ac:dyDescent="0.3">
      <c r="A508" s="14">
        <v>42787.95836232639</v>
      </c>
      <c r="B508" s="47">
        <v>254.9</v>
      </c>
      <c r="C508" s="48">
        <v>5750.5439999999999</v>
      </c>
      <c r="D508" s="47">
        <v>0</v>
      </c>
      <c r="E508" s="48">
        <v>0</v>
      </c>
      <c r="F508" s="49">
        <v>254.9</v>
      </c>
      <c r="G508" s="49">
        <v>5750.5439999999999</v>
      </c>
      <c r="H508" s="38">
        <v>254.9</v>
      </c>
      <c r="I508" s="50">
        <v>0</v>
      </c>
      <c r="J508" s="9">
        <v>22.56</v>
      </c>
      <c r="K508" s="127"/>
      <c r="L508" s="126"/>
      <c r="M508" s="9">
        <v>56.979098967684017</v>
      </c>
      <c r="N508" s="9">
        <v>0</v>
      </c>
      <c r="O508" s="9">
        <v>24.129073260969516</v>
      </c>
      <c r="P508" s="9">
        <v>25.578813699861129</v>
      </c>
      <c r="Q508" s="9">
        <v>25.154489907613147</v>
      </c>
      <c r="R508" s="9">
        <v>56.979098967684017</v>
      </c>
      <c r="S508" s="3">
        <v>0</v>
      </c>
      <c r="T508" s="10">
        <v>0</v>
      </c>
    </row>
    <row r="509" spans="1:20" x14ac:dyDescent="0.3">
      <c r="A509" s="14">
        <v>42788.000029050927</v>
      </c>
      <c r="B509" s="47">
        <v>302.8</v>
      </c>
      <c r="C509" s="48">
        <v>6667.6559999999999</v>
      </c>
      <c r="D509" s="47">
        <v>13.224</v>
      </c>
      <c r="E509" s="48">
        <v>291.19200000000001</v>
      </c>
      <c r="F509" s="49">
        <v>289.57600000000002</v>
      </c>
      <c r="G509" s="49">
        <v>6376.4639999999999</v>
      </c>
      <c r="H509" s="38">
        <v>289.57600000000002</v>
      </c>
      <c r="I509" s="50">
        <v>0</v>
      </c>
      <c r="J509" s="9">
        <v>22.02000165759593</v>
      </c>
      <c r="K509" s="127"/>
      <c r="L509" s="126"/>
      <c r="M509" s="9">
        <v>56.979098967684017</v>
      </c>
      <c r="N509" s="9">
        <v>0</v>
      </c>
      <c r="O509" s="9">
        <v>24.129073260969516</v>
      </c>
      <c r="P509" s="9">
        <v>25.578813699861129</v>
      </c>
      <c r="Q509" s="9">
        <v>25.154489907613147</v>
      </c>
      <c r="R509" s="9">
        <v>56.979098967684017</v>
      </c>
      <c r="S509" s="3">
        <v>0</v>
      </c>
      <c r="T509" s="10">
        <v>0</v>
      </c>
    </row>
    <row r="510" spans="1:20" x14ac:dyDescent="0.3">
      <c r="A510" s="14">
        <v>42788.041695775464</v>
      </c>
      <c r="B510" s="47">
        <v>300.89999999999998</v>
      </c>
      <c r="C510" s="48">
        <v>6309.8729999999996</v>
      </c>
      <c r="D510" s="47">
        <v>38.702000000000005</v>
      </c>
      <c r="E510" s="48">
        <v>811.58100000000002</v>
      </c>
      <c r="F510" s="49">
        <v>262.19799999999998</v>
      </c>
      <c r="G510" s="49">
        <v>5498.2919999999995</v>
      </c>
      <c r="H510" s="38">
        <v>262.19799999999998</v>
      </c>
      <c r="I510" s="50">
        <v>0</v>
      </c>
      <c r="J510" s="9">
        <v>20.969999771165302</v>
      </c>
      <c r="K510" s="127"/>
      <c r="L510" s="126"/>
      <c r="M510" s="9">
        <v>56.979098967684017</v>
      </c>
      <c r="N510" s="9">
        <v>0</v>
      </c>
      <c r="O510" s="9">
        <v>24.129073260969516</v>
      </c>
      <c r="P510" s="9">
        <v>25.578813699861129</v>
      </c>
      <c r="Q510" s="9">
        <v>25.154489907613147</v>
      </c>
      <c r="R510" s="9">
        <v>56.979098967684017</v>
      </c>
      <c r="S510" s="3">
        <v>0</v>
      </c>
      <c r="T510" s="10">
        <v>0</v>
      </c>
    </row>
    <row r="511" spans="1:20" x14ac:dyDescent="0.3">
      <c r="A511" s="14">
        <v>42788.083362500001</v>
      </c>
      <c r="B511" s="47">
        <v>288.10000000000002</v>
      </c>
      <c r="C511" s="48">
        <v>5793.6909999999998</v>
      </c>
      <c r="D511" s="47">
        <v>45.449000000000005</v>
      </c>
      <c r="E511" s="48">
        <v>913.97900000000004</v>
      </c>
      <c r="F511" s="49">
        <v>242.65100000000001</v>
      </c>
      <c r="G511" s="49">
        <v>4879.7119999999995</v>
      </c>
      <c r="H511" s="38">
        <v>242.65100000000001</v>
      </c>
      <c r="I511" s="50">
        <v>0</v>
      </c>
      <c r="J511" s="9">
        <v>20.11000160724662</v>
      </c>
      <c r="K511" s="127"/>
      <c r="L511" s="126"/>
      <c r="M511" s="9">
        <v>56.979098967684017</v>
      </c>
      <c r="N511" s="9">
        <v>0</v>
      </c>
      <c r="O511" s="9">
        <v>24.129073260969516</v>
      </c>
      <c r="P511" s="9">
        <v>25.578813699861129</v>
      </c>
      <c r="Q511" s="9">
        <v>25.154489907613147</v>
      </c>
      <c r="R511" s="9">
        <v>56.979098967684017</v>
      </c>
      <c r="S511" s="3">
        <v>0</v>
      </c>
      <c r="T511" s="10">
        <v>0</v>
      </c>
    </row>
    <row r="512" spans="1:20" x14ac:dyDescent="0.3">
      <c r="A512" s="14">
        <v>42788.125029224539</v>
      </c>
      <c r="B512" s="47">
        <v>279.39999999999998</v>
      </c>
      <c r="C512" s="48">
        <v>5560.06</v>
      </c>
      <c r="D512" s="47">
        <v>37.204999999999998</v>
      </c>
      <c r="E512" s="48">
        <v>740.38</v>
      </c>
      <c r="F512" s="49">
        <v>242.19499999999999</v>
      </c>
      <c r="G512" s="49">
        <v>4819.68</v>
      </c>
      <c r="H512" s="38">
        <v>242.19499999999999</v>
      </c>
      <c r="I512" s="50">
        <v>0</v>
      </c>
      <c r="J512" s="9">
        <v>19.899997935547805</v>
      </c>
      <c r="K512" s="127"/>
      <c r="L512" s="126"/>
      <c r="M512" s="9">
        <v>56.979098967684017</v>
      </c>
      <c r="N512" s="9">
        <v>0</v>
      </c>
      <c r="O512" s="9">
        <v>24.129073260969516</v>
      </c>
      <c r="P512" s="9">
        <v>25.578813699861129</v>
      </c>
      <c r="Q512" s="9">
        <v>25.154489907613147</v>
      </c>
      <c r="R512" s="9">
        <v>56.979098967684017</v>
      </c>
      <c r="S512" s="3">
        <v>0</v>
      </c>
      <c r="T512" s="10">
        <v>0</v>
      </c>
    </row>
    <row r="513" spans="1:20" x14ac:dyDescent="0.3">
      <c r="A513" s="14">
        <v>42788.166695949076</v>
      </c>
      <c r="B513" s="47">
        <v>279.3</v>
      </c>
      <c r="C513" s="48">
        <v>5535.7259999999997</v>
      </c>
      <c r="D513" s="47">
        <v>26.194000000000003</v>
      </c>
      <c r="E513" s="48">
        <v>519.16500000000008</v>
      </c>
      <c r="F513" s="49">
        <v>253.10599999999999</v>
      </c>
      <c r="G513" s="49">
        <v>5016.5609999999997</v>
      </c>
      <c r="H513" s="38">
        <v>253.10599999999999</v>
      </c>
      <c r="I513" s="50">
        <v>0</v>
      </c>
      <c r="J513" s="9">
        <v>19.820000316073106</v>
      </c>
      <c r="K513" s="127"/>
      <c r="L513" s="126"/>
      <c r="M513" s="9">
        <v>56.979098967684017</v>
      </c>
      <c r="N513" s="9">
        <v>0</v>
      </c>
      <c r="O513" s="9">
        <v>24.129073260969516</v>
      </c>
      <c r="P513" s="9">
        <v>25.578813699861129</v>
      </c>
      <c r="Q513" s="9">
        <v>25.154489907613147</v>
      </c>
      <c r="R513" s="9">
        <v>56.979098967684017</v>
      </c>
      <c r="S513" s="3">
        <v>0</v>
      </c>
      <c r="T513" s="10">
        <v>0</v>
      </c>
    </row>
    <row r="514" spans="1:20" x14ac:dyDescent="0.3">
      <c r="A514" s="14">
        <v>42788.208362673613</v>
      </c>
      <c r="B514" s="47">
        <v>288.89999999999998</v>
      </c>
      <c r="C514" s="48">
        <v>5778</v>
      </c>
      <c r="D514" s="47">
        <v>20.378</v>
      </c>
      <c r="E514" s="48">
        <v>407.56</v>
      </c>
      <c r="F514" s="49">
        <v>268.52199999999999</v>
      </c>
      <c r="G514" s="49">
        <v>5370.44</v>
      </c>
      <c r="H514" s="38">
        <v>268.52199999999999</v>
      </c>
      <c r="I514" s="50">
        <v>0</v>
      </c>
      <c r="J514" s="9">
        <v>20</v>
      </c>
      <c r="K514" s="127"/>
      <c r="L514" s="126"/>
      <c r="M514" s="9">
        <v>56.979098967684017</v>
      </c>
      <c r="N514" s="9">
        <v>0</v>
      </c>
      <c r="O514" s="9">
        <v>24.129073260969516</v>
      </c>
      <c r="P514" s="9">
        <v>25.578813699861129</v>
      </c>
      <c r="Q514" s="9">
        <v>25.154489907613147</v>
      </c>
      <c r="R514" s="9">
        <v>56.979098967684017</v>
      </c>
      <c r="S514" s="3">
        <v>0</v>
      </c>
      <c r="T514" s="10">
        <v>0</v>
      </c>
    </row>
    <row r="515" spans="1:20" x14ac:dyDescent="0.3">
      <c r="A515" s="14">
        <v>42788.25002939815</v>
      </c>
      <c r="B515" s="47">
        <v>310.5</v>
      </c>
      <c r="C515" s="48">
        <v>6595.02</v>
      </c>
      <c r="D515" s="47">
        <v>10.699</v>
      </c>
      <c r="E515" s="48">
        <v>227.24700000000001</v>
      </c>
      <c r="F515" s="49">
        <v>299.80099999999999</v>
      </c>
      <c r="G515" s="49">
        <v>6367.7730000000001</v>
      </c>
      <c r="H515" s="38">
        <v>299.80099999999999</v>
      </c>
      <c r="I515" s="50">
        <v>0</v>
      </c>
      <c r="J515" s="9">
        <v>21.239999199468983</v>
      </c>
      <c r="K515" s="127"/>
      <c r="L515" s="126"/>
      <c r="M515" s="9">
        <v>56.979098967684017</v>
      </c>
      <c r="N515" s="9">
        <v>0</v>
      </c>
      <c r="O515" s="9">
        <v>24.129073260969516</v>
      </c>
      <c r="P515" s="9">
        <v>25.578813699861129</v>
      </c>
      <c r="Q515" s="9">
        <v>25.154489907613147</v>
      </c>
      <c r="R515" s="9">
        <v>56.979098967684017</v>
      </c>
      <c r="S515" s="3">
        <v>0</v>
      </c>
      <c r="T515" s="10">
        <v>0</v>
      </c>
    </row>
    <row r="516" spans="1:20" x14ac:dyDescent="0.3">
      <c r="A516" s="14">
        <v>42788.291696122687</v>
      </c>
      <c r="B516" s="47">
        <v>317.68700000000001</v>
      </c>
      <c r="C516" s="48">
        <v>8995.7896199999996</v>
      </c>
      <c r="D516" s="47">
        <v>0</v>
      </c>
      <c r="E516" s="48">
        <v>0</v>
      </c>
      <c r="F516" s="49">
        <v>317.68700000000001</v>
      </c>
      <c r="G516" s="49">
        <v>8995.7896199999996</v>
      </c>
      <c r="H516" s="38">
        <v>317.68700000000001</v>
      </c>
      <c r="I516" s="50">
        <v>0</v>
      </c>
      <c r="J516" s="9">
        <v>28.316517893398217</v>
      </c>
      <c r="K516" s="127"/>
      <c r="L516" s="126"/>
      <c r="M516" s="9">
        <v>56.979098967684017</v>
      </c>
      <c r="N516" s="9">
        <v>0</v>
      </c>
      <c r="O516" s="9">
        <v>24.129073260969516</v>
      </c>
      <c r="P516" s="9">
        <v>25.578813699861129</v>
      </c>
      <c r="Q516" s="9">
        <v>25.154489907613147</v>
      </c>
      <c r="R516" s="9">
        <v>56.979098967684017</v>
      </c>
      <c r="S516" s="3">
        <v>0</v>
      </c>
      <c r="T516" s="10">
        <v>0</v>
      </c>
    </row>
    <row r="517" spans="1:20" x14ac:dyDescent="0.3">
      <c r="A517" s="14">
        <v>42788.333362847225</v>
      </c>
      <c r="B517" s="47">
        <v>285.95100000000002</v>
      </c>
      <c r="C517" s="48">
        <v>7736.9929700000002</v>
      </c>
      <c r="D517" s="47">
        <v>0</v>
      </c>
      <c r="E517" s="48">
        <v>0</v>
      </c>
      <c r="F517" s="49">
        <v>285.95100000000002</v>
      </c>
      <c r="G517" s="49">
        <v>7736.9929700000002</v>
      </c>
      <c r="H517" s="38">
        <v>285.95100000000002</v>
      </c>
      <c r="I517" s="50">
        <v>0</v>
      </c>
      <c r="J517" s="9">
        <v>27.057058621931727</v>
      </c>
      <c r="K517" s="127"/>
      <c r="L517" s="126"/>
      <c r="M517" s="9">
        <v>56.979098967684017</v>
      </c>
      <c r="N517" s="9">
        <v>0</v>
      </c>
      <c r="O517" s="9">
        <v>24.129073260969516</v>
      </c>
      <c r="P517" s="9">
        <v>25.578813699861129</v>
      </c>
      <c r="Q517" s="9">
        <v>25.154489907613147</v>
      </c>
      <c r="R517" s="9">
        <v>56.979098967684017</v>
      </c>
      <c r="S517" s="3">
        <v>0</v>
      </c>
      <c r="T517" s="10">
        <v>0</v>
      </c>
    </row>
    <row r="518" spans="1:20" x14ac:dyDescent="0.3">
      <c r="A518" s="14">
        <v>42788.375029571762</v>
      </c>
      <c r="B518" s="47">
        <v>285.73599999999999</v>
      </c>
      <c r="C518" s="48">
        <v>7352.5073599999996</v>
      </c>
      <c r="D518" s="47">
        <v>0</v>
      </c>
      <c r="E518" s="48">
        <v>0</v>
      </c>
      <c r="F518" s="49">
        <v>285.73599999999999</v>
      </c>
      <c r="G518" s="49">
        <v>7352.5073599999996</v>
      </c>
      <c r="H518" s="38">
        <v>285.73599999999999</v>
      </c>
      <c r="I518" s="50">
        <v>0</v>
      </c>
      <c r="J518" s="9">
        <v>25.731820141669232</v>
      </c>
      <c r="K518" s="127"/>
      <c r="L518" s="126"/>
      <c r="M518" s="9">
        <v>56.979098967684017</v>
      </c>
      <c r="N518" s="9">
        <v>0</v>
      </c>
      <c r="O518" s="9">
        <v>24.129073260969516</v>
      </c>
      <c r="P518" s="9">
        <v>25.578813699861129</v>
      </c>
      <c r="Q518" s="9">
        <v>25.154489907613147</v>
      </c>
      <c r="R518" s="9">
        <v>56.979098967684017</v>
      </c>
      <c r="S518" s="3">
        <v>0</v>
      </c>
      <c r="T518" s="10">
        <v>0</v>
      </c>
    </row>
    <row r="519" spans="1:20" x14ac:dyDescent="0.3">
      <c r="A519" s="14">
        <v>42788.416696296299</v>
      </c>
      <c r="B519" s="47">
        <v>231.32499999999999</v>
      </c>
      <c r="C519" s="48">
        <v>6141.8969999999999</v>
      </c>
      <c r="D519" s="47">
        <v>0</v>
      </c>
      <c r="E519" s="48">
        <v>0</v>
      </c>
      <c r="F519" s="49">
        <v>231.32499999999999</v>
      </c>
      <c r="G519" s="49">
        <v>6141.8969999999999</v>
      </c>
      <c r="H519" s="38">
        <v>231.32499999999999</v>
      </c>
      <c r="I519" s="50">
        <v>0</v>
      </c>
      <c r="J519" s="9">
        <v>26.550943477790987</v>
      </c>
      <c r="K519" s="127"/>
      <c r="L519" s="126"/>
      <c r="M519" s="9">
        <v>56.979098967684017</v>
      </c>
      <c r="N519" s="9">
        <v>0</v>
      </c>
      <c r="O519" s="9">
        <v>24.129073260969516</v>
      </c>
      <c r="P519" s="9">
        <v>25.578813699861129</v>
      </c>
      <c r="Q519" s="9">
        <v>25.154489907613147</v>
      </c>
      <c r="R519" s="9">
        <v>56.979098967684017</v>
      </c>
      <c r="S519" s="3">
        <v>0</v>
      </c>
      <c r="T519" s="10">
        <v>0</v>
      </c>
    </row>
    <row r="520" spans="1:20" x14ac:dyDescent="0.3">
      <c r="A520" s="14">
        <v>42788.458363020836</v>
      </c>
      <c r="B520" s="47">
        <v>183.20999999999998</v>
      </c>
      <c r="C520" s="48">
        <v>4832.0138999999999</v>
      </c>
      <c r="D520" s="47">
        <v>0</v>
      </c>
      <c r="E520" s="48">
        <v>0</v>
      </c>
      <c r="F520" s="49">
        <v>183.20999999999998</v>
      </c>
      <c r="G520" s="49">
        <v>4832.0138999999999</v>
      </c>
      <c r="H520" s="38">
        <v>183.20999999999998</v>
      </c>
      <c r="I520" s="50">
        <v>0</v>
      </c>
      <c r="J520" s="9">
        <v>26.374182086130673</v>
      </c>
      <c r="K520" s="127"/>
      <c r="L520" s="126"/>
      <c r="M520" s="9">
        <v>56.979098967684017</v>
      </c>
      <c r="N520" s="9">
        <v>0</v>
      </c>
      <c r="O520" s="9">
        <v>24.129073260969516</v>
      </c>
      <c r="P520" s="9">
        <v>25.578813699861129</v>
      </c>
      <c r="Q520" s="9">
        <v>25.154489907613147</v>
      </c>
      <c r="R520" s="9">
        <v>56.979098967684017</v>
      </c>
      <c r="S520" s="3">
        <v>0</v>
      </c>
      <c r="T520" s="10">
        <v>0</v>
      </c>
    </row>
    <row r="521" spans="1:20" x14ac:dyDescent="0.3">
      <c r="A521" s="14">
        <v>42788.500029745373</v>
      </c>
      <c r="B521" s="47">
        <v>182.20600000000002</v>
      </c>
      <c r="C521" s="48">
        <v>4632.0404600000002</v>
      </c>
      <c r="D521" s="47">
        <v>0</v>
      </c>
      <c r="E521" s="48">
        <v>0</v>
      </c>
      <c r="F521" s="49">
        <v>182.20600000000002</v>
      </c>
      <c r="G521" s="49">
        <v>4632.0404600000002</v>
      </c>
      <c r="H521" s="38">
        <v>182.20600000000002</v>
      </c>
      <c r="I521" s="50">
        <v>0</v>
      </c>
      <c r="J521" s="9">
        <v>25.421997409525481</v>
      </c>
      <c r="K521" s="127"/>
      <c r="L521" s="126"/>
      <c r="M521" s="9">
        <v>56.979098967684017</v>
      </c>
      <c r="N521" s="9">
        <v>0</v>
      </c>
      <c r="O521" s="9">
        <v>24.129073260969516</v>
      </c>
      <c r="P521" s="9">
        <v>25.578813699861129</v>
      </c>
      <c r="Q521" s="9">
        <v>25.154489907613147</v>
      </c>
      <c r="R521" s="9">
        <v>56.979098967684017</v>
      </c>
      <c r="S521" s="3">
        <v>0</v>
      </c>
      <c r="T521" s="10">
        <v>0</v>
      </c>
    </row>
    <row r="522" spans="1:20" x14ac:dyDescent="0.3">
      <c r="A522" s="14">
        <v>42788.541696469911</v>
      </c>
      <c r="B522" s="47">
        <v>171.3</v>
      </c>
      <c r="C522" s="48">
        <v>4248.4769999999999</v>
      </c>
      <c r="D522" s="47">
        <v>0</v>
      </c>
      <c r="E522" s="48">
        <v>0</v>
      </c>
      <c r="F522" s="49">
        <v>171.3</v>
      </c>
      <c r="G522" s="49">
        <v>4248.4769999999999</v>
      </c>
      <c r="H522" s="38">
        <v>171.3</v>
      </c>
      <c r="I522" s="50">
        <v>0</v>
      </c>
      <c r="J522" s="9">
        <v>24.801383537653237</v>
      </c>
      <c r="K522" s="127"/>
      <c r="L522" s="126"/>
      <c r="M522" s="9">
        <v>56.979098967684017</v>
      </c>
      <c r="N522" s="9">
        <v>0</v>
      </c>
      <c r="O522" s="9">
        <v>24.129073260969516</v>
      </c>
      <c r="P522" s="9">
        <v>25.578813699861129</v>
      </c>
      <c r="Q522" s="9">
        <v>25.154489907613147</v>
      </c>
      <c r="R522" s="9">
        <v>56.979098967684017</v>
      </c>
      <c r="S522" s="3">
        <v>0</v>
      </c>
      <c r="T522" s="10">
        <v>0</v>
      </c>
    </row>
    <row r="523" spans="1:20" x14ac:dyDescent="0.3">
      <c r="A523" s="14">
        <v>42788.583363194448</v>
      </c>
      <c r="B523" s="47">
        <v>216.8</v>
      </c>
      <c r="C523" s="48">
        <v>5170.68</v>
      </c>
      <c r="D523" s="47">
        <v>0</v>
      </c>
      <c r="E523" s="48">
        <v>0</v>
      </c>
      <c r="F523" s="49">
        <v>216.8</v>
      </c>
      <c r="G523" s="49">
        <v>5170.68</v>
      </c>
      <c r="H523" s="38">
        <v>216.8</v>
      </c>
      <c r="I523" s="50">
        <v>0</v>
      </c>
      <c r="J523" s="9">
        <v>23.85</v>
      </c>
      <c r="K523" s="127"/>
      <c r="L523" s="126"/>
      <c r="M523" s="9">
        <v>56.979098967684017</v>
      </c>
      <c r="N523" s="9">
        <v>0</v>
      </c>
      <c r="O523" s="9">
        <v>24.129073260969516</v>
      </c>
      <c r="P523" s="9">
        <v>25.578813699861129</v>
      </c>
      <c r="Q523" s="9">
        <v>25.154489907613147</v>
      </c>
      <c r="R523" s="9">
        <v>56.979098967684017</v>
      </c>
      <c r="S523" s="3">
        <v>0</v>
      </c>
      <c r="T523" s="10">
        <v>0</v>
      </c>
    </row>
    <row r="524" spans="1:20" x14ac:dyDescent="0.3">
      <c r="A524" s="14">
        <v>42788.625029918985</v>
      </c>
      <c r="B524" s="47">
        <v>266.80500000000001</v>
      </c>
      <c r="C524" s="48">
        <v>6163.1954999999998</v>
      </c>
      <c r="D524" s="47">
        <v>0</v>
      </c>
      <c r="E524" s="48">
        <v>0</v>
      </c>
      <c r="F524" s="49">
        <v>266.80500000000001</v>
      </c>
      <c r="G524" s="49">
        <v>6163.1954999999998</v>
      </c>
      <c r="H524" s="38">
        <v>266.80500000000001</v>
      </c>
      <c r="I524" s="50">
        <v>0</v>
      </c>
      <c r="J524" s="9">
        <v>23.099999999999998</v>
      </c>
      <c r="K524" s="127"/>
      <c r="L524" s="126"/>
      <c r="M524" s="9">
        <v>56.979098967684017</v>
      </c>
      <c r="N524" s="9">
        <v>0</v>
      </c>
      <c r="O524" s="9">
        <v>24.129073260969516</v>
      </c>
      <c r="P524" s="9">
        <v>25.578813699861129</v>
      </c>
      <c r="Q524" s="9">
        <v>25.154489907613147</v>
      </c>
      <c r="R524" s="9">
        <v>56.979098967684017</v>
      </c>
      <c r="S524" s="3">
        <v>0</v>
      </c>
      <c r="T524" s="10">
        <v>0</v>
      </c>
    </row>
    <row r="525" spans="1:20" x14ac:dyDescent="0.3">
      <c r="A525" s="14">
        <v>42788.666696643515</v>
      </c>
      <c r="B525" s="47">
        <v>294.89999999999998</v>
      </c>
      <c r="C525" s="48">
        <v>6747.3119999999999</v>
      </c>
      <c r="D525" s="47">
        <v>0</v>
      </c>
      <c r="E525" s="48">
        <v>0</v>
      </c>
      <c r="F525" s="49">
        <v>294.89999999999998</v>
      </c>
      <c r="G525" s="49">
        <v>6747.3119999999999</v>
      </c>
      <c r="H525" s="38">
        <v>294.89999999999998</v>
      </c>
      <c r="I525" s="50">
        <v>0</v>
      </c>
      <c r="J525" s="9">
        <v>22.880000000000003</v>
      </c>
      <c r="K525" s="127"/>
      <c r="L525" s="126"/>
      <c r="M525" s="9">
        <v>56.979098967684017</v>
      </c>
      <c r="N525" s="9">
        <v>0</v>
      </c>
      <c r="O525" s="9">
        <v>24.129073260969516</v>
      </c>
      <c r="P525" s="9">
        <v>25.578813699861129</v>
      </c>
      <c r="Q525" s="9">
        <v>25.154489907613147</v>
      </c>
      <c r="R525" s="9">
        <v>56.979098967684017</v>
      </c>
      <c r="S525" s="3">
        <v>0</v>
      </c>
      <c r="T525" s="10">
        <v>0</v>
      </c>
    </row>
    <row r="526" spans="1:20" x14ac:dyDescent="0.3">
      <c r="A526" s="14">
        <v>42788.708363368052</v>
      </c>
      <c r="B526" s="47">
        <v>266.09500000000003</v>
      </c>
      <c r="C526" s="48">
        <v>6184.0478000000003</v>
      </c>
      <c r="D526" s="47">
        <v>0</v>
      </c>
      <c r="E526" s="48">
        <v>0</v>
      </c>
      <c r="F526" s="49">
        <v>266.09500000000003</v>
      </c>
      <c r="G526" s="49">
        <v>6184.0478000000003</v>
      </c>
      <c r="H526" s="38">
        <v>266.09500000000003</v>
      </c>
      <c r="I526" s="50">
        <v>0</v>
      </c>
      <c r="J526" s="9">
        <v>23.24</v>
      </c>
      <c r="K526" s="127"/>
      <c r="L526" s="126"/>
      <c r="M526" s="9">
        <v>56.979098967684017</v>
      </c>
      <c r="N526" s="9">
        <v>0</v>
      </c>
      <c r="O526" s="9">
        <v>24.129073260969516</v>
      </c>
      <c r="P526" s="9">
        <v>25.578813699861129</v>
      </c>
      <c r="Q526" s="9">
        <v>25.154489907613147</v>
      </c>
      <c r="R526" s="9">
        <v>56.979098967684017</v>
      </c>
      <c r="S526" s="3">
        <v>0</v>
      </c>
      <c r="T526" s="10">
        <v>0</v>
      </c>
    </row>
    <row r="527" spans="1:20" x14ac:dyDescent="0.3">
      <c r="A527" s="14">
        <v>42788.750030092589</v>
      </c>
      <c r="B527" s="47">
        <v>251.44900000000001</v>
      </c>
      <c r="C527" s="48">
        <v>6093.5604499999999</v>
      </c>
      <c r="D527" s="54">
        <v>0</v>
      </c>
      <c r="E527" s="48">
        <v>0</v>
      </c>
      <c r="F527" s="49">
        <v>251.44900000000001</v>
      </c>
      <c r="G527" s="49">
        <v>6093.5604499999999</v>
      </c>
      <c r="H527" s="38">
        <v>251.44900000000001</v>
      </c>
      <c r="I527" s="50">
        <v>0</v>
      </c>
      <c r="J527" s="9">
        <v>24.233782794920639</v>
      </c>
      <c r="K527" s="127"/>
      <c r="L527" s="126"/>
      <c r="M527" s="9">
        <v>56.979098967684017</v>
      </c>
      <c r="N527" s="9">
        <v>0</v>
      </c>
      <c r="O527" s="9">
        <v>24.129073260969516</v>
      </c>
      <c r="P527" s="9">
        <v>25.578813699861129</v>
      </c>
      <c r="Q527" s="9">
        <v>25.154489907613147</v>
      </c>
      <c r="R527" s="9">
        <v>56.979098967684017</v>
      </c>
      <c r="S527" s="3">
        <v>0</v>
      </c>
      <c r="T527" s="10">
        <v>0</v>
      </c>
    </row>
    <row r="528" spans="1:20" x14ac:dyDescent="0.3">
      <c r="A528" s="14">
        <v>42788.791696817127</v>
      </c>
      <c r="B528" s="47">
        <v>255.01900000000001</v>
      </c>
      <c r="C528" s="48">
        <v>6816.90182</v>
      </c>
      <c r="D528" s="54">
        <v>0</v>
      </c>
      <c r="E528" s="48">
        <v>0</v>
      </c>
      <c r="F528" s="49">
        <v>255.01900000000001</v>
      </c>
      <c r="G528" s="49">
        <v>6816.90182</v>
      </c>
      <c r="H528" s="38">
        <v>255.01900000000001</v>
      </c>
      <c r="I528" s="50">
        <v>0</v>
      </c>
      <c r="J528" s="9">
        <v>26.730956595390932</v>
      </c>
      <c r="K528" s="127"/>
      <c r="L528" s="126"/>
      <c r="M528" s="9">
        <v>56.979098967684017</v>
      </c>
      <c r="N528" s="9">
        <v>0</v>
      </c>
      <c r="O528" s="9">
        <v>24.129073260969516</v>
      </c>
      <c r="P528" s="9">
        <v>25.578813699861129</v>
      </c>
      <c r="Q528" s="9">
        <v>25.154489907613147</v>
      </c>
      <c r="R528" s="9">
        <v>56.979098967684017</v>
      </c>
      <c r="S528" s="3">
        <v>0</v>
      </c>
      <c r="T528" s="10">
        <v>0</v>
      </c>
    </row>
    <row r="529" spans="1:20" x14ac:dyDescent="0.3">
      <c r="A529" s="14">
        <v>42788.833363541664</v>
      </c>
      <c r="B529" s="47">
        <v>179.51600000000002</v>
      </c>
      <c r="C529" s="48">
        <v>4878.0441199999996</v>
      </c>
      <c r="D529" s="47">
        <v>0</v>
      </c>
      <c r="E529" s="48">
        <v>0</v>
      </c>
      <c r="F529" s="49">
        <v>179.51600000000002</v>
      </c>
      <c r="G529" s="49">
        <v>4878.0441199999996</v>
      </c>
      <c r="H529" s="38">
        <v>179.51600000000002</v>
      </c>
      <c r="I529" s="50">
        <v>0</v>
      </c>
      <c r="J529" s="9">
        <v>27.173311125470704</v>
      </c>
      <c r="K529" s="127"/>
      <c r="L529" s="126"/>
      <c r="M529" s="9">
        <v>56.979098967684017</v>
      </c>
      <c r="N529" s="9">
        <v>0</v>
      </c>
      <c r="O529" s="9">
        <v>24.129073260969516</v>
      </c>
      <c r="P529" s="9">
        <v>25.578813699861129</v>
      </c>
      <c r="Q529" s="9">
        <v>25.154489907613147</v>
      </c>
      <c r="R529" s="9">
        <v>56.979098967684017</v>
      </c>
      <c r="S529" s="3">
        <v>0</v>
      </c>
      <c r="T529" s="10">
        <v>0</v>
      </c>
    </row>
    <row r="530" spans="1:20" x14ac:dyDescent="0.3">
      <c r="A530" s="14">
        <v>42788.875030266201</v>
      </c>
      <c r="B530" s="47">
        <v>232.11199999999999</v>
      </c>
      <c r="C530" s="48">
        <v>5675.9712</v>
      </c>
      <c r="D530" s="47">
        <v>0</v>
      </c>
      <c r="E530" s="48">
        <v>0</v>
      </c>
      <c r="F530" s="49">
        <v>232.11199999999999</v>
      </c>
      <c r="G530" s="49">
        <v>5675.9712</v>
      </c>
      <c r="H530" s="38">
        <v>232.11199999999999</v>
      </c>
      <c r="I530" s="50">
        <v>0</v>
      </c>
      <c r="J530" s="9">
        <v>24.45358792307162</v>
      </c>
      <c r="K530" s="127"/>
      <c r="L530" s="126"/>
      <c r="M530" s="9">
        <v>56.979098967684017</v>
      </c>
      <c r="N530" s="9">
        <v>0</v>
      </c>
      <c r="O530" s="9">
        <v>24.129073260969516</v>
      </c>
      <c r="P530" s="9">
        <v>25.578813699861129</v>
      </c>
      <c r="Q530" s="9">
        <v>25.154489907613147</v>
      </c>
      <c r="R530" s="9">
        <v>56.979098967684017</v>
      </c>
      <c r="S530" s="3">
        <v>0</v>
      </c>
      <c r="T530" s="10">
        <v>0</v>
      </c>
    </row>
    <row r="531" spans="1:20" x14ac:dyDescent="0.3">
      <c r="A531" s="14">
        <v>42788.916696990738</v>
      </c>
      <c r="B531" s="47">
        <v>290.51</v>
      </c>
      <c r="C531" s="48">
        <v>6661.2183000000005</v>
      </c>
      <c r="D531" s="47">
        <v>0</v>
      </c>
      <c r="E531" s="48">
        <v>0</v>
      </c>
      <c r="F531" s="49">
        <v>290.51</v>
      </c>
      <c r="G531" s="49">
        <v>6661.2183000000005</v>
      </c>
      <c r="H531" s="38">
        <v>290.51</v>
      </c>
      <c r="I531" s="50">
        <v>0</v>
      </c>
      <c r="J531" s="9">
        <v>22.929394168875429</v>
      </c>
      <c r="K531" s="127"/>
      <c r="L531" s="126"/>
      <c r="M531" s="9">
        <v>56.979098967684017</v>
      </c>
      <c r="N531" s="9">
        <v>0</v>
      </c>
      <c r="O531" s="9">
        <v>24.129073260969516</v>
      </c>
      <c r="P531" s="9">
        <v>25.578813699861129</v>
      </c>
      <c r="Q531" s="9">
        <v>25.154489907613147</v>
      </c>
      <c r="R531" s="9">
        <v>56.979098967684017</v>
      </c>
      <c r="S531" s="3">
        <v>0</v>
      </c>
      <c r="T531" s="10">
        <v>0</v>
      </c>
    </row>
    <row r="532" spans="1:20" x14ac:dyDescent="0.3">
      <c r="A532" s="14">
        <v>42788.958363715275</v>
      </c>
      <c r="B532" s="47">
        <v>346.9</v>
      </c>
      <c r="C532" s="48">
        <v>7430.598</v>
      </c>
      <c r="D532" s="47">
        <v>0</v>
      </c>
      <c r="E532" s="48">
        <v>0</v>
      </c>
      <c r="F532" s="49">
        <v>346.9</v>
      </c>
      <c r="G532" s="49">
        <v>7430.598</v>
      </c>
      <c r="H532" s="38">
        <v>346.9</v>
      </c>
      <c r="I532" s="50">
        <v>0</v>
      </c>
      <c r="J532" s="9">
        <v>21.42</v>
      </c>
      <c r="K532" s="127"/>
      <c r="L532" s="126"/>
      <c r="M532" s="9">
        <v>56.979098967684017</v>
      </c>
      <c r="N532" s="9">
        <v>0</v>
      </c>
      <c r="O532" s="9">
        <v>24.129073260969516</v>
      </c>
      <c r="P532" s="9">
        <v>25.578813699861129</v>
      </c>
      <c r="Q532" s="9">
        <v>25.154489907613147</v>
      </c>
      <c r="R532" s="9">
        <v>56.979098967684017</v>
      </c>
      <c r="S532" s="3">
        <v>0</v>
      </c>
      <c r="T532" s="10">
        <v>0</v>
      </c>
    </row>
    <row r="533" spans="1:20" x14ac:dyDescent="0.3">
      <c r="A533" s="14">
        <v>42789.000030439813</v>
      </c>
      <c r="B533" s="47">
        <v>317.94299999999998</v>
      </c>
      <c r="C533" s="48">
        <v>6408.5316780000003</v>
      </c>
      <c r="D533" s="47">
        <v>0</v>
      </c>
      <c r="E533" s="48">
        <v>0</v>
      </c>
      <c r="F533" s="49">
        <v>317.94299999999998</v>
      </c>
      <c r="G533" s="49">
        <v>6408.5316780000003</v>
      </c>
      <c r="H533" s="38">
        <v>317.94299999999998</v>
      </c>
      <c r="I533" s="50">
        <v>0</v>
      </c>
      <c r="J533" s="9">
        <v>20.15622824845963</v>
      </c>
      <c r="K533" s="127"/>
      <c r="L533" s="126"/>
      <c r="M533" s="9">
        <v>56.979098967684017</v>
      </c>
      <c r="N533" s="9">
        <v>0</v>
      </c>
      <c r="O533" s="9">
        <v>24.129073260969516</v>
      </c>
      <c r="P533" s="9">
        <v>25.578813699861129</v>
      </c>
      <c r="Q533" s="9">
        <v>25.154489907613147</v>
      </c>
      <c r="R533" s="9">
        <v>56.979098967684017</v>
      </c>
      <c r="S533" s="3">
        <v>0</v>
      </c>
      <c r="T533" s="10">
        <v>0</v>
      </c>
    </row>
    <row r="534" spans="1:20" x14ac:dyDescent="0.3">
      <c r="A534" s="14">
        <v>42789.04169716435</v>
      </c>
      <c r="B534" s="47">
        <v>297.8</v>
      </c>
      <c r="C534" s="48">
        <v>6021.5159999999996</v>
      </c>
      <c r="D534" s="47">
        <v>1.6910000000000001</v>
      </c>
      <c r="E534" s="48">
        <v>34.192</v>
      </c>
      <c r="F534" s="49">
        <v>296.10900000000004</v>
      </c>
      <c r="G534" s="49">
        <v>5987.3239999999996</v>
      </c>
      <c r="H534" s="38">
        <v>296.10900000000004</v>
      </c>
      <c r="I534" s="50">
        <v>0</v>
      </c>
      <c r="J534" s="9">
        <v>20.220000067542692</v>
      </c>
      <c r="K534" s="127"/>
      <c r="L534" s="126"/>
      <c r="M534" s="9">
        <v>56.979098967684017</v>
      </c>
      <c r="N534" s="9">
        <v>0</v>
      </c>
      <c r="O534" s="9">
        <v>24.129073260969516</v>
      </c>
      <c r="P534" s="9">
        <v>25.578813699861129</v>
      </c>
      <c r="Q534" s="9">
        <v>25.154489907613147</v>
      </c>
      <c r="R534" s="9">
        <v>56.979098967684017</v>
      </c>
      <c r="S534" s="3">
        <v>0</v>
      </c>
      <c r="T534" s="10">
        <v>0</v>
      </c>
    </row>
    <row r="535" spans="1:20" x14ac:dyDescent="0.3">
      <c r="A535" s="14">
        <v>42789.083363888887</v>
      </c>
      <c r="B535" s="47">
        <v>283.57</v>
      </c>
      <c r="C535" s="48">
        <v>5657.2749399999993</v>
      </c>
      <c r="D535" s="47">
        <v>0</v>
      </c>
      <c r="E535" s="48">
        <v>0</v>
      </c>
      <c r="F535" s="49">
        <v>283.57</v>
      </c>
      <c r="G535" s="49">
        <v>5657.2749399999993</v>
      </c>
      <c r="H535" s="38">
        <v>283.57</v>
      </c>
      <c r="I535" s="50">
        <v>0</v>
      </c>
      <c r="J535" s="9">
        <v>19.950188454349895</v>
      </c>
      <c r="K535" s="127"/>
      <c r="L535" s="126"/>
      <c r="M535" s="9">
        <v>56.979098967684017</v>
      </c>
      <c r="N535" s="9">
        <v>0</v>
      </c>
      <c r="O535" s="9">
        <v>24.129073260969516</v>
      </c>
      <c r="P535" s="9">
        <v>25.578813699861129</v>
      </c>
      <c r="Q535" s="9">
        <v>25.154489907613147</v>
      </c>
      <c r="R535" s="9">
        <v>56.979098967684017</v>
      </c>
      <c r="S535" s="3">
        <v>0</v>
      </c>
      <c r="T535" s="10">
        <v>0</v>
      </c>
    </row>
    <row r="536" spans="1:20" x14ac:dyDescent="0.3">
      <c r="A536" s="14">
        <v>42789.125030613424</v>
      </c>
      <c r="B536" s="47">
        <v>277.65299999999996</v>
      </c>
      <c r="C536" s="48">
        <v>5470.0444500000003</v>
      </c>
      <c r="D536" s="47">
        <v>0</v>
      </c>
      <c r="E536" s="48">
        <v>0</v>
      </c>
      <c r="F536" s="49">
        <v>277.65299999999996</v>
      </c>
      <c r="G536" s="49">
        <v>5470.0444500000003</v>
      </c>
      <c r="H536" s="38">
        <v>277.65299999999996</v>
      </c>
      <c r="I536" s="50">
        <v>0</v>
      </c>
      <c r="J536" s="9">
        <v>19.701009713563337</v>
      </c>
      <c r="K536" s="127"/>
      <c r="L536" s="126"/>
      <c r="M536" s="9">
        <v>56.979098967684017</v>
      </c>
      <c r="N536" s="9">
        <v>0</v>
      </c>
      <c r="O536" s="9">
        <v>24.129073260969516</v>
      </c>
      <c r="P536" s="9">
        <v>25.578813699861129</v>
      </c>
      <c r="Q536" s="9">
        <v>25.154489907613147</v>
      </c>
      <c r="R536" s="9">
        <v>56.979098967684017</v>
      </c>
      <c r="S536" s="3">
        <v>0</v>
      </c>
      <c r="T536" s="10">
        <v>0</v>
      </c>
    </row>
    <row r="537" spans="1:20" x14ac:dyDescent="0.3">
      <c r="A537" s="14">
        <v>42789.166697337962</v>
      </c>
      <c r="B537" s="47">
        <v>279.74200000000002</v>
      </c>
      <c r="C537" s="48">
        <v>5518.4599200000002</v>
      </c>
      <c r="D537" s="47">
        <v>0</v>
      </c>
      <c r="E537" s="48">
        <v>0</v>
      </c>
      <c r="F537" s="49">
        <v>279.74200000000002</v>
      </c>
      <c r="G537" s="49">
        <v>5518.4599200000002</v>
      </c>
      <c r="H537" s="38">
        <v>279.74200000000002</v>
      </c>
      <c r="I537" s="50">
        <v>0</v>
      </c>
      <c r="J537" s="9">
        <v>19.726962415368448</v>
      </c>
      <c r="K537" s="127"/>
      <c r="L537" s="126"/>
      <c r="M537" s="9">
        <v>56.979098967684017</v>
      </c>
      <c r="N537" s="9">
        <v>0</v>
      </c>
      <c r="O537" s="9">
        <v>24.129073260969516</v>
      </c>
      <c r="P537" s="9">
        <v>25.578813699861129</v>
      </c>
      <c r="Q537" s="9">
        <v>25.154489907613147</v>
      </c>
      <c r="R537" s="9">
        <v>56.979098967684017</v>
      </c>
      <c r="S537" s="3">
        <v>0</v>
      </c>
      <c r="T537" s="10">
        <v>0</v>
      </c>
    </row>
    <row r="538" spans="1:20" x14ac:dyDescent="0.3">
      <c r="A538" s="14">
        <v>42789.208364062499</v>
      </c>
      <c r="B538" s="47">
        <v>295.839</v>
      </c>
      <c r="C538" s="48">
        <v>5881.5421200000001</v>
      </c>
      <c r="D538" s="47">
        <v>0</v>
      </c>
      <c r="E538" s="48">
        <v>0</v>
      </c>
      <c r="F538" s="49">
        <v>295.839</v>
      </c>
      <c r="G538" s="49">
        <v>5881.5421200000001</v>
      </c>
      <c r="H538" s="38">
        <v>295.839</v>
      </c>
      <c r="I538" s="50">
        <v>0</v>
      </c>
      <c r="J538" s="9">
        <v>19.880888321012442</v>
      </c>
      <c r="K538" s="127"/>
      <c r="L538" s="126"/>
      <c r="M538" s="9">
        <v>56.979098967684017</v>
      </c>
      <c r="N538" s="9">
        <v>0</v>
      </c>
      <c r="O538" s="9">
        <v>24.129073260969516</v>
      </c>
      <c r="P538" s="9">
        <v>25.578813699861129</v>
      </c>
      <c r="Q538" s="9">
        <v>25.154489907613147</v>
      </c>
      <c r="R538" s="9">
        <v>56.979098967684017</v>
      </c>
      <c r="S538" s="3">
        <v>0</v>
      </c>
      <c r="T538" s="10">
        <v>0</v>
      </c>
    </row>
    <row r="539" spans="1:20" x14ac:dyDescent="0.3">
      <c r="A539" s="14">
        <v>42789.250030787036</v>
      </c>
      <c r="B539" s="47">
        <v>311.66500000000002</v>
      </c>
      <c r="C539" s="48">
        <v>6541.1206000000002</v>
      </c>
      <c r="D539" s="47">
        <v>0</v>
      </c>
      <c r="E539" s="48">
        <v>0</v>
      </c>
      <c r="F539" s="49">
        <v>311.66500000000002</v>
      </c>
      <c r="G539" s="49">
        <v>6541.1206000000002</v>
      </c>
      <c r="H539" s="38">
        <v>311.66500000000002</v>
      </c>
      <c r="I539" s="50">
        <v>0</v>
      </c>
      <c r="J539" s="9">
        <v>20.987664960775192</v>
      </c>
      <c r="K539" s="127"/>
      <c r="L539" s="126"/>
      <c r="M539" s="9">
        <v>56.979098967684017</v>
      </c>
      <c r="N539" s="9">
        <v>0</v>
      </c>
      <c r="O539" s="9">
        <v>24.129073260969516</v>
      </c>
      <c r="P539" s="9">
        <v>25.578813699861129</v>
      </c>
      <c r="Q539" s="9">
        <v>25.154489907613147</v>
      </c>
      <c r="R539" s="9">
        <v>56.979098967684017</v>
      </c>
      <c r="S539" s="3">
        <v>0</v>
      </c>
      <c r="T539" s="10">
        <v>0</v>
      </c>
    </row>
    <row r="540" spans="1:20" x14ac:dyDescent="0.3">
      <c r="A540" s="14">
        <v>42789.291697511573</v>
      </c>
      <c r="B540" s="47">
        <v>322.887</v>
      </c>
      <c r="C540" s="48">
        <v>9427.2705600000008</v>
      </c>
      <c r="D540" s="47">
        <v>0</v>
      </c>
      <c r="E540" s="48">
        <v>0</v>
      </c>
      <c r="F540" s="49">
        <v>322.887</v>
      </c>
      <c r="G540" s="49">
        <v>9427.2705600000008</v>
      </c>
      <c r="H540" s="38">
        <v>322.887</v>
      </c>
      <c r="I540" s="50">
        <v>0</v>
      </c>
      <c r="J540" s="9">
        <v>29.196810525044366</v>
      </c>
      <c r="K540" s="127"/>
      <c r="L540" s="126"/>
      <c r="M540" s="9">
        <v>56.979098967684017</v>
      </c>
      <c r="N540" s="9">
        <v>0</v>
      </c>
      <c r="O540" s="9">
        <v>24.129073260969516</v>
      </c>
      <c r="P540" s="9">
        <v>25.578813699861129</v>
      </c>
      <c r="Q540" s="9">
        <v>25.154489907613147</v>
      </c>
      <c r="R540" s="9">
        <v>56.979098967684017</v>
      </c>
      <c r="S540" s="3">
        <v>0</v>
      </c>
      <c r="T540" s="10">
        <v>0</v>
      </c>
    </row>
    <row r="541" spans="1:20" x14ac:dyDescent="0.3">
      <c r="A541" s="14">
        <v>42789.33336423611</v>
      </c>
      <c r="B541" s="47">
        <v>279.25</v>
      </c>
      <c r="C541" s="48">
        <v>7550.5079999999998</v>
      </c>
      <c r="D541" s="47">
        <v>0</v>
      </c>
      <c r="E541" s="48">
        <v>0</v>
      </c>
      <c r="F541" s="49">
        <v>279.25</v>
      </c>
      <c r="G541" s="49">
        <v>7550.5079999999998</v>
      </c>
      <c r="H541" s="38">
        <v>279.25</v>
      </c>
      <c r="I541" s="50">
        <v>0</v>
      </c>
      <c r="J541" s="9">
        <v>27.038524619516561</v>
      </c>
      <c r="K541" s="127"/>
      <c r="L541" s="126"/>
      <c r="M541" s="9">
        <v>56.979098967684017</v>
      </c>
      <c r="N541" s="9">
        <v>0</v>
      </c>
      <c r="O541" s="9">
        <v>24.129073260969516</v>
      </c>
      <c r="P541" s="9">
        <v>25.578813699861129</v>
      </c>
      <c r="Q541" s="9">
        <v>25.154489907613147</v>
      </c>
      <c r="R541" s="9">
        <v>56.979098967684017</v>
      </c>
      <c r="S541" s="3">
        <v>0</v>
      </c>
      <c r="T541" s="10">
        <v>0</v>
      </c>
    </row>
    <row r="542" spans="1:20" x14ac:dyDescent="0.3">
      <c r="A542" s="14">
        <v>42789.375030960648</v>
      </c>
      <c r="B542" s="47">
        <v>244.309</v>
      </c>
      <c r="C542" s="48">
        <v>6365.7148999999999</v>
      </c>
      <c r="D542" s="47">
        <v>0</v>
      </c>
      <c r="E542" s="48">
        <v>0</v>
      </c>
      <c r="F542" s="49">
        <v>244.309</v>
      </c>
      <c r="G542" s="49">
        <v>6365.7148999999999</v>
      </c>
      <c r="H542" s="38">
        <v>244.309</v>
      </c>
      <c r="I542" s="50">
        <v>0</v>
      </c>
      <c r="J542" s="9">
        <v>26.055998346356457</v>
      </c>
      <c r="K542" s="127"/>
      <c r="L542" s="126"/>
      <c r="M542" s="9">
        <v>56.979098967684017</v>
      </c>
      <c r="N542" s="9">
        <v>0</v>
      </c>
      <c r="O542" s="9">
        <v>24.129073260969516</v>
      </c>
      <c r="P542" s="9">
        <v>25.578813699861129</v>
      </c>
      <c r="Q542" s="9">
        <v>25.154489907613147</v>
      </c>
      <c r="R542" s="9">
        <v>56.979098967684017</v>
      </c>
      <c r="S542" s="3">
        <v>0</v>
      </c>
      <c r="T542" s="10">
        <v>0</v>
      </c>
    </row>
    <row r="543" spans="1:20" x14ac:dyDescent="0.3">
      <c r="A543" s="14">
        <v>42789.416697685185</v>
      </c>
      <c r="B543" s="47">
        <v>220.54500000000002</v>
      </c>
      <c r="C543" s="48">
        <v>5772.4773500000001</v>
      </c>
      <c r="D543" s="47">
        <v>0</v>
      </c>
      <c r="E543" s="48">
        <v>0</v>
      </c>
      <c r="F543" s="49">
        <v>220.54500000000002</v>
      </c>
      <c r="G543" s="49">
        <v>5772.4773500000001</v>
      </c>
      <c r="H543" s="38">
        <v>220.54500000000002</v>
      </c>
      <c r="I543" s="50">
        <v>0</v>
      </c>
      <c r="J543" s="9">
        <v>26.17369403069668</v>
      </c>
      <c r="K543" s="127"/>
      <c r="L543" s="126"/>
      <c r="M543" s="9">
        <v>56.979098967684017</v>
      </c>
      <c r="N543" s="9">
        <v>0</v>
      </c>
      <c r="O543" s="9">
        <v>24.129073260969516</v>
      </c>
      <c r="P543" s="9">
        <v>25.578813699861129</v>
      </c>
      <c r="Q543" s="9">
        <v>25.154489907613147</v>
      </c>
      <c r="R543" s="9">
        <v>56.979098967684017</v>
      </c>
      <c r="S543" s="3">
        <v>0</v>
      </c>
      <c r="T543" s="10">
        <v>0</v>
      </c>
    </row>
    <row r="544" spans="1:20" x14ac:dyDescent="0.3">
      <c r="A544" s="14">
        <v>42789.458364409722</v>
      </c>
      <c r="B544" s="47">
        <v>235.30200000000002</v>
      </c>
      <c r="C544" s="48">
        <v>6206.3970000000008</v>
      </c>
      <c r="D544" s="47">
        <v>0</v>
      </c>
      <c r="E544" s="48">
        <v>0</v>
      </c>
      <c r="F544" s="49">
        <v>235.30200000000002</v>
      </c>
      <c r="G544" s="49">
        <v>6206.3970000000008</v>
      </c>
      <c r="H544" s="38">
        <v>235.30200000000002</v>
      </c>
      <c r="I544" s="50">
        <v>0</v>
      </c>
      <c r="J544" s="9">
        <v>26.376303643827931</v>
      </c>
      <c r="K544" s="127"/>
      <c r="L544" s="126"/>
      <c r="M544" s="9">
        <v>56.979098967684017</v>
      </c>
      <c r="N544" s="9">
        <v>0</v>
      </c>
      <c r="O544" s="9">
        <v>24.129073260969516</v>
      </c>
      <c r="P544" s="9">
        <v>25.578813699861129</v>
      </c>
      <c r="Q544" s="9">
        <v>25.154489907613147</v>
      </c>
      <c r="R544" s="9">
        <v>56.979098967684017</v>
      </c>
      <c r="S544" s="3">
        <v>0</v>
      </c>
      <c r="T544" s="10">
        <v>0</v>
      </c>
    </row>
    <row r="545" spans="1:20" x14ac:dyDescent="0.3">
      <c r="A545" s="14">
        <v>42789.500031134259</v>
      </c>
      <c r="B545" s="47">
        <v>229.06700000000001</v>
      </c>
      <c r="C545" s="48">
        <v>5770.5110500000001</v>
      </c>
      <c r="D545" s="47">
        <v>0</v>
      </c>
      <c r="E545" s="48">
        <v>0</v>
      </c>
      <c r="F545" s="49">
        <v>229.06700000000001</v>
      </c>
      <c r="G545" s="49">
        <v>5770.5110500000001</v>
      </c>
      <c r="H545" s="38">
        <v>229.06700000000001</v>
      </c>
      <c r="I545" s="50">
        <v>0</v>
      </c>
      <c r="J545" s="9">
        <v>25.191367809418203</v>
      </c>
      <c r="K545" s="127"/>
      <c r="L545" s="126"/>
      <c r="M545" s="9">
        <v>56.979098967684017</v>
      </c>
      <c r="N545" s="9">
        <v>0</v>
      </c>
      <c r="O545" s="9">
        <v>24.129073260969516</v>
      </c>
      <c r="P545" s="9">
        <v>25.578813699861129</v>
      </c>
      <c r="Q545" s="9">
        <v>25.154489907613147</v>
      </c>
      <c r="R545" s="9">
        <v>56.979098967684017</v>
      </c>
      <c r="S545" s="3">
        <v>0</v>
      </c>
      <c r="T545" s="10">
        <v>0</v>
      </c>
    </row>
    <row r="546" spans="1:20" x14ac:dyDescent="0.3">
      <c r="A546" s="14">
        <v>42789.541697858796</v>
      </c>
      <c r="B546" s="47">
        <v>214.54599999999999</v>
      </c>
      <c r="C546" s="48">
        <v>5348.0128000000004</v>
      </c>
      <c r="D546" s="47">
        <v>0</v>
      </c>
      <c r="E546" s="48">
        <v>0</v>
      </c>
      <c r="F546" s="49">
        <v>214.54599999999999</v>
      </c>
      <c r="G546" s="49">
        <v>5348.0128000000004</v>
      </c>
      <c r="H546" s="38">
        <v>214.54599999999999</v>
      </c>
      <c r="I546" s="50">
        <v>0</v>
      </c>
      <c r="J546" s="9">
        <v>24.927114931063738</v>
      </c>
      <c r="K546" s="127"/>
      <c r="L546" s="126"/>
      <c r="M546" s="9">
        <v>56.979098967684017</v>
      </c>
      <c r="N546" s="9">
        <v>0</v>
      </c>
      <c r="O546" s="9">
        <v>24.129073260969516</v>
      </c>
      <c r="P546" s="9">
        <v>25.578813699861129</v>
      </c>
      <c r="Q546" s="9">
        <v>25.154489907613147</v>
      </c>
      <c r="R546" s="9">
        <v>56.979098967684017</v>
      </c>
      <c r="S546" s="3">
        <v>0</v>
      </c>
      <c r="T546" s="10">
        <v>0</v>
      </c>
    </row>
    <row r="547" spans="1:20" x14ac:dyDescent="0.3">
      <c r="A547" s="14">
        <v>42789.583364583334</v>
      </c>
      <c r="B547" s="47">
        <v>180.06900000000002</v>
      </c>
      <c r="C547" s="48">
        <v>4495.4253699999999</v>
      </c>
      <c r="D547" s="47">
        <v>0</v>
      </c>
      <c r="E547" s="48">
        <v>0</v>
      </c>
      <c r="F547" s="49">
        <v>180.06900000000002</v>
      </c>
      <c r="G547" s="49">
        <v>4495.4253699999999</v>
      </c>
      <c r="H547" s="38">
        <v>180.06900000000002</v>
      </c>
      <c r="I547" s="50">
        <v>0</v>
      </c>
      <c r="J547" s="9">
        <v>24.965015466293472</v>
      </c>
      <c r="K547" s="127"/>
      <c r="L547" s="126"/>
      <c r="M547" s="9">
        <v>56.979098967684017</v>
      </c>
      <c r="N547" s="9">
        <v>0</v>
      </c>
      <c r="O547" s="9">
        <v>24.129073260969516</v>
      </c>
      <c r="P547" s="9">
        <v>25.578813699861129</v>
      </c>
      <c r="Q547" s="9">
        <v>25.154489907613147</v>
      </c>
      <c r="R547" s="9">
        <v>56.979098967684017</v>
      </c>
      <c r="S547" s="3">
        <v>0</v>
      </c>
      <c r="T547" s="10">
        <v>0</v>
      </c>
    </row>
    <row r="548" spans="1:20" x14ac:dyDescent="0.3">
      <c r="A548" s="14">
        <v>42789.625031307871</v>
      </c>
      <c r="B548" s="47">
        <v>139.77699999999999</v>
      </c>
      <c r="C548" s="48">
        <v>3441.8401999999996</v>
      </c>
      <c r="D548" s="47">
        <v>0</v>
      </c>
      <c r="E548" s="48">
        <v>0</v>
      </c>
      <c r="F548" s="49">
        <v>139.77699999999999</v>
      </c>
      <c r="G548" s="49">
        <v>3441.8401999999996</v>
      </c>
      <c r="H548" s="38">
        <v>139.77699999999999</v>
      </c>
      <c r="I548" s="50">
        <v>0</v>
      </c>
      <c r="J548" s="9">
        <v>24.623795044964478</v>
      </c>
      <c r="K548" s="127"/>
      <c r="L548" s="126"/>
      <c r="M548" s="9">
        <v>56.979098967684017</v>
      </c>
      <c r="N548" s="9">
        <v>0</v>
      </c>
      <c r="O548" s="9">
        <v>24.129073260969516</v>
      </c>
      <c r="P548" s="9">
        <v>25.578813699861129</v>
      </c>
      <c r="Q548" s="9">
        <v>25.154489907613147</v>
      </c>
      <c r="R548" s="9">
        <v>56.979098967684017</v>
      </c>
      <c r="S548" s="3">
        <v>0</v>
      </c>
      <c r="T548" s="10">
        <v>0</v>
      </c>
    </row>
    <row r="549" spans="1:20" x14ac:dyDescent="0.3">
      <c r="A549" s="14">
        <v>42789.666698032408</v>
      </c>
      <c r="B549" s="47">
        <v>158.76</v>
      </c>
      <c r="C549" s="48">
        <v>3869.2073999999998</v>
      </c>
      <c r="D549" s="47">
        <v>0</v>
      </c>
      <c r="E549" s="48">
        <v>0</v>
      </c>
      <c r="F549" s="49">
        <v>158.76</v>
      </c>
      <c r="G549" s="49">
        <v>3869.2073999999998</v>
      </c>
      <c r="H549" s="38">
        <v>158.76</v>
      </c>
      <c r="I549" s="50">
        <v>0</v>
      </c>
      <c r="J549" s="9">
        <v>24.371424792139077</v>
      </c>
      <c r="K549" s="127"/>
      <c r="L549" s="126"/>
      <c r="M549" s="9">
        <v>56.979098967684017</v>
      </c>
      <c r="N549" s="9">
        <v>0</v>
      </c>
      <c r="O549" s="9">
        <v>24.129073260969516</v>
      </c>
      <c r="P549" s="9">
        <v>25.578813699861129</v>
      </c>
      <c r="Q549" s="9">
        <v>25.154489907613147</v>
      </c>
      <c r="R549" s="9">
        <v>56.979098967684017</v>
      </c>
      <c r="S549" s="3">
        <v>0</v>
      </c>
      <c r="T549" s="10">
        <v>0</v>
      </c>
    </row>
    <row r="550" spans="1:20" x14ac:dyDescent="0.3">
      <c r="A550" s="14">
        <v>42789.708364756945</v>
      </c>
      <c r="B550" s="47">
        <v>149.00299999999999</v>
      </c>
      <c r="C550" s="48">
        <v>3664.3691800000001</v>
      </c>
      <c r="D550" s="47">
        <v>0</v>
      </c>
      <c r="E550" s="48">
        <v>0</v>
      </c>
      <c r="F550" s="49">
        <v>149.00299999999999</v>
      </c>
      <c r="G550" s="49">
        <v>3664.3691800000001</v>
      </c>
      <c r="H550" s="38">
        <v>149.00299999999999</v>
      </c>
      <c r="I550" s="50">
        <v>0</v>
      </c>
      <c r="J550" s="9">
        <v>24.592586592216268</v>
      </c>
      <c r="K550" s="127"/>
      <c r="L550" s="126"/>
      <c r="M550" s="9">
        <v>56.979098967684017</v>
      </c>
      <c r="N550" s="9">
        <v>0</v>
      </c>
      <c r="O550" s="9">
        <v>24.129073260969516</v>
      </c>
      <c r="P550" s="9">
        <v>25.578813699861129</v>
      </c>
      <c r="Q550" s="9">
        <v>25.154489907613147</v>
      </c>
      <c r="R550" s="9">
        <v>56.979098967684017</v>
      </c>
      <c r="S550" s="3">
        <v>0</v>
      </c>
      <c r="T550" s="10">
        <v>0</v>
      </c>
    </row>
    <row r="551" spans="1:20" x14ac:dyDescent="0.3">
      <c r="A551" s="14">
        <v>42789.750031481482</v>
      </c>
      <c r="B551" s="47">
        <v>140.441</v>
      </c>
      <c r="C551" s="48">
        <v>3700.3335000000002</v>
      </c>
      <c r="D551" s="47">
        <v>0</v>
      </c>
      <c r="E551" s="48">
        <v>0</v>
      </c>
      <c r="F551" s="49">
        <v>140.441</v>
      </c>
      <c r="G551" s="49">
        <v>3700.3335000000002</v>
      </c>
      <c r="H551" s="38">
        <v>140.441</v>
      </c>
      <c r="I551" s="50">
        <v>0</v>
      </c>
      <c r="J551" s="9">
        <v>26.347957505286917</v>
      </c>
      <c r="K551" s="127"/>
      <c r="L551" s="126"/>
      <c r="M551" s="9">
        <v>56.979098967684017</v>
      </c>
      <c r="N551" s="9">
        <v>0</v>
      </c>
      <c r="O551" s="9">
        <v>24.129073260969516</v>
      </c>
      <c r="P551" s="9">
        <v>25.578813699861129</v>
      </c>
      <c r="Q551" s="9">
        <v>25.154489907613147</v>
      </c>
      <c r="R551" s="9">
        <v>56.979098967684017</v>
      </c>
      <c r="S551" s="3">
        <v>0</v>
      </c>
      <c r="T551" s="10">
        <v>0</v>
      </c>
    </row>
    <row r="552" spans="1:20" x14ac:dyDescent="0.3">
      <c r="A552" s="14">
        <v>42789.79169820602</v>
      </c>
      <c r="B552" s="47">
        <v>129.4</v>
      </c>
      <c r="C552" s="48">
        <v>4314.4740000000002</v>
      </c>
      <c r="D552" s="47">
        <v>0</v>
      </c>
      <c r="E552" s="48">
        <v>0</v>
      </c>
      <c r="F552" s="49">
        <v>129.4</v>
      </c>
      <c r="G552" s="49">
        <v>4314.4740000000002</v>
      </c>
      <c r="H552" s="38">
        <v>129.4</v>
      </c>
      <c r="I552" s="50">
        <v>0</v>
      </c>
      <c r="J552" s="9">
        <v>33.342148377125191</v>
      </c>
      <c r="K552" s="127"/>
      <c r="L552" s="126"/>
      <c r="M552" s="9">
        <v>56.979098967684017</v>
      </c>
      <c r="N552" s="9">
        <v>0</v>
      </c>
      <c r="O552" s="9">
        <v>24.129073260969516</v>
      </c>
      <c r="P552" s="9">
        <v>25.578813699861129</v>
      </c>
      <c r="Q552" s="9">
        <v>25.154489907613147</v>
      </c>
      <c r="R552" s="9">
        <v>56.979098967684017</v>
      </c>
      <c r="S552" s="3">
        <v>0</v>
      </c>
      <c r="T552" s="10">
        <v>0</v>
      </c>
    </row>
    <row r="553" spans="1:20" x14ac:dyDescent="0.3">
      <c r="A553" s="14">
        <v>42789.833364930557</v>
      </c>
      <c r="B553" s="47">
        <v>130.84299999999999</v>
      </c>
      <c r="C553" s="48">
        <v>4119.6327700000002</v>
      </c>
      <c r="D553" s="47">
        <v>0</v>
      </c>
      <c r="E553" s="48">
        <v>0</v>
      </c>
      <c r="F553" s="49">
        <v>130.84299999999999</v>
      </c>
      <c r="G553" s="49">
        <v>4119.6327700000002</v>
      </c>
      <c r="H553" s="38">
        <v>130.84299999999999</v>
      </c>
      <c r="I553" s="50">
        <v>0</v>
      </c>
      <c r="J553" s="9">
        <v>31.485312703010482</v>
      </c>
      <c r="K553" s="127"/>
      <c r="L553" s="126"/>
      <c r="M553" s="9">
        <v>56.979098967684017</v>
      </c>
      <c r="N553" s="9">
        <v>0</v>
      </c>
      <c r="O553" s="9">
        <v>24.129073260969516</v>
      </c>
      <c r="P553" s="9">
        <v>25.578813699861129</v>
      </c>
      <c r="Q553" s="9">
        <v>25.154489907613147</v>
      </c>
      <c r="R553" s="9">
        <v>56.979098967684017</v>
      </c>
      <c r="S553" s="3">
        <v>0</v>
      </c>
      <c r="T553" s="10">
        <v>0</v>
      </c>
    </row>
    <row r="554" spans="1:20" x14ac:dyDescent="0.3">
      <c r="A554" s="14">
        <v>42789.875031655094</v>
      </c>
      <c r="B554" s="47">
        <v>126.6</v>
      </c>
      <c r="C554" s="48">
        <v>3616.962</v>
      </c>
      <c r="D554" s="47">
        <v>0</v>
      </c>
      <c r="E554" s="48">
        <v>0</v>
      </c>
      <c r="F554" s="49">
        <v>126.6</v>
      </c>
      <c r="G554" s="49">
        <v>3616.962</v>
      </c>
      <c r="H554" s="38">
        <v>126.6</v>
      </c>
      <c r="I554" s="50">
        <v>0</v>
      </c>
      <c r="J554" s="9">
        <v>28.57</v>
      </c>
      <c r="K554" s="127"/>
      <c r="L554" s="126"/>
      <c r="M554" s="9">
        <v>56.979098967684017</v>
      </c>
      <c r="N554" s="9">
        <v>0</v>
      </c>
      <c r="O554" s="9">
        <v>24.129073260969516</v>
      </c>
      <c r="P554" s="9">
        <v>25.578813699861129</v>
      </c>
      <c r="Q554" s="9">
        <v>25.154489907613147</v>
      </c>
      <c r="R554" s="9">
        <v>56.979098967684017</v>
      </c>
      <c r="S554" s="3">
        <v>0</v>
      </c>
      <c r="T554" s="10">
        <v>0</v>
      </c>
    </row>
    <row r="555" spans="1:20" x14ac:dyDescent="0.3">
      <c r="A555" s="14">
        <v>42789.916698379631</v>
      </c>
      <c r="B555" s="47">
        <v>174.35499999999999</v>
      </c>
      <c r="C555" s="48">
        <v>4261.2362000000003</v>
      </c>
      <c r="D555" s="47">
        <v>0</v>
      </c>
      <c r="E555" s="48">
        <v>0</v>
      </c>
      <c r="F555" s="49">
        <v>174.35499999999999</v>
      </c>
      <c r="G555" s="49">
        <v>4261.2362000000003</v>
      </c>
      <c r="H555" s="38">
        <v>174.35499999999999</v>
      </c>
      <c r="I555" s="50">
        <v>0</v>
      </c>
      <c r="J555" s="9">
        <v>24.44</v>
      </c>
      <c r="K555" s="127"/>
      <c r="L555" s="126"/>
      <c r="M555" s="9">
        <v>56.979098967684017</v>
      </c>
      <c r="N555" s="9">
        <v>0</v>
      </c>
      <c r="O555" s="9">
        <v>24.129073260969516</v>
      </c>
      <c r="P555" s="9">
        <v>25.578813699861129</v>
      </c>
      <c r="Q555" s="9">
        <v>25.154489907613147</v>
      </c>
      <c r="R555" s="9">
        <v>56.979098967684017</v>
      </c>
      <c r="S555" s="3">
        <v>0</v>
      </c>
      <c r="T555" s="10">
        <v>0</v>
      </c>
    </row>
    <row r="556" spans="1:20" x14ac:dyDescent="0.3">
      <c r="A556" s="14">
        <v>42789.958365104168</v>
      </c>
      <c r="B556" s="47">
        <v>266.15499999999997</v>
      </c>
      <c r="C556" s="48">
        <v>5639.8244500000001</v>
      </c>
      <c r="D556" s="47">
        <v>0</v>
      </c>
      <c r="E556" s="48">
        <v>0</v>
      </c>
      <c r="F556" s="49">
        <v>266.15499999999997</v>
      </c>
      <c r="G556" s="49">
        <v>5639.8244500000001</v>
      </c>
      <c r="H556" s="38">
        <v>266.15499999999997</v>
      </c>
      <c r="I556" s="50">
        <v>0</v>
      </c>
      <c r="J556" s="9">
        <v>21.19</v>
      </c>
      <c r="K556" s="127"/>
      <c r="L556" s="126"/>
      <c r="M556" s="9">
        <v>56.979098967684017</v>
      </c>
      <c r="N556" s="9">
        <v>0</v>
      </c>
      <c r="O556" s="9">
        <v>24.129073260969516</v>
      </c>
      <c r="P556" s="9">
        <v>25.578813699861129</v>
      </c>
      <c r="Q556" s="9">
        <v>25.154489907613147</v>
      </c>
      <c r="R556" s="9">
        <v>56.979098967684017</v>
      </c>
      <c r="S556" s="3">
        <v>0</v>
      </c>
      <c r="T556" s="10">
        <v>0</v>
      </c>
    </row>
    <row r="557" spans="1:20" x14ac:dyDescent="0.3">
      <c r="A557" s="14">
        <v>42790.000031828706</v>
      </c>
      <c r="B557" s="47">
        <v>293.90499999999997</v>
      </c>
      <c r="C557" s="48">
        <v>5842.8314</v>
      </c>
      <c r="D557" s="47">
        <v>0</v>
      </c>
      <c r="E557" s="48">
        <v>0</v>
      </c>
      <c r="F557" s="49">
        <v>293.90499999999997</v>
      </c>
      <c r="G557" s="49">
        <v>5842.8314</v>
      </c>
      <c r="H557" s="38">
        <v>293.90499999999997</v>
      </c>
      <c r="I557" s="50">
        <v>0</v>
      </c>
      <c r="J557" s="9">
        <v>19.880000000000003</v>
      </c>
      <c r="K557" s="127"/>
      <c r="L557" s="126"/>
      <c r="M557" s="9">
        <v>56.979098967684017</v>
      </c>
      <c r="N557" s="9">
        <v>0</v>
      </c>
      <c r="O557" s="9">
        <v>24.129073260969516</v>
      </c>
      <c r="P557" s="9">
        <v>25.578813699861129</v>
      </c>
      <c r="Q557" s="9">
        <v>25.154489907613147</v>
      </c>
      <c r="R557" s="9">
        <v>56.979098967684017</v>
      </c>
      <c r="S557" s="3">
        <v>0</v>
      </c>
      <c r="T557" s="10">
        <v>0</v>
      </c>
    </row>
    <row r="558" spans="1:20" x14ac:dyDescent="0.3">
      <c r="A558" s="14">
        <v>42790.041698553243</v>
      </c>
      <c r="B558" s="47">
        <v>285.81700000000001</v>
      </c>
      <c r="C558" s="48">
        <v>5148.4139740000001</v>
      </c>
      <c r="D558" s="47">
        <v>0</v>
      </c>
      <c r="E558" s="48">
        <v>0</v>
      </c>
      <c r="F558" s="49">
        <v>285.81700000000001</v>
      </c>
      <c r="G558" s="49">
        <v>5148.4139740000001</v>
      </c>
      <c r="H558" s="38">
        <v>285.81700000000001</v>
      </c>
      <c r="I558" s="50">
        <v>0</v>
      </c>
      <c r="J558" s="9">
        <v>18.012973245118381</v>
      </c>
      <c r="K558" s="127"/>
      <c r="L558" s="126"/>
      <c r="M558" s="9">
        <v>56.979098967684017</v>
      </c>
      <c r="N558" s="9">
        <v>0</v>
      </c>
      <c r="O558" s="9">
        <v>24.129073260969516</v>
      </c>
      <c r="P558" s="9">
        <v>25.578813699861129</v>
      </c>
      <c r="Q558" s="9">
        <v>25.154489907613147</v>
      </c>
      <c r="R558" s="9">
        <v>56.979098967684017</v>
      </c>
      <c r="S558" s="3">
        <v>0</v>
      </c>
      <c r="T558" s="10">
        <v>0</v>
      </c>
    </row>
    <row r="559" spans="1:20" x14ac:dyDescent="0.3">
      <c r="A559" s="14">
        <v>42790.08336527778</v>
      </c>
      <c r="B559" s="47">
        <v>273.7</v>
      </c>
      <c r="C559" s="48">
        <v>4699.4290000000001</v>
      </c>
      <c r="D559" s="47">
        <v>0</v>
      </c>
      <c r="E559" s="48">
        <v>0</v>
      </c>
      <c r="F559" s="49">
        <v>273.7</v>
      </c>
      <c r="G559" s="49">
        <v>4699.4290000000001</v>
      </c>
      <c r="H559" s="38">
        <v>273.7</v>
      </c>
      <c r="I559" s="50">
        <v>0</v>
      </c>
      <c r="J559" s="9">
        <v>17.170000000000002</v>
      </c>
      <c r="K559" s="127"/>
      <c r="L559" s="126"/>
      <c r="M559" s="9">
        <v>56.979098967684017</v>
      </c>
      <c r="N559" s="9">
        <v>0</v>
      </c>
      <c r="O559" s="9">
        <v>24.129073260969516</v>
      </c>
      <c r="P559" s="9">
        <v>25.578813699861129</v>
      </c>
      <c r="Q559" s="9">
        <v>25.154489907613147</v>
      </c>
      <c r="R559" s="9">
        <v>56.979098967684017</v>
      </c>
      <c r="S559" s="3">
        <v>0</v>
      </c>
      <c r="T559" s="10">
        <v>0</v>
      </c>
    </row>
    <row r="560" spans="1:20" x14ac:dyDescent="0.3">
      <c r="A560" s="14">
        <v>42790.125032002317</v>
      </c>
      <c r="B560" s="47">
        <v>271.94</v>
      </c>
      <c r="C560" s="48">
        <v>4563.9720000000007</v>
      </c>
      <c r="D560" s="47">
        <v>0</v>
      </c>
      <c r="E560" s="48">
        <v>0</v>
      </c>
      <c r="F560" s="49">
        <v>271.94</v>
      </c>
      <c r="G560" s="49">
        <v>4563.9720000000007</v>
      </c>
      <c r="H560" s="38">
        <v>271.94</v>
      </c>
      <c r="I560" s="50">
        <v>0</v>
      </c>
      <c r="J560" s="9">
        <v>16.783010958299627</v>
      </c>
      <c r="K560" s="127"/>
      <c r="L560" s="126"/>
      <c r="M560" s="9">
        <v>56.979098967684017</v>
      </c>
      <c r="N560" s="9">
        <v>0</v>
      </c>
      <c r="O560" s="9">
        <v>24.129073260969516</v>
      </c>
      <c r="P560" s="9">
        <v>25.578813699861129</v>
      </c>
      <c r="Q560" s="9">
        <v>25.154489907613147</v>
      </c>
      <c r="R560" s="9">
        <v>56.979098967684017</v>
      </c>
      <c r="S560" s="3">
        <v>0</v>
      </c>
      <c r="T560" s="10">
        <v>0</v>
      </c>
    </row>
    <row r="561" spans="1:20" x14ac:dyDescent="0.3">
      <c r="A561" s="14">
        <v>42790.166698726855</v>
      </c>
      <c r="B561" s="47">
        <v>265.64099999999996</v>
      </c>
      <c r="C561" s="48">
        <v>4465.4354489999996</v>
      </c>
      <c r="D561" s="47">
        <v>0</v>
      </c>
      <c r="E561" s="48">
        <v>0</v>
      </c>
      <c r="F561" s="49">
        <v>265.64099999999996</v>
      </c>
      <c r="G561" s="49">
        <v>4465.4354489999996</v>
      </c>
      <c r="H561" s="38">
        <v>265.64099999999996</v>
      </c>
      <c r="I561" s="50">
        <v>0</v>
      </c>
      <c r="J561" s="9">
        <v>16.81003854450179</v>
      </c>
      <c r="K561" s="127"/>
      <c r="L561" s="126"/>
      <c r="M561" s="9">
        <v>56.979098967684017</v>
      </c>
      <c r="N561" s="9">
        <v>0</v>
      </c>
      <c r="O561" s="9">
        <v>24.129073260969516</v>
      </c>
      <c r="P561" s="9">
        <v>25.578813699861129</v>
      </c>
      <c r="Q561" s="9">
        <v>25.154489907613147</v>
      </c>
      <c r="R561" s="9">
        <v>56.979098967684017</v>
      </c>
      <c r="S561" s="3">
        <v>0</v>
      </c>
      <c r="T561" s="10">
        <v>0</v>
      </c>
    </row>
    <row r="562" spans="1:20" x14ac:dyDescent="0.3">
      <c r="A562" s="14">
        <v>42790.208365451392</v>
      </c>
      <c r="B562" s="47">
        <v>289.755</v>
      </c>
      <c r="C562" s="48">
        <v>4933.0923999999995</v>
      </c>
      <c r="D562" s="47">
        <v>0</v>
      </c>
      <c r="E562" s="48">
        <v>0</v>
      </c>
      <c r="F562" s="49">
        <v>289.755</v>
      </c>
      <c r="G562" s="49">
        <v>4933.0923999999995</v>
      </c>
      <c r="H562" s="38">
        <v>289.755</v>
      </c>
      <c r="I562" s="50">
        <v>0</v>
      </c>
      <c r="J562" s="9">
        <v>17.02504667736536</v>
      </c>
      <c r="K562" s="127"/>
      <c r="L562" s="126"/>
      <c r="M562" s="9">
        <v>56.979098967684017</v>
      </c>
      <c r="N562" s="9">
        <v>0</v>
      </c>
      <c r="O562" s="9">
        <v>24.129073260969516</v>
      </c>
      <c r="P562" s="9">
        <v>25.578813699861129</v>
      </c>
      <c r="Q562" s="9">
        <v>25.154489907613147</v>
      </c>
      <c r="R562" s="9">
        <v>56.979098967684017</v>
      </c>
      <c r="S562" s="3">
        <v>0</v>
      </c>
      <c r="T562" s="10">
        <v>0</v>
      </c>
    </row>
    <row r="563" spans="1:20" x14ac:dyDescent="0.3">
      <c r="A563" s="14">
        <v>42790.250032175929</v>
      </c>
      <c r="B563" s="47">
        <v>316.108</v>
      </c>
      <c r="C563" s="48">
        <v>5961.4233199999999</v>
      </c>
      <c r="D563" s="47">
        <v>0</v>
      </c>
      <c r="E563" s="48">
        <v>0</v>
      </c>
      <c r="F563" s="49">
        <v>316.108</v>
      </c>
      <c r="G563" s="49">
        <v>5961.4233199999999</v>
      </c>
      <c r="H563" s="38">
        <v>316.108</v>
      </c>
      <c r="I563" s="50">
        <v>0</v>
      </c>
      <c r="J563" s="9">
        <v>18.858818251989824</v>
      </c>
      <c r="K563" s="127"/>
      <c r="L563" s="126"/>
      <c r="M563" s="9">
        <v>56.979098967684017</v>
      </c>
      <c r="N563" s="9">
        <v>0</v>
      </c>
      <c r="O563" s="9">
        <v>24.129073260969516</v>
      </c>
      <c r="P563" s="9">
        <v>25.578813699861129</v>
      </c>
      <c r="Q563" s="9">
        <v>25.154489907613147</v>
      </c>
      <c r="R563" s="9">
        <v>56.979098967684017</v>
      </c>
      <c r="S563" s="3">
        <v>0</v>
      </c>
      <c r="T563" s="10">
        <v>0</v>
      </c>
    </row>
    <row r="564" spans="1:20" x14ac:dyDescent="0.3">
      <c r="A564" s="14">
        <v>42790.291698900466</v>
      </c>
      <c r="B564" s="47">
        <v>362.81599999999997</v>
      </c>
      <c r="C564" s="48">
        <v>8753.9151399999992</v>
      </c>
      <c r="D564" s="47">
        <v>0</v>
      </c>
      <c r="E564" s="48">
        <v>0</v>
      </c>
      <c r="F564" s="49">
        <v>362.81599999999997</v>
      </c>
      <c r="G564" s="49">
        <v>8753.9151399999992</v>
      </c>
      <c r="H564" s="38">
        <v>362.81599999999997</v>
      </c>
      <c r="I564" s="50">
        <v>0</v>
      </c>
      <c r="J564" s="9">
        <v>24.12769872331981</v>
      </c>
      <c r="K564" s="127"/>
      <c r="L564" s="126"/>
      <c r="M564" s="9">
        <v>56.979098967684017</v>
      </c>
      <c r="N564" s="9">
        <v>0</v>
      </c>
      <c r="O564" s="9">
        <v>24.129073260969516</v>
      </c>
      <c r="P564" s="9">
        <v>25.578813699861129</v>
      </c>
      <c r="Q564" s="9">
        <v>25.154489907613147</v>
      </c>
      <c r="R564" s="9">
        <v>56.979098967684017</v>
      </c>
      <c r="S564" s="3">
        <v>0</v>
      </c>
      <c r="T564" s="10">
        <v>0</v>
      </c>
    </row>
    <row r="565" spans="1:20" x14ac:dyDescent="0.3">
      <c r="A565" s="14">
        <v>42790.333365625003</v>
      </c>
      <c r="B565" s="47">
        <v>356.07499999999999</v>
      </c>
      <c r="C565" s="48">
        <v>8604.9920000000002</v>
      </c>
      <c r="D565" s="47">
        <v>0</v>
      </c>
      <c r="E565" s="48">
        <v>0</v>
      </c>
      <c r="F565" s="49">
        <v>356.07499999999999</v>
      </c>
      <c r="G565" s="49">
        <v>8604.9920000000002</v>
      </c>
      <c r="H565" s="38">
        <v>356.07499999999999</v>
      </c>
      <c r="I565" s="50">
        <v>0</v>
      </c>
      <c r="J565" s="9">
        <v>24.16623464157832</v>
      </c>
      <c r="K565" s="127"/>
      <c r="L565" s="126"/>
      <c r="M565" s="9">
        <v>56.979098967684017</v>
      </c>
      <c r="N565" s="9">
        <v>0</v>
      </c>
      <c r="O565" s="9">
        <v>24.129073260969516</v>
      </c>
      <c r="P565" s="9">
        <v>25.578813699861129</v>
      </c>
      <c r="Q565" s="9">
        <v>25.154489907613147</v>
      </c>
      <c r="R565" s="9">
        <v>56.979098967684017</v>
      </c>
      <c r="S565" s="3">
        <v>0</v>
      </c>
      <c r="T565" s="10">
        <v>0</v>
      </c>
    </row>
    <row r="566" spans="1:20" x14ac:dyDescent="0.3">
      <c r="A566" s="14">
        <v>42790.375032349541</v>
      </c>
      <c r="B566" s="47">
        <v>349.51400000000001</v>
      </c>
      <c r="C566" s="48">
        <v>8192.7500700000001</v>
      </c>
      <c r="D566" s="47">
        <v>0</v>
      </c>
      <c r="E566" s="48">
        <v>0</v>
      </c>
      <c r="F566" s="49">
        <v>349.51400000000001</v>
      </c>
      <c r="G566" s="49">
        <v>8192.7500700000001</v>
      </c>
      <c r="H566" s="38">
        <v>349.51400000000001</v>
      </c>
      <c r="I566" s="50">
        <v>0</v>
      </c>
      <c r="J566" s="9">
        <v>23.44040602093192</v>
      </c>
      <c r="K566" s="127"/>
      <c r="L566" s="126"/>
      <c r="M566" s="9">
        <v>56.979098967684017</v>
      </c>
      <c r="N566" s="9">
        <v>0</v>
      </c>
      <c r="O566" s="9">
        <v>24.129073260969516</v>
      </c>
      <c r="P566" s="9">
        <v>25.578813699861129</v>
      </c>
      <c r="Q566" s="9">
        <v>25.154489907613147</v>
      </c>
      <c r="R566" s="9">
        <v>56.979098967684017</v>
      </c>
      <c r="S566" s="3">
        <v>0</v>
      </c>
      <c r="T566" s="10">
        <v>0</v>
      </c>
    </row>
    <row r="567" spans="1:20" x14ac:dyDescent="0.3">
      <c r="A567" s="14">
        <v>42790.41669907407</v>
      </c>
      <c r="B567" s="47">
        <v>313.29300000000001</v>
      </c>
      <c r="C567" s="48">
        <v>7693.5936000000002</v>
      </c>
      <c r="D567" s="47">
        <v>0</v>
      </c>
      <c r="E567" s="48">
        <v>0</v>
      </c>
      <c r="F567" s="49">
        <v>313.29300000000001</v>
      </c>
      <c r="G567" s="49">
        <v>7693.5936000000002</v>
      </c>
      <c r="H567" s="38">
        <v>313.29300000000001</v>
      </c>
      <c r="I567" s="50">
        <v>0</v>
      </c>
      <c r="J567" s="9">
        <v>24.557183211881529</v>
      </c>
      <c r="K567" s="127"/>
      <c r="L567" s="126"/>
      <c r="M567" s="9">
        <v>56.979098967684017</v>
      </c>
      <c r="N567" s="9">
        <v>0</v>
      </c>
      <c r="O567" s="9">
        <v>24.129073260969516</v>
      </c>
      <c r="P567" s="9">
        <v>25.578813699861129</v>
      </c>
      <c r="Q567" s="9">
        <v>25.154489907613147</v>
      </c>
      <c r="R567" s="9">
        <v>56.979098967684017</v>
      </c>
      <c r="S567" s="3">
        <v>0</v>
      </c>
      <c r="T567" s="10">
        <v>0</v>
      </c>
    </row>
    <row r="568" spans="1:20" x14ac:dyDescent="0.3">
      <c r="A568" s="14">
        <v>42790.458365798608</v>
      </c>
      <c r="B568" s="47">
        <v>263.572</v>
      </c>
      <c r="C568" s="48">
        <v>6613.4037600000001</v>
      </c>
      <c r="D568" s="47">
        <v>0</v>
      </c>
      <c r="E568" s="48">
        <v>0</v>
      </c>
      <c r="F568" s="49">
        <v>263.572</v>
      </c>
      <c r="G568" s="49">
        <v>6613.4037600000001</v>
      </c>
      <c r="H568" s="38">
        <v>263.572</v>
      </c>
      <c r="I568" s="50">
        <v>0</v>
      </c>
      <c r="J568" s="9">
        <v>25.09145038167939</v>
      </c>
      <c r="K568" s="127"/>
      <c r="L568" s="126"/>
      <c r="M568" s="9">
        <v>56.979098967684017</v>
      </c>
      <c r="N568" s="9">
        <v>0</v>
      </c>
      <c r="O568" s="9">
        <v>24.129073260969516</v>
      </c>
      <c r="P568" s="9">
        <v>25.578813699861129</v>
      </c>
      <c r="Q568" s="9">
        <v>25.154489907613147</v>
      </c>
      <c r="R568" s="9">
        <v>56.979098967684017</v>
      </c>
      <c r="S568" s="3">
        <v>0</v>
      </c>
      <c r="T568" s="10">
        <v>0</v>
      </c>
    </row>
    <row r="569" spans="1:20" x14ac:dyDescent="0.3">
      <c r="A569" s="14">
        <v>42790.500032523145</v>
      </c>
      <c r="B569" s="47">
        <v>226.30700000000002</v>
      </c>
      <c r="C569" s="48">
        <v>6276.06333</v>
      </c>
      <c r="D569" s="47">
        <v>0</v>
      </c>
      <c r="E569" s="48">
        <v>0</v>
      </c>
      <c r="F569" s="49">
        <v>226.30700000000002</v>
      </c>
      <c r="G569" s="49">
        <v>6276.06333</v>
      </c>
      <c r="H569" s="38">
        <v>226.30700000000002</v>
      </c>
      <c r="I569" s="50">
        <v>0</v>
      </c>
      <c r="J569" s="9">
        <v>27.732519674601313</v>
      </c>
      <c r="K569" s="127"/>
      <c r="L569" s="126"/>
      <c r="M569" s="9">
        <v>56.979098967684017</v>
      </c>
      <c r="N569" s="9">
        <v>0</v>
      </c>
      <c r="O569" s="9">
        <v>24.129073260969516</v>
      </c>
      <c r="P569" s="9">
        <v>25.578813699861129</v>
      </c>
      <c r="Q569" s="9">
        <v>25.154489907613147</v>
      </c>
      <c r="R569" s="9">
        <v>56.979098967684017</v>
      </c>
      <c r="S569" s="3">
        <v>0</v>
      </c>
      <c r="T569" s="10">
        <v>0</v>
      </c>
    </row>
    <row r="570" spans="1:20" x14ac:dyDescent="0.3">
      <c r="A570" s="14">
        <v>42790.541699247682</v>
      </c>
      <c r="B570" s="47">
        <v>222.29399999999998</v>
      </c>
      <c r="C570" s="48">
        <v>5646.8264200000003</v>
      </c>
      <c r="D570" s="47">
        <v>0</v>
      </c>
      <c r="E570" s="48">
        <v>0</v>
      </c>
      <c r="F570" s="49">
        <v>222.29399999999998</v>
      </c>
      <c r="G570" s="49">
        <v>5646.8264200000003</v>
      </c>
      <c r="H570" s="38">
        <v>222.29399999999998</v>
      </c>
      <c r="I570" s="50">
        <v>0</v>
      </c>
      <c r="J570" s="9">
        <v>25.402513878017405</v>
      </c>
      <c r="K570" s="127"/>
      <c r="L570" s="126"/>
      <c r="M570" s="9">
        <v>56.979098967684017</v>
      </c>
      <c r="N570" s="9">
        <v>0</v>
      </c>
      <c r="O570" s="9">
        <v>24.129073260969516</v>
      </c>
      <c r="P570" s="9">
        <v>25.578813699861129</v>
      </c>
      <c r="Q570" s="9">
        <v>25.154489907613147</v>
      </c>
      <c r="R570" s="9">
        <v>56.979098967684017</v>
      </c>
      <c r="S570" s="3">
        <v>0</v>
      </c>
      <c r="T570" s="10">
        <v>0</v>
      </c>
    </row>
    <row r="571" spans="1:20" x14ac:dyDescent="0.3">
      <c r="A571" s="14">
        <v>42790.583365972219</v>
      </c>
      <c r="B571" s="47">
        <v>206.66200000000001</v>
      </c>
      <c r="C571" s="48">
        <v>5049.2169860000004</v>
      </c>
      <c r="D571" s="47">
        <v>0</v>
      </c>
      <c r="E571" s="48">
        <v>0</v>
      </c>
      <c r="F571" s="49">
        <v>206.66200000000001</v>
      </c>
      <c r="G571" s="49">
        <v>5049.2169860000004</v>
      </c>
      <c r="H571" s="38">
        <v>206.66200000000001</v>
      </c>
      <c r="I571" s="50">
        <v>0</v>
      </c>
      <c r="J571" s="9">
        <v>24.432246789443635</v>
      </c>
      <c r="K571" s="127"/>
      <c r="L571" s="126"/>
      <c r="M571" s="9">
        <v>56.979098967684017</v>
      </c>
      <c r="N571" s="9">
        <v>0</v>
      </c>
      <c r="O571" s="9">
        <v>24.129073260969516</v>
      </c>
      <c r="P571" s="9">
        <v>25.578813699861129</v>
      </c>
      <c r="Q571" s="9">
        <v>25.154489907613147</v>
      </c>
      <c r="R571" s="9">
        <v>56.979098967684017</v>
      </c>
      <c r="S571" s="3">
        <v>0</v>
      </c>
      <c r="T571" s="10">
        <v>0</v>
      </c>
    </row>
    <row r="572" spans="1:20" x14ac:dyDescent="0.3">
      <c r="A572" s="14">
        <v>42790.625032696757</v>
      </c>
      <c r="B572" s="47">
        <v>287.125</v>
      </c>
      <c r="C572" s="48">
        <v>6761.7937499999998</v>
      </c>
      <c r="D572" s="47">
        <v>0</v>
      </c>
      <c r="E572" s="48">
        <v>0</v>
      </c>
      <c r="F572" s="49">
        <v>287.125</v>
      </c>
      <c r="G572" s="49">
        <v>6761.7937499999998</v>
      </c>
      <c r="H572" s="38">
        <v>287.125</v>
      </c>
      <c r="I572" s="50">
        <v>0</v>
      </c>
      <c r="J572" s="9">
        <v>23.55</v>
      </c>
      <c r="K572" s="127"/>
      <c r="L572" s="126"/>
      <c r="M572" s="9">
        <v>56.979098967684017</v>
      </c>
      <c r="N572" s="9">
        <v>0</v>
      </c>
      <c r="O572" s="9">
        <v>24.129073260969516</v>
      </c>
      <c r="P572" s="9">
        <v>25.578813699861129</v>
      </c>
      <c r="Q572" s="9">
        <v>25.154489907613147</v>
      </c>
      <c r="R572" s="9">
        <v>56.979098967684017</v>
      </c>
      <c r="S572" s="3">
        <v>0</v>
      </c>
      <c r="T572" s="10">
        <v>0</v>
      </c>
    </row>
    <row r="573" spans="1:20" x14ac:dyDescent="0.3">
      <c r="A573" s="14">
        <v>42790.666699421294</v>
      </c>
      <c r="B573" s="47">
        <v>324.10500000000002</v>
      </c>
      <c r="C573" s="48">
        <v>7558.1286</v>
      </c>
      <c r="D573" s="47">
        <v>3.8110000000000004</v>
      </c>
      <c r="E573" s="48">
        <v>88.873000000000005</v>
      </c>
      <c r="F573" s="49">
        <v>320.29400000000004</v>
      </c>
      <c r="G573" s="49">
        <v>7469.2556000000004</v>
      </c>
      <c r="H573" s="38">
        <v>320.29400000000004</v>
      </c>
      <c r="I573" s="50">
        <v>0</v>
      </c>
      <c r="J573" s="9">
        <v>23.319998501376858</v>
      </c>
      <c r="K573" s="127"/>
      <c r="L573" s="126"/>
      <c r="M573" s="9">
        <v>56.979098967684017</v>
      </c>
      <c r="N573" s="9">
        <v>0</v>
      </c>
      <c r="O573" s="9">
        <v>24.129073260969516</v>
      </c>
      <c r="P573" s="9">
        <v>25.578813699861129</v>
      </c>
      <c r="Q573" s="9">
        <v>25.154489907613147</v>
      </c>
      <c r="R573" s="9">
        <v>56.979098967684017</v>
      </c>
      <c r="S573" s="3">
        <v>0</v>
      </c>
      <c r="T573" s="10">
        <v>0</v>
      </c>
    </row>
    <row r="574" spans="1:20" x14ac:dyDescent="0.3">
      <c r="A574" s="14">
        <v>42790.708366145831</v>
      </c>
      <c r="B574" s="47">
        <v>307.64999999999998</v>
      </c>
      <c r="C574" s="48">
        <v>7260.54</v>
      </c>
      <c r="D574" s="47">
        <v>0</v>
      </c>
      <c r="E574" s="48">
        <v>0</v>
      </c>
      <c r="F574" s="49">
        <v>307.64999999999998</v>
      </c>
      <c r="G574" s="49">
        <v>7260.54</v>
      </c>
      <c r="H574" s="38">
        <v>307.64999999999998</v>
      </c>
      <c r="I574" s="50">
        <v>0</v>
      </c>
      <c r="J574" s="9">
        <v>23.6</v>
      </c>
      <c r="K574" s="127"/>
      <c r="L574" s="126"/>
      <c r="M574" s="9">
        <v>56.979098967684017</v>
      </c>
      <c r="N574" s="9">
        <v>0</v>
      </c>
      <c r="O574" s="9">
        <v>24.129073260969516</v>
      </c>
      <c r="P574" s="9">
        <v>25.578813699861129</v>
      </c>
      <c r="Q574" s="9">
        <v>25.154489907613147</v>
      </c>
      <c r="R574" s="9">
        <v>56.979098967684017</v>
      </c>
      <c r="S574" s="3">
        <v>0</v>
      </c>
      <c r="T574" s="10">
        <v>0</v>
      </c>
    </row>
    <row r="575" spans="1:20" x14ac:dyDescent="0.3">
      <c r="A575" s="14">
        <v>42790.750032870368</v>
      </c>
      <c r="B575" s="47">
        <v>254.35499999999999</v>
      </c>
      <c r="C575" s="48">
        <v>6193.5442499999999</v>
      </c>
      <c r="D575" s="47">
        <v>0</v>
      </c>
      <c r="E575" s="48">
        <v>0</v>
      </c>
      <c r="F575" s="49">
        <v>254.35499999999999</v>
      </c>
      <c r="G575" s="49">
        <v>6193.5442499999999</v>
      </c>
      <c r="H575" s="38">
        <v>254.35499999999999</v>
      </c>
      <c r="I575" s="50">
        <v>0</v>
      </c>
      <c r="J575" s="9">
        <v>24.35</v>
      </c>
      <c r="K575" s="127"/>
      <c r="L575" s="126"/>
      <c r="M575" s="9">
        <v>56.979098967684017</v>
      </c>
      <c r="N575" s="9">
        <v>0</v>
      </c>
      <c r="O575" s="9">
        <v>24.129073260969516</v>
      </c>
      <c r="P575" s="9">
        <v>25.578813699861129</v>
      </c>
      <c r="Q575" s="9">
        <v>25.154489907613147</v>
      </c>
      <c r="R575" s="9">
        <v>56.979098967684017</v>
      </c>
      <c r="S575" s="3">
        <v>0</v>
      </c>
      <c r="T575" s="10">
        <v>0</v>
      </c>
    </row>
    <row r="576" spans="1:20" x14ac:dyDescent="0.3">
      <c r="A576" s="14">
        <v>42790.791699594905</v>
      </c>
      <c r="B576" s="47">
        <v>267.40800000000002</v>
      </c>
      <c r="C576" s="48">
        <v>6974.8591200000001</v>
      </c>
      <c r="D576" s="47">
        <v>0</v>
      </c>
      <c r="E576" s="48">
        <v>0</v>
      </c>
      <c r="F576" s="49">
        <v>267.40800000000002</v>
      </c>
      <c r="G576" s="49">
        <v>6974.8591200000001</v>
      </c>
      <c r="H576" s="38">
        <v>267.40800000000002</v>
      </c>
      <c r="I576" s="50">
        <v>0</v>
      </c>
      <c r="J576" s="9">
        <v>26.083210375157062</v>
      </c>
      <c r="K576" s="127"/>
      <c r="L576" s="126"/>
      <c r="M576" s="9">
        <v>56.979098967684017</v>
      </c>
      <c r="N576" s="9">
        <v>0</v>
      </c>
      <c r="O576" s="9">
        <v>24.129073260969516</v>
      </c>
      <c r="P576" s="9">
        <v>25.578813699861129</v>
      </c>
      <c r="Q576" s="9">
        <v>25.154489907613147</v>
      </c>
      <c r="R576" s="9">
        <v>56.979098967684017</v>
      </c>
      <c r="S576" s="3">
        <v>0</v>
      </c>
      <c r="T576" s="10">
        <v>0</v>
      </c>
    </row>
    <row r="577" spans="1:20" x14ac:dyDescent="0.3">
      <c r="A577" s="14">
        <v>42790.833366319443</v>
      </c>
      <c r="B577" s="47">
        <v>256.16200000000003</v>
      </c>
      <c r="C577" s="48">
        <v>6507.9135000000006</v>
      </c>
      <c r="D577" s="47">
        <v>0</v>
      </c>
      <c r="E577" s="48">
        <v>0</v>
      </c>
      <c r="F577" s="49">
        <v>256.16200000000003</v>
      </c>
      <c r="G577" s="49">
        <v>6507.9135000000006</v>
      </c>
      <c r="H577" s="38">
        <v>256.16200000000003</v>
      </c>
      <c r="I577" s="50">
        <v>0</v>
      </c>
      <c r="J577" s="9">
        <v>25.405460216581695</v>
      </c>
      <c r="K577" s="127"/>
      <c r="L577" s="126"/>
      <c r="M577" s="9">
        <v>56.979098967684017</v>
      </c>
      <c r="N577" s="9">
        <v>0</v>
      </c>
      <c r="O577" s="9">
        <v>24.129073260969516</v>
      </c>
      <c r="P577" s="9">
        <v>25.578813699861129</v>
      </c>
      <c r="Q577" s="9">
        <v>25.154489907613147</v>
      </c>
      <c r="R577" s="9">
        <v>56.979098967684017</v>
      </c>
      <c r="S577" s="3">
        <v>0</v>
      </c>
      <c r="T577" s="10">
        <v>0</v>
      </c>
    </row>
    <row r="578" spans="1:20" x14ac:dyDescent="0.3">
      <c r="A578" s="14">
        <v>42790.87503304398</v>
      </c>
      <c r="B578" s="47">
        <v>252.678</v>
      </c>
      <c r="C578" s="48">
        <v>6142.6367399999999</v>
      </c>
      <c r="D578" s="47">
        <v>0</v>
      </c>
      <c r="E578" s="48">
        <v>0</v>
      </c>
      <c r="F578" s="49">
        <v>252.678</v>
      </c>
      <c r="G578" s="49">
        <v>6142.6367399999999</v>
      </c>
      <c r="H578" s="38">
        <v>252.678</v>
      </c>
      <c r="I578" s="50">
        <v>0</v>
      </c>
      <c r="J578" s="9">
        <v>24.310136774867619</v>
      </c>
      <c r="K578" s="127"/>
      <c r="L578" s="126"/>
      <c r="M578" s="9">
        <v>56.979098967684017</v>
      </c>
      <c r="N578" s="9">
        <v>0</v>
      </c>
      <c r="O578" s="9">
        <v>24.129073260969516</v>
      </c>
      <c r="P578" s="9">
        <v>25.578813699861129</v>
      </c>
      <c r="Q578" s="9">
        <v>25.154489907613147</v>
      </c>
      <c r="R578" s="9">
        <v>56.979098967684017</v>
      </c>
      <c r="S578" s="3">
        <v>0</v>
      </c>
      <c r="T578" s="10">
        <v>0</v>
      </c>
    </row>
    <row r="579" spans="1:20" x14ac:dyDescent="0.3">
      <c r="A579" s="14">
        <v>42790.916699768517</v>
      </c>
      <c r="B579" s="47">
        <v>336.3</v>
      </c>
      <c r="C579" s="48">
        <v>7499.49</v>
      </c>
      <c r="D579" s="47">
        <v>12.458</v>
      </c>
      <c r="E579" s="48">
        <v>277.81299999999999</v>
      </c>
      <c r="F579" s="49">
        <v>323.84199999999998</v>
      </c>
      <c r="G579" s="49">
        <v>7221.6769999999997</v>
      </c>
      <c r="H579" s="38">
        <v>323.84199999999998</v>
      </c>
      <c r="I579" s="50">
        <v>0</v>
      </c>
      <c r="J579" s="9">
        <v>22.300001235170239</v>
      </c>
      <c r="K579" s="127"/>
      <c r="L579" s="126"/>
      <c r="M579" s="9">
        <v>56.979098967684017</v>
      </c>
      <c r="N579" s="9">
        <v>0</v>
      </c>
      <c r="O579" s="9">
        <v>24.129073260969516</v>
      </c>
      <c r="P579" s="9">
        <v>25.578813699861129</v>
      </c>
      <c r="Q579" s="9">
        <v>25.154489907613147</v>
      </c>
      <c r="R579" s="9">
        <v>56.979098967684017</v>
      </c>
      <c r="S579" s="3">
        <v>0</v>
      </c>
      <c r="T579" s="10">
        <v>0</v>
      </c>
    </row>
    <row r="580" spans="1:20" x14ac:dyDescent="0.3">
      <c r="A580" s="14">
        <v>42790.958366493054</v>
      </c>
      <c r="B580" s="47">
        <v>343.6</v>
      </c>
      <c r="C580" s="48">
        <v>6909.7960000000003</v>
      </c>
      <c r="D580" s="47">
        <v>38.468000000000004</v>
      </c>
      <c r="E580" s="48">
        <v>773.59100000000001</v>
      </c>
      <c r="F580" s="49">
        <v>305.13200000000001</v>
      </c>
      <c r="G580" s="49">
        <v>6136.2049999999999</v>
      </c>
      <c r="H580" s="38">
        <v>305.13200000000001</v>
      </c>
      <c r="I580" s="50">
        <v>0</v>
      </c>
      <c r="J580" s="9">
        <v>20.110001573089679</v>
      </c>
      <c r="K580" s="127"/>
      <c r="L580" s="126"/>
      <c r="M580" s="9">
        <v>56.979098967684017</v>
      </c>
      <c r="N580" s="9">
        <v>0</v>
      </c>
      <c r="O580" s="9">
        <v>24.129073260969516</v>
      </c>
      <c r="P580" s="9">
        <v>25.578813699861129</v>
      </c>
      <c r="Q580" s="9">
        <v>25.154489907613147</v>
      </c>
      <c r="R580" s="9">
        <v>56.979098967684017</v>
      </c>
      <c r="S580" s="3">
        <v>0</v>
      </c>
      <c r="T580" s="10">
        <v>0</v>
      </c>
    </row>
    <row r="581" spans="1:20" x14ac:dyDescent="0.3">
      <c r="A581" s="14">
        <v>42791.000033217591</v>
      </c>
      <c r="B581" s="47">
        <v>291.60000000000002</v>
      </c>
      <c r="C581" s="48">
        <v>5508.3239999999996</v>
      </c>
      <c r="D581" s="47">
        <v>16.923999999999999</v>
      </c>
      <c r="E581" s="48">
        <v>319.69400000000002</v>
      </c>
      <c r="F581" s="49">
        <v>274.67600000000004</v>
      </c>
      <c r="G581" s="49">
        <v>5188.6299999999992</v>
      </c>
      <c r="H581" s="38">
        <v>274.67600000000004</v>
      </c>
      <c r="I581" s="50">
        <v>0</v>
      </c>
      <c r="J581" s="9">
        <v>18.890001310635071</v>
      </c>
      <c r="K581" s="127"/>
      <c r="L581" s="126"/>
      <c r="M581" s="9">
        <v>56.979098967684017</v>
      </c>
      <c r="N581" s="9">
        <v>0</v>
      </c>
      <c r="O581" s="9">
        <v>24.129073260969516</v>
      </c>
      <c r="P581" s="9">
        <v>25.578813699861129</v>
      </c>
      <c r="Q581" s="9">
        <v>25.154489907613147</v>
      </c>
      <c r="R581" s="9">
        <v>56.979098967684017</v>
      </c>
      <c r="S581" s="3">
        <v>0</v>
      </c>
      <c r="T581" s="10">
        <v>0</v>
      </c>
    </row>
    <row r="582" spans="1:20" x14ac:dyDescent="0.3">
      <c r="A582" s="14">
        <v>42791.041699942129</v>
      </c>
      <c r="B582" s="47">
        <v>270.8</v>
      </c>
      <c r="C582" s="48">
        <v>5101.8720000000003</v>
      </c>
      <c r="D582" s="47">
        <v>19.724</v>
      </c>
      <c r="E582" s="48">
        <v>371.6</v>
      </c>
      <c r="F582" s="49">
        <v>251.07600000000002</v>
      </c>
      <c r="G582" s="49">
        <v>4730.2719999999999</v>
      </c>
      <c r="H582" s="38">
        <v>251.07600000000002</v>
      </c>
      <c r="I582" s="50">
        <v>0</v>
      </c>
      <c r="J582" s="9">
        <v>18.840000637257244</v>
      </c>
      <c r="K582" s="127"/>
      <c r="L582" s="126"/>
      <c r="M582" s="9">
        <v>56.979098967684017</v>
      </c>
      <c r="N582" s="9">
        <v>0</v>
      </c>
      <c r="O582" s="9">
        <v>24.129073260969516</v>
      </c>
      <c r="P582" s="9">
        <v>25.578813699861129</v>
      </c>
      <c r="Q582" s="9">
        <v>25.154489907613147</v>
      </c>
      <c r="R582" s="9">
        <v>56.979098967684017</v>
      </c>
      <c r="S582" s="3">
        <v>0</v>
      </c>
      <c r="T582" s="10">
        <v>0</v>
      </c>
    </row>
    <row r="583" spans="1:20" x14ac:dyDescent="0.3">
      <c r="A583" s="14">
        <v>42791.083366666666</v>
      </c>
      <c r="B583" s="47">
        <v>244.1</v>
      </c>
      <c r="C583" s="48">
        <v>4589.08</v>
      </c>
      <c r="D583" s="47">
        <v>5.2960000000000003</v>
      </c>
      <c r="E583" s="48">
        <v>99.564999999999998</v>
      </c>
      <c r="F583" s="49">
        <v>238.804</v>
      </c>
      <c r="G583" s="49">
        <v>4489.5150000000003</v>
      </c>
      <c r="H583" s="38">
        <v>238.804</v>
      </c>
      <c r="I583" s="50">
        <v>0</v>
      </c>
      <c r="J583" s="9">
        <v>18.799999162493091</v>
      </c>
      <c r="K583" s="127"/>
      <c r="L583" s="126"/>
      <c r="M583" s="9">
        <v>56.979098967684017</v>
      </c>
      <c r="N583" s="9">
        <v>0</v>
      </c>
      <c r="O583" s="9">
        <v>24.129073260969516</v>
      </c>
      <c r="P583" s="9">
        <v>25.578813699861129</v>
      </c>
      <c r="Q583" s="9">
        <v>25.154489907613147</v>
      </c>
      <c r="R583" s="9">
        <v>56.979098967684017</v>
      </c>
      <c r="S583" s="3">
        <v>0</v>
      </c>
      <c r="T583" s="10">
        <v>0</v>
      </c>
    </row>
    <row r="584" spans="1:20" x14ac:dyDescent="0.3">
      <c r="A584" s="14">
        <v>42791.125033391203</v>
      </c>
      <c r="B584" s="47">
        <v>246.8</v>
      </c>
      <c r="C584" s="48">
        <v>4575.6719999999996</v>
      </c>
      <c r="D584" s="47">
        <v>6.2940000000000005</v>
      </c>
      <c r="E584" s="48">
        <v>116.691</v>
      </c>
      <c r="F584" s="49">
        <v>240.506</v>
      </c>
      <c r="G584" s="49">
        <v>4458.9809999999998</v>
      </c>
      <c r="H584" s="38">
        <v>240.506</v>
      </c>
      <c r="I584" s="50">
        <v>0</v>
      </c>
      <c r="J584" s="9">
        <v>18.539999002103897</v>
      </c>
      <c r="K584" s="127"/>
      <c r="L584" s="126"/>
      <c r="M584" s="9">
        <v>56.979098967684017</v>
      </c>
      <c r="N584" s="9">
        <v>0</v>
      </c>
      <c r="O584" s="9">
        <v>24.129073260969516</v>
      </c>
      <c r="P584" s="9">
        <v>25.578813699861129</v>
      </c>
      <c r="Q584" s="9">
        <v>25.154489907613147</v>
      </c>
      <c r="R584" s="9">
        <v>56.979098967684017</v>
      </c>
      <c r="S584" s="3">
        <v>0</v>
      </c>
      <c r="T584" s="10">
        <v>0</v>
      </c>
    </row>
    <row r="585" spans="1:20" x14ac:dyDescent="0.3">
      <c r="A585" s="14">
        <v>42791.16670011574</v>
      </c>
      <c r="B585" s="47">
        <v>243.453</v>
      </c>
      <c r="C585" s="48">
        <v>4495.3361199999999</v>
      </c>
      <c r="D585" s="47">
        <v>0</v>
      </c>
      <c r="E585" s="48">
        <v>0</v>
      </c>
      <c r="F585" s="49">
        <v>243.453</v>
      </c>
      <c r="G585" s="49">
        <v>4495.3361199999999</v>
      </c>
      <c r="H585" s="38">
        <v>243.453</v>
      </c>
      <c r="I585" s="50">
        <v>0</v>
      </c>
      <c r="J585" s="9">
        <v>18.464903369438865</v>
      </c>
      <c r="K585" s="127"/>
      <c r="L585" s="126"/>
      <c r="M585" s="9">
        <v>56.979098967684017</v>
      </c>
      <c r="N585" s="9">
        <v>0</v>
      </c>
      <c r="O585" s="9">
        <v>24.129073260969516</v>
      </c>
      <c r="P585" s="9">
        <v>25.578813699861129</v>
      </c>
      <c r="Q585" s="9">
        <v>25.154489907613147</v>
      </c>
      <c r="R585" s="9">
        <v>56.979098967684017</v>
      </c>
      <c r="S585" s="3">
        <v>0</v>
      </c>
      <c r="T585" s="10">
        <v>0</v>
      </c>
    </row>
    <row r="586" spans="1:20" x14ac:dyDescent="0.3">
      <c r="A586" s="14">
        <v>42791.208366840277</v>
      </c>
      <c r="B586" s="47">
        <v>245.642</v>
      </c>
      <c r="C586" s="48">
        <v>4532.5463799999998</v>
      </c>
      <c r="D586" s="47">
        <v>0</v>
      </c>
      <c r="E586" s="48">
        <v>0</v>
      </c>
      <c r="F586" s="49">
        <v>245.642</v>
      </c>
      <c r="G586" s="49">
        <v>4532.5463799999998</v>
      </c>
      <c r="H586" s="38">
        <v>245.642</v>
      </c>
      <c r="I586" s="50">
        <v>0</v>
      </c>
      <c r="J586" s="9">
        <v>18.451837959306634</v>
      </c>
      <c r="K586" s="127"/>
      <c r="L586" s="126"/>
      <c r="M586" s="9">
        <v>56.979098967684017</v>
      </c>
      <c r="N586" s="9">
        <v>0</v>
      </c>
      <c r="O586" s="9">
        <v>24.129073260969516</v>
      </c>
      <c r="P586" s="9">
        <v>25.578813699861129</v>
      </c>
      <c r="Q586" s="9">
        <v>25.154489907613147</v>
      </c>
      <c r="R586" s="9">
        <v>56.979098967684017</v>
      </c>
      <c r="S586" s="3">
        <v>0</v>
      </c>
      <c r="T586" s="10">
        <v>0</v>
      </c>
    </row>
    <row r="587" spans="1:20" x14ac:dyDescent="0.3">
      <c r="A587" s="14">
        <v>42791.250033564815</v>
      </c>
      <c r="B587" s="52">
        <v>266.60000000000002</v>
      </c>
      <c r="C587" s="53">
        <v>5046.7380000000003</v>
      </c>
      <c r="D587" s="52">
        <v>16.846</v>
      </c>
      <c r="E587" s="53">
        <v>318.89500000000004</v>
      </c>
      <c r="F587" s="49">
        <v>249.75400000000002</v>
      </c>
      <c r="G587" s="49">
        <v>4727.8429999999998</v>
      </c>
      <c r="H587" s="38">
        <v>249.75400000000002</v>
      </c>
      <c r="I587" s="50">
        <v>0</v>
      </c>
      <c r="J587" s="9">
        <v>18.929999119133225</v>
      </c>
      <c r="K587" s="127"/>
      <c r="L587" s="126"/>
      <c r="M587" s="9">
        <v>56.979098967684017</v>
      </c>
      <c r="N587" s="9">
        <v>0</v>
      </c>
      <c r="O587" s="9">
        <v>24.129073260969516</v>
      </c>
      <c r="P587" s="9">
        <v>25.578813699861129</v>
      </c>
      <c r="Q587" s="9">
        <v>25.154489907613147</v>
      </c>
      <c r="R587" s="9">
        <v>56.979098967684017</v>
      </c>
      <c r="S587" s="3">
        <v>0</v>
      </c>
      <c r="T587" s="10">
        <v>0</v>
      </c>
    </row>
    <row r="588" spans="1:20" x14ac:dyDescent="0.3">
      <c r="A588" s="14">
        <v>42791.291700289352</v>
      </c>
      <c r="B588" s="52">
        <v>300.10000000000002</v>
      </c>
      <c r="C588" s="53">
        <v>5929.9759999999997</v>
      </c>
      <c r="D588" s="52">
        <v>28.244</v>
      </c>
      <c r="E588" s="53">
        <v>558.101</v>
      </c>
      <c r="F588" s="49">
        <v>271.85599999999999</v>
      </c>
      <c r="G588" s="49">
        <v>5371.875</v>
      </c>
      <c r="H588" s="38">
        <v>271.85599999999999</v>
      </c>
      <c r="I588" s="50">
        <v>0</v>
      </c>
      <c r="J588" s="9">
        <v>19.760001618503914</v>
      </c>
      <c r="K588" s="127"/>
      <c r="L588" s="126"/>
      <c r="M588" s="9">
        <v>56.979098967684017</v>
      </c>
      <c r="N588" s="9">
        <v>0</v>
      </c>
      <c r="O588" s="9">
        <v>24.129073260969516</v>
      </c>
      <c r="P588" s="9">
        <v>25.578813699861129</v>
      </c>
      <c r="Q588" s="9">
        <v>25.154489907613147</v>
      </c>
      <c r="R588" s="9">
        <v>56.979098967684017</v>
      </c>
      <c r="S588" s="3">
        <v>0</v>
      </c>
      <c r="T588" s="10">
        <v>0</v>
      </c>
    </row>
    <row r="589" spans="1:20" x14ac:dyDescent="0.3">
      <c r="A589" s="14">
        <v>42791.333367013889</v>
      </c>
      <c r="B589" s="52">
        <v>313.7</v>
      </c>
      <c r="C589" s="53">
        <v>6606.5219999999999</v>
      </c>
      <c r="D589" s="52">
        <v>20.248000000000001</v>
      </c>
      <c r="E589" s="53">
        <v>426.423</v>
      </c>
      <c r="F589" s="49">
        <v>293.452</v>
      </c>
      <c r="G589" s="49">
        <v>6180.0990000000002</v>
      </c>
      <c r="H589" s="38">
        <v>293.452</v>
      </c>
      <c r="I589" s="50">
        <v>0</v>
      </c>
      <c r="J589" s="9">
        <v>21.059999591074522</v>
      </c>
      <c r="K589" s="127"/>
      <c r="L589" s="126"/>
      <c r="M589" s="9">
        <v>56.979098967684017</v>
      </c>
      <c r="N589" s="9">
        <v>0</v>
      </c>
      <c r="O589" s="9">
        <v>24.129073260969516</v>
      </c>
      <c r="P589" s="9">
        <v>25.578813699861129</v>
      </c>
      <c r="Q589" s="9">
        <v>25.154489907613147</v>
      </c>
      <c r="R589" s="9">
        <v>56.979098967684017</v>
      </c>
      <c r="S589" s="3">
        <v>0</v>
      </c>
      <c r="T589" s="10">
        <v>0</v>
      </c>
    </row>
    <row r="590" spans="1:20" x14ac:dyDescent="0.3">
      <c r="A590" s="14">
        <v>42791.375033738426</v>
      </c>
      <c r="B590" s="52">
        <v>305.44</v>
      </c>
      <c r="C590" s="53">
        <v>6837.8685499999992</v>
      </c>
      <c r="D590" s="52">
        <v>0</v>
      </c>
      <c r="E590" s="53">
        <v>0</v>
      </c>
      <c r="F590" s="49">
        <v>305.44</v>
      </c>
      <c r="G590" s="49">
        <v>6837.8685499999992</v>
      </c>
      <c r="H590" s="38">
        <v>305.44</v>
      </c>
      <c r="I590" s="50">
        <v>0</v>
      </c>
      <c r="J590" s="9">
        <v>22.386945226558407</v>
      </c>
      <c r="K590" s="127"/>
      <c r="L590" s="126"/>
      <c r="M590" s="9">
        <v>56.979098967684017</v>
      </c>
      <c r="N590" s="9">
        <v>0</v>
      </c>
      <c r="O590" s="9">
        <v>24.129073260969516</v>
      </c>
      <c r="P590" s="9">
        <v>25.578813699861129</v>
      </c>
      <c r="Q590" s="9">
        <v>25.154489907613147</v>
      </c>
      <c r="R590" s="9">
        <v>56.979098967684017</v>
      </c>
      <c r="S590" s="3">
        <v>0</v>
      </c>
      <c r="T590" s="10">
        <v>0</v>
      </c>
    </row>
    <row r="591" spans="1:20" x14ac:dyDescent="0.3">
      <c r="A591" s="14">
        <v>42791.416700462963</v>
      </c>
      <c r="B591" s="52">
        <v>297.19200000000001</v>
      </c>
      <c r="C591" s="53">
        <v>7072.1059500000001</v>
      </c>
      <c r="D591" s="52">
        <v>0</v>
      </c>
      <c r="E591" s="53">
        <v>0</v>
      </c>
      <c r="F591" s="49">
        <v>297.19200000000001</v>
      </c>
      <c r="G591" s="49">
        <v>7072.1059500000001</v>
      </c>
      <c r="H591" s="38">
        <v>297.19200000000001</v>
      </c>
      <c r="I591" s="50">
        <v>0</v>
      </c>
      <c r="J591" s="9">
        <v>23.796421000565292</v>
      </c>
      <c r="K591" s="127"/>
      <c r="L591" s="126"/>
      <c r="M591" s="9">
        <v>56.979098967684017</v>
      </c>
      <c r="N591" s="9">
        <v>0</v>
      </c>
      <c r="O591" s="9">
        <v>24.129073260969516</v>
      </c>
      <c r="P591" s="9">
        <v>25.578813699861129</v>
      </c>
      <c r="Q591" s="9">
        <v>25.154489907613147</v>
      </c>
      <c r="R591" s="9">
        <v>56.979098967684017</v>
      </c>
      <c r="S591" s="3">
        <v>0</v>
      </c>
      <c r="T591" s="10">
        <v>0</v>
      </c>
    </row>
    <row r="592" spans="1:20" x14ac:dyDescent="0.3">
      <c r="A592" s="14">
        <v>42791.458367187501</v>
      </c>
      <c r="B592" s="47">
        <v>275.41300000000001</v>
      </c>
      <c r="C592" s="48">
        <v>6813.52873</v>
      </c>
      <c r="D592" s="47">
        <v>0</v>
      </c>
      <c r="E592" s="48">
        <v>0</v>
      </c>
      <c r="F592" s="49">
        <v>275.41300000000001</v>
      </c>
      <c r="G592" s="49">
        <v>6813.52873</v>
      </c>
      <c r="H592" s="38">
        <v>275.41300000000001</v>
      </c>
      <c r="I592" s="50">
        <v>0</v>
      </c>
      <c r="J592" s="9">
        <v>24.739314157283786</v>
      </c>
      <c r="K592" s="127"/>
      <c r="L592" s="126"/>
      <c r="M592" s="9">
        <v>56.979098967684017</v>
      </c>
      <c r="N592" s="9">
        <v>0</v>
      </c>
      <c r="O592" s="9">
        <v>24.129073260969516</v>
      </c>
      <c r="P592" s="9">
        <v>25.578813699861129</v>
      </c>
      <c r="Q592" s="9">
        <v>25.154489907613147</v>
      </c>
      <c r="R592" s="9">
        <v>56.979098967684017</v>
      </c>
      <c r="S592" s="3">
        <v>0</v>
      </c>
      <c r="T592" s="10">
        <v>0</v>
      </c>
    </row>
    <row r="593" spans="1:20" x14ac:dyDescent="0.3">
      <c r="A593" s="14">
        <v>42791.500033912038</v>
      </c>
      <c r="B593" s="47">
        <v>271.80500000000001</v>
      </c>
      <c r="C593" s="48">
        <v>6416.5262000000002</v>
      </c>
      <c r="D593" s="47">
        <v>0</v>
      </c>
      <c r="E593" s="48">
        <v>0</v>
      </c>
      <c r="F593" s="49">
        <v>271.80500000000001</v>
      </c>
      <c r="G593" s="49">
        <v>6416.5262000000002</v>
      </c>
      <c r="H593" s="38">
        <v>271.80500000000001</v>
      </c>
      <c r="I593" s="50">
        <v>0</v>
      </c>
      <c r="J593" s="9">
        <v>23.607094056400729</v>
      </c>
      <c r="K593" s="127"/>
      <c r="L593" s="126"/>
      <c r="M593" s="9">
        <v>56.979098967684017</v>
      </c>
      <c r="N593" s="9">
        <v>0</v>
      </c>
      <c r="O593" s="9">
        <v>24.129073260969516</v>
      </c>
      <c r="P593" s="9">
        <v>25.578813699861129</v>
      </c>
      <c r="Q593" s="9">
        <v>25.154489907613147</v>
      </c>
      <c r="R593" s="9">
        <v>56.979098967684017</v>
      </c>
      <c r="S593" s="3">
        <v>0</v>
      </c>
      <c r="T593" s="10">
        <v>0</v>
      </c>
    </row>
    <row r="594" spans="1:20" x14ac:dyDescent="0.3">
      <c r="A594" s="14">
        <v>42791.541700636575</v>
      </c>
      <c r="B594" s="47">
        <v>257.23</v>
      </c>
      <c r="C594" s="48">
        <v>6010.2778499999995</v>
      </c>
      <c r="D594" s="47">
        <v>0</v>
      </c>
      <c r="E594" s="48">
        <v>0</v>
      </c>
      <c r="F594" s="49">
        <v>257.23</v>
      </c>
      <c r="G594" s="49">
        <v>6010.2778499999995</v>
      </c>
      <c r="H594" s="38">
        <v>257.23</v>
      </c>
      <c r="I594" s="50">
        <v>0</v>
      </c>
      <c r="J594" s="9">
        <v>23.365384480814832</v>
      </c>
      <c r="K594" s="127"/>
      <c r="L594" s="126"/>
      <c r="M594" s="9">
        <v>56.979098967684017</v>
      </c>
      <c r="N594" s="9">
        <v>0</v>
      </c>
      <c r="O594" s="9">
        <v>24.129073260969516</v>
      </c>
      <c r="P594" s="9">
        <v>25.578813699861129</v>
      </c>
      <c r="Q594" s="9">
        <v>25.154489907613147</v>
      </c>
      <c r="R594" s="9">
        <v>56.979098967684017</v>
      </c>
      <c r="S594" s="3">
        <v>0</v>
      </c>
      <c r="T594" s="10">
        <v>0</v>
      </c>
    </row>
    <row r="595" spans="1:20" x14ac:dyDescent="0.3">
      <c r="A595" s="14">
        <v>42791.583367361112</v>
      </c>
      <c r="B595" s="47">
        <v>253.773</v>
      </c>
      <c r="C595" s="48">
        <v>5839.1448600000003</v>
      </c>
      <c r="D595" s="47">
        <v>0</v>
      </c>
      <c r="E595" s="48">
        <v>0</v>
      </c>
      <c r="F595" s="49">
        <v>253.773</v>
      </c>
      <c r="G595" s="49">
        <v>5839.1448600000003</v>
      </c>
      <c r="H595" s="38">
        <v>253.773</v>
      </c>
      <c r="I595" s="50">
        <v>0</v>
      </c>
      <c r="J595" s="9">
        <v>23.009322741189962</v>
      </c>
      <c r="K595" s="127"/>
      <c r="L595" s="126"/>
      <c r="M595" s="9">
        <v>56.979098967684017</v>
      </c>
      <c r="N595" s="9">
        <v>0</v>
      </c>
      <c r="O595" s="9">
        <v>24.129073260969516</v>
      </c>
      <c r="P595" s="9">
        <v>25.578813699861129</v>
      </c>
      <c r="Q595" s="9">
        <v>25.154489907613147</v>
      </c>
      <c r="R595" s="9">
        <v>56.979098967684017</v>
      </c>
      <c r="S595" s="3">
        <v>0</v>
      </c>
      <c r="T595" s="10">
        <v>0</v>
      </c>
    </row>
    <row r="596" spans="1:20" x14ac:dyDescent="0.3">
      <c r="A596" s="14">
        <v>42791.62503408565</v>
      </c>
      <c r="B596" s="47">
        <v>266.70499999999998</v>
      </c>
      <c r="C596" s="48">
        <v>6038.2012000000004</v>
      </c>
      <c r="D596" s="47">
        <v>0</v>
      </c>
      <c r="E596" s="48">
        <v>0</v>
      </c>
      <c r="F596" s="49">
        <v>266.70499999999998</v>
      </c>
      <c r="G596" s="49">
        <v>6038.2012000000004</v>
      </c>
      <c r="H596" s="38">
        <v>266.70499999999998</v>
      </c>
      <c r="I596" s="50">
        <v>0</v>
      </c>
      <c r="J596" s="9">
        <v>22.640000000000004</v>
      </c>
      <c r="K596" s="127"/>
      <c r="L596" s="126"/>
      <c r="M596" s="9">
        <v>56.979098967684017</v>
      </c>
      <c r="N596" s="9">
        <v>0</v>
      </c>
      <c r="O596" s="9">
        <v>24.129073260969516</v>
      </c>
      <c r="P596" s="9">
        <v>25.578813699861129</v>
      </c>
      <c r="Q596" s="9">
        <v>25.154489907613147</v>
      </c>
      <c r="R596" s="9">
        <v>56.979098967684017</v>
      </c>
      <c r="S596" s="3">
        <v>0</v>
      </c>
      <c r="T596" s="10">
        <v>0</v>
      </c>
    </row>
    <row r="597" spans="1:20" x14ac:dyDescent="0.3">
      <c r="A597" s="14">
        <v>42791.666700810187</v>
      </c>
      <c r="B597" s="47">
        <v>287.274</v>
      </c>
      <c r="C597" s="48">
        <v>6429.1906499999996</v>
      </c>
      <c r="D597" s="47">
        <v>0</v>
      </c>
      <c r="E597" s="48">
        <v>0</v>
      </c>
      <c r="F597" s="49">
        <v>287.274</v>
      </c>
      <c r="G597" s="49">
        <v>6429.1906499999996</v>
      </c>
      <c r="H597" s="38">
        <v>287.274</v>
      </c>
      <c r="I597" s="50">
        <v>0</v>
      </c>
      <c r="J597" s="9">
        <v>22.37999488293406</v>
      </c>
      <c r="K597" s="127"/>
      <c r="L597" s="126"/>
      <c r="M597" s="9">
        <v>56.979098967684017</v>
      </c>
      <c r="N597" s="9">
        <v>0</v>
      </c>
      <c r="O597" s="9">
        <v>24.129073260969516</v>
      </c>
      <c r="P597" s="9">
        <v>25.578813699861129</v>
      </c>
      <c r="Q597" s="9">
        <v>25.154489907613147</v>
      </c>
      <c r="R597" s="9">
        <v>56.979098967684017</v>
      </c>
      <c r="S597" s="3">
        <v>0</v>
      </c>
      <c r="T597" s="10">
        <v>0</v>
      </c>
    </row>
    <row r="598" spans="1:20" x14ac:dyDescent="0.3">
      <c r="A598" s="14">
        <v>42791.708367534724</v>
      </c>
      <c r="B598" s="47">
        <v>319.27199999999999</v>
      </c>
      <c r="C598" s="48">
        <v>7286.6782400000002</v>
      </c>
      <c r="D598" s="47">
        <v>0</v>
      </c>
      <c r="E598" s="48">
        <v>0</v>
      </c>
      <c r="F598" s="49">
        <v>319.27199999999999</v>
      </c>
      <c r="G598" s="49">
        <v>7286.6782400000002</v>
      </c>
      <c r="H598" s="38">
        <v>319.27199999999999</v>
      </c>
      <c r="I598" s="50">
        <v>0</v>
      </c>
      <c r="J598" s="9">
        <v>22.822791350321985</v>
      </c>
      <c r="K598" s="127"/>
      <c r="L598" s="126"/>
      <c r="M598" s="9">
        <v>56.979098967684017</v>
      </c>
      <c r="N598" s="9">
        <v>0</v>
      </c>
      <c r="O598" s="9">
        <v>24.129073260969516</v>
      </c>
      <c r="P598" s="9">
        <v>25.578813699861129</v>
      </c>
      <c r="Q598" s="9">
        <v>25.154489907613147</v>
      </c>
      <c r="R598" s="9">
        <v>56.979098967684017</v>
      </c>
      <c r="S598" s="3">
        <v>0</v>
      </c>
      <c r="T598" s="10">
        <v>0</v>
      </c>
    </row>
    <row r="599" spans="1:20" x14ac:dyDescent="0.3">
      <c r="A599" s="14">
        <v>42791.750034259261</v>
      </c>
      <c r="B599" s="47">
        <v>331.61700000000002</v>
      </c>
      <c r="C599" s="48">
        <v>8051.1058900000007</v>
      </c>
      <c r="D599" s="47">
        <v>0</v>
      </c>
      <c r="E599" s="48">
        <v>0</v>
      </c>
      <c r="F599" s="49">
        <v>331.61700000000002</v>
      </c>
      <c r="G599" s="49">
        <v>8051.1058900000007</v>
      </c>
      <c r="H599" s="38">
        <v>331.61700000000002</v>
      </c>
      <c r="I599" s="50">
        <v>0</v>
      </c>
      <c r="J599" s="9">
        <v>24.27832677456222</v>
      </c>
      <c r="K599" s="127"/>
      <c r="L599" s="126"/>
      <c r="M599" s="9">
        <v>56.979098967684017</v>
      </c>
      <c r="N599" s="9">
        <v>0</v>
      </c>
      <c r="O599" s="9">
        <v>24.129073260969516</v>
      </c>
      <c r="P599" s="9">
        <v>25.578813699861129</v>
      </c>
      <c r="Q599" s="9">
        <v>25.154489907613147</v>
      </c>
      <c r="R599" s="9">
        <v>56.979098967684017</v>
      </c>
      <c r="S599" s="3">
        <v>0</v>
      </c>
      <c r="T599" s="10">
        <v>0</v>
      </c>
    </row>
    <row r="600" spans="1:20" x14ac:dyDescent="0.3">
      <c r="A600" s="14">
        <v>42791.791700983798</v>
      </c>
      <c r="B600" s="47">
        <v>329.87200000000001</v>
      </c>
      <c r="C600" s="48">
        <v>12505.85188</v>
      </c>
      <c r="D600" s="47">
        <v>0</v>
      </c>
      <c r="E600" s="48">
        <v>0</v>
      </c>
      <c r="F600" s="49">
        <v>329.87200000000001</v>
      </c>
      <c r="G600" s="49">
        <v>12505.85188</v>
      </c>
      <c r="H600" s="38">
        <v>329.87200000000001</v>
      </c>
      <c r="I600" s="50">
        <v>0</v>
      </c>
      <c r="J600" s="9">
        <v>37.911225808798562</v>
      </c>
      <c r="K600" s="127"/>
      <c r="L600" s="126"/>
      <c r="M600" s="9">
        <v>56.979098967684017</v>
      </c>
      <c r="N600" s="9">
        <v>0</v>
      </c>
      <c r="O600" s="9">
        <v>24.129073260969516</v>
      </c>
      <c r="P600" s="9">
        <v>25.578813699861129</v>
      </c>
      <c r="Q600" s="9">
        <v>25.154489907613147</v>
      </c>
      <c r="R600" s="9">
        <v>56.979098967684017</v>
      </c>
      <c r="S600" s="3">
        <v>0</v>
      </c>
      <c r="T600" s="10">
        <v>0</v>
      </c>
    </row>
    <row r="601" spans="1:20" x14ac:dyDescent="0.3">
      <c r="A601" s="14">
        <v>42791.833367708336</v>
      </c>
      <c r="B601" s="47">
        <v>320.99199999999996</v>
      </c>
      <c r="C601" s="48">
        <v>11749.97012</v>
      </c>
      <c r="D601" s="47">
        <v>0</v>
      </c>
      <c r="E601" s="48">
        <v>0</v>
      </c>
      <c r="F601" s="49">
        <v>320.99199999999996</v>
      </c>
      <c r="G601" s="49">
        <v>11749.97012</v>
      </c>
      <c r="H601" s="38">
        <v>320.99199999999996</v>
      </c>
      <c r="I601" s="50">
        <v>0</v>
      </c>
      <c r="J601" s="9">
        <v>36.605180565247736</v>
      </c>
      <c r="K601" s="127"/>
      <c r="L601" s="126"/>
      <c r="M601" s="9">
        <v>56.979098967684017</v>
      </c>
      <c r="N601" s="9">
        <v>0</v>
      </c>
      <c r="O601" s="9">
        <v>24.129073260969516</v>
      </c>
      <c r="P601" s="9">
        <v>25.578813699861129</v>
      </c>
      <c r="Q601" s="9">
        <v>25.154489907613147</v>
      </c>
      <c r="R601" s="9">
        <v>56.979098967684017</v>
      </c>
      <c r="S601" s="3">
        <v>0</v>
      </c>
      <c r="T601" s="10">
        <v>0</v>
      </c>
    </row>
    <row r="602" spans="1:20" x14ac:dyDescent="0.3">
      <c r="A602" s="14">
        <v>42791.875034432873</v>
      </c>
      <c r="B602" s="47">
        <v>299.26400000000001</v>
      </c>
      <c r="C602" s="48">
        <v>8612.1453600000004</v>
      </c>
      <c r="D602" s="47">
        <v>0</v>
      </c>
      <c r="E602" s="48">
        <v>0</v>
      </c>
      <c r="F602" s="49">
        <v>299.26400000000001</v>
      </c>
      <c r="G602" s="49">
        <v>8612.1453600000004</v>
      </c>
      <c r="H602" s="38">
        <v>299.26400000000001</v>
      </c>
      <c r="I602" s="50">
        <v>0</v>
      </c>
      <c r="J602" s="9">
        <v>28.777752619760481</v>
      </c>
      <c r="K602" s="127"/>
      <c r="L602" s="126"/>
      <c r="M602" s="9">
        <v>56.979098967684017</v>
      </c>
      <c r="N602" s="9">
        <v>0</v>
      </c>
      <c r="O602" s="9">
        <v>24.129073260969516</v>
      </c>
      <c r="P602" s="9">
        <v>25.578813699861129</v>
      </c>
      <c r="Q602" s="9">
        <v>25.154489907613147</v>
      </c>
      <c r="R602" s="9">
        <v>56.979098967684017</v>
      </c>
      <c r="S602" s="3">
        <v>0</v>
      </c>
      <c r="T602" s="10">
        <v>0</v>
      </c>
    </row>
    <row r="603" spans="1:20" x14ac:dyDescent="0.3">
      <c r="A603" s="14">
        <v>42791.91670115741</v>
      </c>
      <c r="B603" s="47">
        <v>281.26400000000001</v>
      </c>
      <c r="C603" s="48">
        <v>7113.2633599999999</v>
      </c>
      <c r="D603" s="47">
        <v>0</v>
      </c>
      <c r="E603" s="48">
        <v>0</v>
      </c>
      <c r="F603" s="49">
        <v>281.26400000000001</v>
      </c>
      <c r="G603" s="49">
        <v>7113.2633599999999</v>
      </c>
      <c r="H603" s="38">
        <v>281.26400000000001</v>
      </c>
      <c r="I603" s="50">
        <v>0</v>
      </c>
      <c r="J603" s="9">
        <v>25.290344160646224</v>
      </c>
      <c r="K603" s="127"/>
      <c r="L603" s="126"/>
      <c r="M603" s="9">
        <v>56.979098967684017</v>
      </c>
      <c r="N603" s="9">
        <v>0</v>
      </c>
      <c r="O603" s="9">
        <v>24.129073260969516</v>
      </c>
      <c r="P603" s="9">
        <v>25.578813699861129</v>
      </c>
      <c r="Q603" s="9">
        <v>25.154489907613147</v>
      </c>
      <c r="R603" s="9">
        <v>56.979098967684017</v>
      </c>
      <c r="S603" s="3">
        <v>0</v>
      </c>
      <c r="T603" s="10">
        <v>0</v>
      </c>
    </row>
    <row r="604" spans="1:20" x14ac:dyDescent="0.3">
      <c r="A604" s="14">
        <v>42791.958367881947</v>
      </c>
      <c r="B604" s="47">
        <v>290.67499999999995</v>
      </c>
      <c r="C604" s="48">
        <v>6719.2792350000009</v>
      </c>
      <c r="D604" s="47">
        <v>0</v>
      </c>
      <c r="E604" s="48">
        <v>0</v>
      </c>
      <c r="F604" s="49">
        <v>290.67499999999995</v>
      </c>
      <c r="G604" s="49">
        <v>6719.2792350000009</v>
      </c>
      <c r="H604" s="38">
        <v>290.67499999999995</v>
      </c>
      <c r="I604" s="50">
        <v>0</v>
      </c>
      <c r="J604" s="9">
        <v>23.116123626042839</v>
      </c>
      <c r="K604" s="127"/>
      <c r="L604" s="126"/>
      <c r="M604" s="9">
        <v>56.979098967684017</v>
      </c>
      <c r="N604" s="9">
        <v>0</v>
      </c>
      <c r="O604" s="9">
        <v>24.129073260969516</v>
      </c>
      <c r="P604" s="9">
        <v>25.578813699861129</v>
      </c>
      <c r="Q604" s="9">
        <v>25.154489907613147</v>
      </c>
      <c r="R604" s="9">
        <v>56.979098967684017</v>
      </c>
      <c r="S604" s="3">
        <v>0</v>
      </c>
      <c r="T604" s="10">
        <v>0</v>
      </c>
    </row>
    <row r="605" spans="1:20" x14ac:dyDescent="0.3">
      <c r="A605" s="14">
        <v>42792.000034606484</v>
      </c>
      <c r="B605" s="47">
        <v>384.56</v>
      </c>
      <c r="C605" s="48">
        <v>8237.2752</v>
      </c>
      <c r="D605" s="47">
        <v>0</v>
      </c>
      <c r="E605" s="48">
        <v>0</v>
      </c>
      <c r="F605" s="49">
        <v>384.56</v>
      </c>
      <c r="G605" s="49">
        <v>8237.2752</v>
      </c>
      <c r="H605" s="38">
        <v>384.56</v>
      </c>
      <c r="I605" s="50">
        <v>0</v>
      </c>
      <c r="J605" s="9">
        <v>21.42</v>
      </c>
      <c r="K605" s="127"/>
      <c r="L605" s="126"/>
      <c r="M605" s="9">
        <v>56.979098967684017</v>
      </c>
      <c r="N605" s="9">
        <v>0</v>
      </c>
      <c r="O605" s="9">
        <v>24.129073260969516</v>
      </c>
      <c r="P605" s="9">
        <v>25.578813699861129</v>
      </c>
      <c r="Q605" s="9">
        <v>25.154489907613147</v>
      </c>
      <c r="R605" s="9">
        <v>56.979098967684017</v>
      </c>
      <c r="S605" s="3">
        <v>0</v>
      </c>
      <c r="T605" s="10">
        <v>0</v>
      </c>
    </row>
    <row r="606" spans="1:20" x14ac:dyDescent="0.3">
      <c r="A606" s="14">
        <v>42792.041701331022</v>
      </c>
      <c r="B606" s="47">
        <v>467.5</v>
      </c>
      <c r="C606" s="48">
        <v>9775.4249999999993</v>
      </c>
      <c r="D606" s="47">
        <v>14.147</v>
      </c>
      <c r="E606" s="48">
        <v>295.81400000000002</v>
      </c>
      <c r="F606" s="49">
        <v>453.35300000000001</v>
      </c>
      <c r="G606" s="49">
        <v>9479.610999999999</v>
      </c>
      <c r="H606" s="38">
        <v>385</v>
      </c>
      <c r="I606" s="50">
        <v>68.353000000000009</v>
      </c>
      <c r="J606" s="9">
        <v>20.909999492669066</v>
      </c>
      <c r="K606" s="127"/>
      <c r="L606" s="126"/>
      <c r="M606" s="9">
        <v>56.979098967684017</v>
      </c>
      <c r="N606" s="9">
        <v>0</v>
      </c>
      <c r="O606" s="9">
        <v>24.129073260969516</v>
      </c>
      <c r="P606" s="9">
        <v>25.578813699861129</v>
      </c>
      <c r="Q606" s="9">
        <v>25.154489907613147</v>
      </c>
      <c r="R606" s="9">
        <v>56.979098967684017</v>
      </c>
      <c r="S606" s="3">
        <v>0</v>
      </c>
      <c r="T606" s="10">
        <v>0</v>
      </c>
    </row>
    <row r="607" spans="1:20" x14ac:dyDescent="0.3">
      <c r="A607" s="14">
        <v>42792.083368055559</v>
      </c>
      <c r="B607" s="47">
        <v>476.79500000000002</v>
      </c>
      <c r="C607" s="48">
        <v>9931.6398499999996</v>
      </c>
      <c r="D607" s="47">
        <v>17.184000000000001</v>
      </c>
      <c r="E607" s="48">
        <v>357.94300000000004</v>
      </c>
      <c r="F607" s="49">
        <v>459.61099999999999</v>
      </c>
      <c r="G607" s="49">
        <v>9573.6968500000003</v>
      </c>
      <c r="H607" s="38">
        <v>385</v>
      </c>
      <c r="I607" s="50">
        <v>74.61099999999999</v>
      </c>
      <c r="J607" s="9">
        <v>20.829999390789169</v>
      </c>
      <c r="K607" s="127"/>
      <c r="L607" s="126"/>
      <c r="M607" s="9">
        <v>56.979098967684017</v>
      </c>
      <c r="N607" s="9">
        <v>0</v>
      </c>
      <c r="O607" s="9">
        <v>24.129073260969516</v>
      </c>
      <c r="P607" s="9">
        <v>25.578813699861129</v>
      </c>
      <c r="Q607" s="9">
        <v>25.154489907613147</v>
      </c>
      <c r="R607" s="9">
        <v>56.979098967684017</v>
      </c>
      <c r="S607" s="3">
        <v>0</v>
      </c>
      <c r="T607" s="10">
        <v>0</v>
      </c>
    </row>
    <row r="608" spans="1:20" x14ac:dyDescent="0.3">
      <c r="A608" s="14">
        <v>42792.125034780096</v>
      </c>
      <c r="B608" s="47">
        <v>501.59500000000003</v>
      </c>
      <c r="C608" s="48">
        <v>10418.12815</v>
      </c>
      <c r="D608" s="47">
        <v>40.18</v>
      </c>
      <c r="E608" s="48">
        <v>834.53800000000001</v>
      </c>
      <c r="F608" s="49">
        <v>461.41500000000002</v>
      </c>
      <c r="G608" s="49">
        <v>9583.59015</v>
      </c>
      <c r="H608" s="38">
        <v>385</v>
      </c>
      <c r="I608" s="50">
        <v>76.41500000000002</v>
      </c>
      <c r="J608" s="9">
        <v>20.770001300347843</v>
      </c>
      <c r="K608" s="127"/>
      <c r="L608" s="126"/>
      <c r="M608" s="9">
        <v>56.979098967684017</v>
      </c>
      <c r="N608" s="9">
        <v>0</v>
      </c>
      <c r="O608" s="9">
        <v>24.129073260969516</v>
      </c>
      <c r="P608" s="9">
        <v>25.578813699861129</v>
      </c>
      <c r="Q608" s="9">
        <v>25.154489907613147</v>
      </c>
      <c r="R608" s="9">
        <v>56.979098967684017</v>
      </c>
      <c r="S608" s="3">
        <v>0</v>
      </c>
      <c r="T608" s="10">
        <v>0</v>
      </c>
    </row>
    <row r="609" spans="1:20" x14ac:dyDescent="0.3">
      <c r="A609" s="14">
        <v>42792.166701504633</v>
      </c>
      <c r="B609" s="47">
        <v>485.505</v>
      </c>
      <c r="C609" s="48">
        <v>10108.214099999999</v>
      </c>
      <c r="D609" s="47">
        <v>6.6080000000000005</v>
      </c>
      <c r="E609" s="48">
        <v>137.578</v>
      </c>
      <c r="F609" s="49">
        <v>478.89699999999999</v>
      </c>
      <c r="G609" s="49">
        <v>9970.6360999999997</v>
      </c>
      <c r="H609" s="38">
        <v>385</v>
      </c>
      <c r="I609" s="50">
        <v>93.896999999999991</v>
      </c>
      <c r="J609" s="9">
        <v>20.820001169353745</v>
      </c>
      <c r="K609" s="127"/>
      <c r="L609" s="126"/>
      <c r="M609" s="9">
        <v>56.979098967684017</v>
      </c>
      <c r="N609" s="9">
        <v>0</v>
      </c>
      <c r="O609" s="9">
        <v>24.129073260969516</v>
      </c>
      <c r="P609" s="9">
        <v>25.578813699861129</v>
      </c>
      <c r="Q609" s="9">
        <v>25.154489907613147</v>
      </c>
      <c r="R609" s="9">
        <v>56.979098967684017</v>
      </c>
      <c r="S609" s="3">
        <v>0</v>
      </c>
      <c r="T609" s="10">
        <v>0</v>
      </c>
    </row>
    <row r="610" spans="1:20" x14ac:dyDescent="0.3">
      <c r="A610" s="14">
        <v>42792.208368229163</v>
      </c>
      <c r="B610" s="47">
        <v>498.59500000000003</v>
      </c>
      <c r="C610" s="48">
        <v>10405.67765</v>
      </c>
      <c r="D610" s="47">
        <v>3.5570000000000004</v>
      </c>
      <c r="E610" s="48">
        <v>74.234999999999999</v>
      </c>
      <c r="F610" s="49">
        <v>495.03800000000001</v>
      </c>
      <c r="G610" s="49">
        <v>10331.442649999999</v>
      </c>
      <c r="H610" s="38">
        <v>385</v>
      </c>
      <c r="I610" s="50">
        <v>110.03800000000001</v>
      </c>
      <c r="J610" s="9">
        <v>20.869999171780751</v>
      </c>
      <c r="K610" s="127"/>
      <c r="L610" s="126"/>
      <c r="M610" s="9">
        <v>56.979098967684017</v>
      </c>
      <c r="N610" s="9">
        <v>0</v>
      </c>
      <c r="O610" s="9">
        <v>24.129073260969516</v>
      </c>
      <c r="P610" s="9">
        <v>25.578813699861129</v>
      </c>
      <c r="Q610" s="9">
        <v>25.154489907613147</v>
      </c>
      <c r="R610" s="9">
        <v>56.979098967684017</v>
      </c>
      <c r="S610" s="3">
        <v>0</v>
      </c>
      <c r="T610" s="10">
        <v>0</v>
      </c>
    </row>
    <row r="611" spans="1:20" x14ac:dyDescent="0.3">
      <c r="A611" s="14">
        <v>42792.2500349537</v>
      </c>
      <c r="B611" s="47">
        <v>480.61900000000003</v>
      </c>
      <c r="C611" s="48">
        <v>10628.266949999999</v>
      </c>
      <c r="D611" s="47">
        <v>0</v>
      </c>
      <c r="E611" s="48">
        <v>0</v>
      </c>
      <c r="F611" s="49">
        <v>480.61900000000003</v>
      </c>
      <c r="G611" s="49">
        <v>10628.266949999999</v>
      </c>
      <c r="H611" s="38">
        <v>385</v>
      </c>
      <c r="I611" s="50">
        <v>95.619000000000028</v>
      </c>
      <c r="J611" s="9">
        <v>22.113705346646718</v>
      </c>
      <c r="K611" s="127"/>
      <c r="L611" s="126"/>
      <c r="M611" s="9">
        <v>56.979098967684017</v>
      </c>
      <c r="N611" s="9">
        <v>0</v>
      </c>
      <c r="O611" s="9">
        <v>24.129073260969516</v>
      </c>
      <c r="P611" s="9">
        <v>25.578813699861129</v>
      </c>
      <c r="Q611" s="9">
        <v>25.154489907613147</v>
      </c>
      <c r="R611" s="9">
        <v>56.979098967684017</v>
      </c>
      <c r="S611" s="3">
        <v>0</v>
      </c>
      <c r="T611" s="10">
        <v>0</v>
      </c>
    </row>
    <row r="612" spans="1:20" x14ac:dyDescent="0.3">
      <c r="A612" s="14">
        <v>42792.291701678238</v>
      </c>
      <c r="B612" s="47">
        <v>487.339</v>
      </c>
      <c r="C612" s="48">
        <v>10774.393099999999</v>
      </c>
      <c r="D612" s="47">
        <v>0</v>
      </c>
      <c r="E612" s="48">
        <v>0</v>
      </c>
      <c r="F612" s="49">
        <v>487.339</v>
      </c>
      <c r="G612" s="49">
        <v>10774.393099999999</v>
      </c>
      <c r="H612" s="38">
        <v>385</v>
      </c>
      <c r="I612" s="50">
        <v>102.339</v>
      </c>
      <c r="J612" s="9">
        <v>22.108620693193032</v>
      </c>
      <c r="K612" s="127"/>
      <c r="L612" s="126"/>
      <c r="M612" s="9">
        <v>56.979098967684017</v>
      </c>
      <c r="N612" s="9">
        <v>0</v>
      </c>
      <c r="O612" s="9">
        <v>24.129073260969516</v>
      </c>
      <c r="P612" s="9">
        <v>25.578813699861129</v>
      </c>
      <c r="Q612" s="9">
        <v>25.154489907613147</v>
      </c>
      <c r="R612" s="9">
        <v>56.979098967684017</v>
      </c>
      <c r="S612" s="3">
        <v>0</v>
      </c>
      <c r="T612" s="10">
        <v>0</v>
      </c>
    </row>
    <row r="613" spans="1:20" x14ac:dyDescent="0.3">
      <c r="A613" s="14">
        <v>42792.333368402775</v>
      </c>
      <c r="B613" s="47">
        <v>476.84100000000001</v>
      </c>
      <c r="C613" s="48">
        <v>12299.606029999999</v>
      </c>
      <c r="D613" s="47">
        <v>0</v>
      </c>
      <c r="E613" s="48">
        <v>0</v>
      </c>
      <c r="F613" s="49">
        <v>476.84100000000001</v>
      </c>
      <c r="G613" s="49">
        <v>12299.606029999999</v>
      </c>
      <c r="H613" s="38">
        <v>385</v>
      </c>
      <c r="I613" s="50">
        <v>91.841000000000008</v>
      </c>
      <c r="J613" s="9">
        <v>25.79393556762107</v>
      </c>
      <c r="K613" s="127"/>
      <c r="L613" s="126"/>
      <c r="M613" s="9">
        <v>56.979098967684017</v>
      </c>
      <c r="N613" s="9">
        <v>0</v>
      </c>
      <c r="O613" s="9">
        <v>24.129073260969516</v>
      </c>
      <c r="P613" s="9">
        <v>25.578813699861129</v>
      </c>
      <c r="Q613" s="9">
        <v>25.154489907613147</v>
      </c>
      <c r="R613" s="9">
        <v>56.979098967684017</v>
      </c>
      <c r="S613" s="3">
        <v>0</v>
      </c>
      <c r="T613" s="10">
        <v>0</v>
      </c>
    </row>
    <row r="614" spans="1:20" x14ac:dyDescent="0.3">
      <c r="A614" s="14">
        <v>42792.375035127312</v>
      </c>
      <c r="B614" s="47">
        <v>466.464</v>
      </c>
      <c r="C614" s="48">
        <v>11493.85952</v>
      </c>
      <c r="D614" s="47">
        <v>0</v>
      </c>
      <c r="E614" s="48">
        <v>0</v>
      </c>
      <c r="F614" s="49">
        <v>466.464</v>
      </c>
      <c r="G614" s="49">
        <v>11493.85952</v>
      </c>
      <c r="H614" s="38">
        <v>385</v>
      </c>
      <c r="I614" s="50">
        <v>81.463999999999999</v>
      </c>
      <c r="J614" s="9">
        <v>24.640399945119022</v>
      </c>
      <c r="K614" s="127"/>
      <c r="L614" s="126"/>
      <c r="M614" s="9">
        <v>56.979098967684017</v>
      </c>
      <c r="N614" s="9">
        <v>0</v>
      </c>
      <c r="O614" s="9">
        <v>24.129073260969516</v>
      </c>
      <c r="P614" s="9">
        <v>25.578813699861129</v>
      </c>
      <c r="Q614" s="9">
        <v>25.154489907613147</v>
      </c>
      <c r="R614" s="9">
        <v>56.979098967684017</v>
      </c>
      <c r="S614" s="3">
        <v>0</v>
      </c>
      <c r="T614" s="10">
        <v>0</v>
      </c>
    </row>
    <row r="615" spans="1:20" x14ac:dyDescent="0.3">
      <c r="A615" s="14">
        <v>42792.416701851849</v>
      </c>
      <c r="B615" s="47">
        <v>450.51400000000001</v>
      </c>
      <c r="C615" s="48">
        <v>10509.520860000001</v>
      </c>
      <c r="D615" s="47">
        <v>0</v>
      </c>
      <c r="E615" s="48">
        <v>0</v>
      </c>
      <c r="F615" s="49">
        <v>450.51400000000001</v>
      </c>
      <c r="G615" s="49">
        <v>10509.520860000001</v>
      </c>
      <c r="H615" s="38">
        <v>385</v>
      </c>
      <c r="I615" s="50">
        <v>65.51400000000001</v>
      </c>
      <c r="J615" s="9">
        <v>23.327845216796813</v>
      </c>
      <c r="K615" s="127"/>
      <c r="L615" s="126"/>
      <c r="M615" s="9">
        <v>56.979098967684017</v>
      </c>
      <c r="N615" s="9">
        <v>0</v>
      </c>
      <c r="O615" s="9">
        <v>24.129073260969516</v>
      </c>
      <c r="P615" s="9">
        <v>25.578813699861129</v>
      </c>
      <c r="Q615" s="9">
        <v>25.154489907613147</v>
      </c>
      <c r="R615" s="9">
        <v>56.979098967684017</v>
      </c>
      <c r="S615" s="3">
        <v>0</v>
      </c>
      <c r="T615" s="10">
        <v>0</v>
      </c>
    </row>
    <row r="616" spans="1:20" x14ac:dyDescent="0.3">
      <c r="A616" s="14">
        <v>42792.458368576386</v>
      </c>
      <c r="B616" s="47">
        <v>406.71299999999997</v>
      </c>
      <c r="C616" s="48">
        <v>9285.5106300000007</v>
      </c>
      <c r="D616" s="47">
        <v>0</v>
      </c>
      <c r="E616" s="48">
        <v>0</v>
      </c>
      <c r="F616" s="49">
        <v>406.71299999999997</v>
      </c>
      <c r="G616" s="49">
        <v>9285.5106300000007</v>
      </c>
      <c r="H616" s="38">
        <v>385</v>
      </c>
      <c r="I616" s="50">
        <v>21.712999999999965</v>
      </c>
      <c r="J616" s="9">
        <v>22.830621666875661</v>
      </c>
      <c r="K616" s="127"/>
      <c r="L616" s="126"/>
      <c r="M616" s="9">
        <v>56.979098967684017</v>
      </c>
      <c r="N616" s="9">
        <v>0</v>
      </c>
      <c r="O616" s="9">
        <v>24.129073260969516</v>
      </c>
      <c r="P616" s="9">
        <v>25.578813699861129</v>
      </c>
      <c r="Q616" s="9">
        <v>25.154489907613147</v>
      </c>
      <c r="R616" s="9">
        <v>56.979098967684017</v>
      </c>
      <c r="S616" s="3">
        <v>0</v>
      </c>
      <c r="T616" s="10">
        <v>0</v>
      </c>
    </row>
    <row r="617" spans="1:20" x14ac:dyDescent="0.3">
      <c r="A617" s="14">
        <v>42792.500035300924</v>
      </c>
      <c r="B617" s="47">
        <v>339.87599999999998</v>
      </c>
      <c r="C617" s="48">
        <v>7810.69056</v>
      </c>
      <c r="D617" s="47">
        <v>0</v>
      </c>
      <c r="E617" s="48">
        <v>0</v>
      </c>
      <c r="F617" s="49">
        <v>339.87599999999998</v>
      </c>
      <c r="G617" s="49">
        <v>7810.69056</v>
      </c>
      <c r="H617" s="38">
        <v>339.87599999999998</v>
      </c>
      <c r="I617" s="50">
        <v>0</v>
      </c>
      <c r="J617" s="9">
        <v>22.981000600218906</v>
      </c>
      <c r="K617" s="127"/>
      <c r="L617" s="126"/>
      <c r="M617" s="9">
        <v>56.979098967684017</v>
      </c>
      <c r="N617" s="9">
        <v>0</v>
      </c>
      <c r="O617" s="9">
        <v>24.129073260969516</v>
      </c>
      <c r="P617" s="9">
        <v>25.578813699861129</v>
      </c>
      <c r="Q617" s="9">
        <v>25.154489907613147</v>
      </c>
      <c r="R617" s="9">
        <v>56.979098967684017</v>
      </c>
      <c r="S617" s="3">
        <v>0</v>
      </c>
      <c r="T617" s="10">
        <v>0</v>
      </c>
    </row>
    <row r="618" spans="1:20" x14ac:dyDescent="0.3">
      <c r="A618" s="14">
        <v>42792.541702025461</v>
      </c>
      <c r="B618" s="47">
        <v>310.94499999999999</v>
      </c>
      <c r="C618" s="48">
        <v>7117.5310499999996</v>
      </c>
      <c r="D618" s="47">
        <v>0</v>
      </c>
      <c r="E618" s="48">
        <v>0</v>
      </c>
      <c r="F618" s="49">
        <v>310.94499999999999</v>
      </c>
      <c r="G618" s="49">
        <v>7117.5310499999996</v>
      </c>
      <c r="H618" s="38">
        <v>310.94499999999999</v>
      </c>
      <c r="I618" s="50">
        <v>0</v>
      </c>
      <c r="J618" s="9">
        <v>22.89</v>
      </c>
      <c r="K618" s="127"/>
      <c r="L618" s="126"/>
      <c r="M618" s="9">
        <v>56.979098967684017</v>
      </c>
      <c r="N618" s="9">
        <v>0</v>
      </c>
      <c r="O618" s="9">
        <v>24.129073260969516</v>
      </c>
      <c r="P618" s="9">
        <v>25.578813699861129</v>
      </c>
      <c r="Q618" s="9">
        <v>25.154489907613147</v>
      </c>
      <c r="R618" s="9">
        <v>56.979098967684017</v>
      </c>
      <c r="S618" s="3">
        <v>0</v>
      </c>
      <c r="T618" s="10">
        <v>0</v>
      </c>
    </row>
    <row r="619" spans="1:20" x14ac:dyDescent="0.3">
      <c r="A619" s="14">
        <v>42792.583368749998</v>
      </c>
      <c r="B619" s="47">
        <v>380.90499999999997</v>
      </c>
      <c r="C619" s="48">
        <v>8395.1461999999992</v>
      </c>
      <c r="D619" s="47">
        <v>74.079000000000008</v>
      </c>
      <c r="E619" s="48">
        <v>1632.701</v>
      </c>
      <c r="F619" s="49">
        <v>306.82599999999996</v>
      </c>
      <c r="G619" s="49">
        <v>6762.4451999999992</v>
      </c>
      <c r="H619" s="38">
        <v>306.82599999999996</v>
      </c>
      <c r="I619" s="50">
        <v>0</v>
      </c>
      <c r="J619" s="9">
        <v>22.040000521468194</v>
      </c>
      <c r="K619" s="127"/>
      <c r="L619" s="126"/>
      <c r="M619" s="9">
        <v>56.979098967684017</v>
      </c>
      <c r="N619" s="9">
        <v>0</v>
      </c>
      <c r="O619" s="9">
        <v>24.129073260969516</v>
      </c>
      <c r="P619" s="9">
        <v>25.578813699861129</v>
      </c>
      <c r="Q619" s="9">
        <v>25.154489907613147</v>
      </c>
      <c r="R619" s="9">
        <v>56.979098967684017</v>
      </c>
      <c r="S619" s="3">
        <v>0</v>
      </c>
      <c r="T619" s="10">
        <v>0</v>
      </c>
    </row>
    <row r="620" spans="1:20" x14ac:dyDescent="0.3">
      <c r="A620" s="14">
        <v>42792.625035474535</v>
      </c>
      <c r="B620" s="47">
        <v>398.2</v>
      </c>
      <c r="C620" s="48">
        <v>8485.6419999999998</v>
      </c>
      <c r="D620" s="47">
        <v>160.92000000000002</v>
      </c>
      <c r="E620" s="48">
        <v>3429.2050000000004</v>
      </c>
      <c r="F620" s="49">
        <v>237.27999999999997</v>
      </c>
      <c r="G620" s="49">
        <v>5056.4369999999999</v>
      </c>
      <c r="H620" s="38">
        <v>237.27999999999997</v>
      </c>
      <c r="I620" s="50">
        <v>0</v>
      </c>
      <c r="J620" s="9">
        <v>21.310000842886044</v>
      </c>
      <c r="K620" s="127"/>
      <c r="L620" s="126"/>
      <c r="M620" s="9">
        <v>56.979098967684017</v>
      </c>
      <c r="N620" s="9">
        <v>0</v>
      </c>
      <c r="O620" s="9">
        <v>24.129073260969516</v>
      </c>
      <c r="P620" s="9">
        <v>25.578813699861129</v>
      </c>
      <c r="Q620" s="9">
        <v>25.154489907613147</v>
      </c>
      <c r="R620" s="9">
        <v>56.979098967684017</v>
      </c>
      <c r="S620" s="3">
        <v>0</v>
      </c>
      <c r="T620" s="10">
        <v>0</v>
      </c>
    </row>
    <row r="621" spans="1:20" x14ac:dyDescent="0.3">
      <c r="A621" s="14">
        <v>42792.666702199072</v>
      </c>
      <c r="B621" s="47">
        <v>351.2</v>
      </c>
      <c r="C621" s="48">
        <v>7466.5119999999997</v>
      </c>
      <c r="D621" s="47">
        <v>125.42</v>
      </c>
      <c r="E621" s="48">
        <v>2666.4290000000001</v>
      </c>
      <c r="F621" s="49">
        <v>225.77999999999997</v>
      </c>
      <c r="G621" s="49">
        <v>4800.0829999999996</v>
      </c>
      <c r="H621" s="38">
        <v>225.77999999999997</v>
      </c>
      <c r="I621" s="50">
        <v>0</v>
      </c>
      <c r="J621" s="9">
        <v>21.260000885818055</v>
      </c>
      <c r="K621" s="127"/>
      <c r="L621" s="126"/>
      <c r="M621" s="9">
        <v>56.979098967684017</v>
      </c>
      <c r="N621" s="9">
        <v>0</v>
      </c>
      <c r="O621" s="9">
        <v>24.129073260969516</v>
      </c>
      <c r="P621" s="9">
        <v>25.578813699861129</v>
      </c>
      <c r="Q621" s="9">
        <v>25.154489907613147</v>
      </c>
      <c r="R621" s="9">
        <v>56.979098967684017</v>
      </c>
      <c r="S621" s="3">
        <v>0</v>
      </c>
      <c r="T621" s="10">
        <v>0</v>
      </c>
    </row>
    <row r="622" spans="1:20" x14ac:dyDescent="0.3">
      <c r="A622" s="14">
        <v>42792.70836892361</v>
      </c>
      <c r="B622" s="47">
        <v>223.59100000000001</v>
      </c>
      <c r="C622" s="48">
        <v>4889.8465100000003</v>
      </c>
      <c r="D622" s="47">
        <v>0</v>
      </c>
      <c r="E622" s="48">
        <v>0</v>
      </c>
      <c r="F622" s="49">
        <v>223.59100000000001</v>
      </c>
      <c r="G622" s="49">
        <v>4889.8465100000003</v>
      </c>
      <c r="H622" s="38">
        <v>223.59100000000001</v>
      </c>
      <c r="I622" s="50">
        <v>0</v>
      </c>
      <c r="J622" s="9">
        <v>21.869603472411679</v>
      </c>
      <c r="K622" s="127"/>
      <c r="L622" s="126"/>
      <c r="M622" s="9">
        <v>56.979098967684017</v>
      </c>
      <c r="N622" s="9">
        <v>0</v>
      </c>
      <c r="O622" s="9">
        <v>24.129073260969516</v>
      </c>
      <c r="P622" s="9">
        <v>25.578813699861129</v>
      </c>
      <c r="Q622" s="9">
        <v>25.154489907613147</v>
      </c>
      <c r="R622" s="9">
        <v>56.979098967684017</v>
      </c>
      <c r="S622" s="3">
        <v>0</v>
      </c>
      <c r="T622" s="10">
        <v>0</v>
      </c>
    </row>
    <row r="623" spans="1:20" x14ac:dyDescent="0.3">
      <c r="A623" s="14">
        <v>42792.750035648147</v>
      </c>
      <c r="B623" s="47">
        <v>236.36500000000001</v>
      </c>
      <c r="C623" s="48">
        <v>5064.0539999999992</v>
      </c>
      <c r="D623" s="47">
        <v>0</v>
      </c>
      <c r="E623" s="48">
        <v>0</v>
      </c>
      <c r="F623" s="49">
        <v>236.36500000000001</v>
      </c>
      <c r="G623" s="49">
        <v>5064.0539999999992</v>
      </c>
      <c r="H623" s="38">
        <v>236.36500000000001</v>
      </c>
      <c r="I623" s="50">
        <v>0</v>
      </c>
      <c r="J623" s="9">
        <v>21.4247202419986</v>
      </c>
      <c r="K623" s="127"/>
      <c r="L623" s="126"/>
      <c r="M623" s="9">
        <v>56.979098967684017</v>
      </c>
      <c r="N623" s="9">
        <v>0</v>
      </c>
      <c r="O623" s="9">
        <v>24.129073260969516</v>
      </c>
      <c r="P623" s="9">
        <v>25.578813699861129</v>
      </c>
      <c r="Q623" s="9">
        <v>25.154489907613147</v>
      </c>
      <c r="R623" s="9">
        <v>56.979098967684017</v>
      </c>
      <c r="S623" s="3">
        <v>0</v>
      </c>
      <c r="T623" s="10">
        <v>0</v>
      </c>
    </row>
    <row r="624" spans="1:20" x14ac:dyDescent="0.3">
      <c r="A624" s="14">
        <v>42792.791702372684</v>
      </c>
      <c r="B624" s="47">
        <v>289.5</v>
      </c>
      <c r="C624" s="48">
        <v>7706.49</v>
      </c>
      <c r="D624" s="47">
        <v>20.6</v>
      </c>
      <c r="E624" s="48">
        <v>548.37200000000007</v>
      </c>
      <c r="F624" s="49">
        <v>268.89999999999998</v>
      </c>
      <c r="G624" s="49">
        <v>7158.1179999999995</v>
      </c>
      <c r="H624" s="38">
        <v>268.89999999999998</v>
      </c>
      <c r="I624" s="50">
        <v>0</v>
      </c>
      <c r="J624" s="9">
        <v>26.62</v>
      </c>
      <c r="K624" s="127"/>
      <c r="L624" s="126"/>
      <c r="M624" s="9">
        <v>56.979098967684017</v>
      </c>
      <c r="N624" s="9">
        <v>0</v>
      </c>
      <c r="O624" s="9">
        <v>24.129073260969516</v>
      </c>
      <c r="P624" s="9">
        <v>25.578813699861129</v>
      </c>
      <c r="Q624" s="9">
        <v>25.154489907613147</v>
      </c>
      <c r="R624" s="9">
        <v>56.979098967684017</v>
      </c>
      <c r="S624" s="3">
        <v>0</v>
      </c>
      <c r="T624" s="10">
        <v>0</v>
      </c>
    </row>
    <row r="625" spans="1:20" x14ac:dyDescent="0.3">
      <c r="A625" s="14">
        <v>42792.833369097221</v>
      </c>
      <c r="B625" s="47">
        <v>225.203</v>
      </c>
      <c r="C625" s="48">
        <v>5587.2864300000001</v>
      </c>
      <c r="D625" s="47">
        <v>0</v>
      </c>
      <c r="E625" s="48">
        <v>0</v>
      </c>
      <c r="F625" s="49">
        <v>225.203</v>
      </c>
      <c r="G625" s="49">
        <v>5587.2864300000001</v>
      </c>
      <c r="H625" s="38">
        <v>225.203</v>
      </c>
      <c r="I625" s="50">
        <v>0</v>
      </c>
      <c r="J625" s="9">
        <v>24.81</v>
      </c>
      <c r="K625" s="127"/>
      <c r="L625" s="126"/>
      <c r="M625" s="9">
        <v>56.979098967684017</v>
      </c>
      <c r="N625" s="9">
        <v>0</v>
      </c>
      <c r="O625" s="9">
        <v>24.129073260969516</v>
      </c>
      <c r="P625" s="9">
        <v>25.578813699861129</v>
      </c>
      <c r="Q625" s="9">
        <v>25.154489907613147</v>
      </c>
      <c r="R625" s="9">
        <v>56.979098967684017</v>
      </c>
      <c r="S625" s="3">
        <v>0</v>
      </c>
      <c r="T625" s="10">
        <v>0</v>
      </c>
    </row>
    <row r="626" spans="1:20" x14ac:dyDescent="0.3">
      <c r="A626" s="14">
        <v>42792.875035821759</v>
      </c>
      <c r="B626" s="47">
        <v>141.57400000000001</v>
      </c>
      <c r="C626" s="48">
        <v>3835.2396600000002</v>
      </c>
      <c r="D626" s="47">
        <v>0</v>
      </c>
      <c r="E626" s="48">
        <v>0</v>
      </c>
      <c r="F626" s="49">
        <v>141.57400000000001</v>
      </c>
      <c r="G626" s="49">
        <v>3835.2396600000002</v>
      </c>
      <c r="H626" s="38">
        <v>141.57400000000001</v>
      </c>
      <c r="I626" s="50">
        <v>0</v>
      </c>
      <c r="J626" s="9">
        <v>27.09</v>
      </c>
      <c r="K626" s="127"/>
      <c r="L626" s="126"/>
      <c r="M626" s="9">
        <v>56.979098967684017</v>
      </c>
      <c r="N626" s="9">
        <v>0</v>
      </c>
      <c r="O626" s="9">
        <v>24.129073260969516</v>
      </c>
      <c r="P626" s="9">
        <v>25.578813699861129</v>
      </c>
      <c r="Q626" s="9">
        <v>25.154489907613147</v>
      </c>
      <c r="R626" s="9">
        <v>56.979098967684017</v>
      </c>
      <c r="S626" s="3">
        <v>0</v>
      </c>
      <c r="T626" s="10">
        <v>0</v>
      </c>
    </row>
    <row r="627" spans="1:20" x14ac:dyDescent="0.3">
      <c r="A627" s="14">
        <v>42792.916702546296</v>
      </c>
      <c r="B627" s="47">
        <v>77.721000000000004</v>
      </c>
      <c r="C627" s="48">
        <v>1862.19516</v>
      </c>
      <c r="D627" s="47">
        <v>0</v>
      </c>
      <c r="E627" s="48">
        <v>0</v>
      </c>
      <c r="F627" s="49">
        <v>77.721000000000004</v>
      </c>
      <c r="G627" s="49">
        <v>1862.19516</v>
      </c>
      <c r="H627" s="38">
        <v>77.721000000000004</v>
      </c>
      <c r="I627" s="50">
        <v>0</v>
      </c>
      <c r="J627" s="9">
        <v>23.959999999999997</v>
      </c>
      <c r="K627" s="127"/>
      <c r="L627" s="126"/>
      <c r="M627" s="9">
        <v>56.979098967684017</v>
      </c>
      <c r="N627" s="9">
        <v>0</v>
      </c>
      <c r="O627" s="9">
        <v>24.129073260969516</v>
      </c>
      <c r="P627" s="9">
        <v>25.578813699861129</v>
      </c>
      <c r="Q627" s="9">
        <v>25.154489907613147</v>
      </c>
      <c r="R627" s="9">
        <v>56.979098967684017</v>
      </c>
      <c r="S627" s="3">
        <v>0</v>
      </c>
      <c r="T627" s="10">
        <v>0</v>
      </c>
    </row>
    <row r="628" spans="1:20" x14ac:dyDescent="0.3">
      <c r="A628" s="14">
        <v>42792.958369270833</v>
      </c>
      <c r="B628" s="47">
        <v>83.004999999999995</v>
      </c>
      <c r="C628" s="48">
        <v>1866.9932000000001</v>
      </c>
      <c r="D628" s="47">
        <v>0</v>
      </c>
      <c r="E628" s="48">
        <v>0</v>
      </c>
      <c r="F628" s="49">
        <v>83.004999999999995</v>
      </c>
      <c r="G628" s="49">
        <v>1866.9932000000001</v>
      </c>
      <c r="H628" s="38">
        <v>83.004999999999995</v>
      </c>
      <c r="I628" s="50">
        <v>0</v>
      </c>
      <c r="J628" s="9">
        <v>22.49253900367448</v>
      </c>
      <c r="K628" s="127"/>
      <c r="L628" s="126"/>
      <c r="M628" s="9">
        <v>56.979098967684017</v>
      </c>
      <c r="N628" s="9">
        <v>0</v>
      </c>
      <c r="O628" s="9">
        <v>24.129073260969516</v>
      </c>
      <c r="P628" s="9">
        <v>25.578813699861129</v>
      </c>
      <c r="Q628" s="9">
        <v>25.154489907613147</v>
      </c>
      <c r="R628" s="9">
        <v>56.979098967684017</v>
      </c>
      <c r="S628" s="3">
        <v>0</v>
      </c>
      <c r="T628" s="10">
        <v>0</v>
      </c>
    </row>
    <row r="629" spans="1:20" x14ac:dyDescent="0.3">
      <c r="A629" s="14">
        <v>42793.00003599537</v>
      </c>
      <c r="B629" s="47">
        <v>294.15499999999997</v>
      </c>
      <c r="C629" s="48">
        <v>6336.0986999999996</v>
      </c>
      <c r="D629" s="47">
        <v>0</v>
      </c>
      <c r="E629" s="48">
        <v>0</v>
      </c>
      <c r="F629" s="49">
        <v>294.15499999999997</v>
      </c>
      <c r="G629" s="49">
        <v>6336.0986999999996</v>
      </c>
      <c r="H629" s="38">
        <v>294.15499999999997</v>
      </c>
      <c r="I629" s="50">
        <v>0</v>
      </c>
      <c r="J629" s="9">
        <v>21.54</v>
      </c>
      <c r="K629" s="127"/>
      <c r="L629" s="126"/>
      <c r="M629" s="9">
        <v>56.979098967684017</v>
      </c>
      <c r="N629" s="9">
        <v>0</v>
      </c>
      <c r="O629" s="9">
        <v>24.129073260969516</v>
      </c>
      <c r="P629" s="9">
        <v>25.578813699861129</v>
      </c>
      <c r="Q629" s="9">
        <v>25.154489907613147</v>
      </c>
      <c r="R629" s="9">
        <v>56.979098967684017</v>
      </c>
      <c r="S629" s="3">
        <v>0</v>
      </c>
      <c r="T629" s="10">
        <v>0</v>
      </c>
    </row>
    <row r="630" spans="1:20" x14ac:dyDescent="0.3">
      <c r="A630" s="14">
        <v>42793.041702719907</v>
      </c>
      <c r="B630" s="47">
        <v>332.4</v>
      </c>
      <c r="C630" s="48">
        <v>6997.02</v>
      </c>
      <c r="D630" s="47">
        <v>16.465</v>
      </c>
      <c r="E630" s="48">
        <v>346.58800000000002</v>
      </c>
      <c r="F630" s="49">
        <v>315.935</v>
      </c>
      <c r="G630" s="49">
        <v>6650.4320000000007</v>
      </c>
      <c r="H630" s="38">
        <v>315.935</v>
      </c>
      <c r="I630" s="50">
        <v>0</v>
      </c>
      <c r="J630" s="9">
        <v>21.050000791302011</v>
      </c>
      <c r="K630" s="127"/>
      <c r="L630" s="126"/>
      <c r="M630" s="9">
        <v>56.979098967684017</v>
      </c>
      <c r="N630" s="9">
        <v>0</v>
      </c>
      <c r="O630" s="9">
        <v>24.129073260969516</v>
      </c>
      <c r="P630" s="9">
        <v>25.578813699861129</v>
      </c>
      <c r="Q630" s="9">
        <v>25.154489907613147</v>
      </c>
      <c r="R630" s="9">
        <v>56.979098967684017</v>
      </c>
      <c r="S630" s="3">
        <v>0</v>
      </c>
      <c r="T630" s="10">
        <v>0</v>
      </c>
    </row>
    <row r="631" spans="1:20" x14ac:dyDescent="0.3">
      <c r="A631" s="14">
        <v>42793.083369444445</v>
      </c>
      <c r="B631" s="47">
        <v>342.3</v>
      </c>
      <c r="C631" s="48">
        <v>7136.9549999999999</v>
      </c>
      <c r="D631" s="47">
        <v>35.454000000000001</v>
      </c>
      <c r="E631" s="48">
        <v>739.21600000000001</v>
      </c>
      <c r="F631" s="49">
        <v>306.846</v>
      </c>
      <c r="G631" s="49">
        <v>6397.7389999999996</v>
      </c>
      <c r="H631" s="38">
        <v>306.846</v>
      </c>
      <c r="I631" s="50">
        <v>0</v>
      </c>
      <c r="J631" s="9">
        <v>20.849999674103621</v>
      </c>
      <c r="K631" s="127"/>
      <c r="L631" s="126"/>
      <c r="M631" s="9">
        <v>56.979098967684017</v>
      </c>
      <c r="N631" s="9">
        <v>0</v>
      </c>
      <c r="O631" s="9">
        <v>24.129073260969516</v>
      </c>
      <c r="P631" s="9">
        <v>25.578813699861129</v>
      </c>
      <c r="Q631" s="9">
        <v>25.154489907613147</v>
      </c>
      <c r="R631" s="9">
        <v>56.979098967684017</v>
      </c>
      <c r="S631" s="3">
        <v>0</v>
      </c>
      <c r="T631" s="10">
        <v>0</v>
      </c>
    </row>
    <row r="632" spans="1:20" x14ac:dyDescent="0.3">
      <c r="A632" s="14">
        <v>42793.125036168982</v>
      </c>
      <c r="B632" s="47">
        <v>339.8</v>
      </c>
      <c r="C632" s="48">
        <v>7105.2179999999998</v>
      </c>
      <c r="D632" s="47">
        <v>35.873000000000005</v>
      </c>
      <c r="E632" s="48">
        <v>750.10400000000004</v>
      </c>
      <c r="F632" s="49">
        <v>303.92700000000002</v>
      </c>
      <c r="G632" s="49">
        <v>6355.1139999999996</v>
      </c>
      <c r="H632" s="38">
        <v>303.92700000000002</v>
      </c>
      <c r="I632" s="50">
        <v>0</v>
      </c>
      <c r="J632" s="9">
        <v>20.910001414813422</v>
      </c>
      <c r="K632" s="127"/>
      <c r="L632" s="126"/>
      <c r="M632" s="9">
        <v>56.979098967684017</v>
      </c>
      <c r="N632" s="9">
        <v>0</v>
      </c>
      <c r="O632" s="9">
        <v>24.129073260969516</v>
      </c>
      <c r="P632" s="9">
        <v>25.578813699861129</v>
      </c>
      <c r="Q632" s="9">
        <v>25.154489907613147</v>
      </c>
      <c r="R632" s="9">
        <v>56.979098967684017</v>
      </c>
      <c r="S632" s="3">
        <v>0</v>
      </c>
      <c r="T632" s="10">
        <v>0</v>
      </c>
    </row>
    <row r="633" spans="1:20" x14ac:dyDescent="0.3">
      <c r="A633" s="14">
        <v>42793.166702893519</v>
      </c>
      <c r="B633" s="47">
        <v>338.4</v>
      </c>
      <c r="C633" s="48">
        <v>7069.1760000000004</v>
      </c>
      <c r="D633" s="47">
        <v>43.001000000000005</v>
      </c>
      <c r="E633" s="48">
        <v>898.29100000000005</v>
      </c>
      <c r="F633" s="49">
        <v>295.399</v>
      </c>
      <c r="G633" s="49">
        <v>6170.8850000000002</v>
      </c>
      <c r="H633" s="38">
        <v>295.399</v>
      </c>
      <c r="I633" s="50">
        <v>0</v>
      </c>
      <c r="J633" s="9">
        <v>20.889999627622302</v>
      </c>
      <c r="K633" s="127"/>
      <c r="L633" s="126"/>
      <c r="M633" s="9">
        <v>56.979098967684017</v>
      </c>
      <c r="N633" s="9">
        <v>0</v>
      </c>
      <c r="O633" s="9">
        <v>24.129073260969516</v>
      </c>
      <c r="P633" s="9">
        <v>25.578813699861129</v>
      </c>
      <c r="Q633" s="9">
        <v>25.154489907613147</v>
      </c>
      <c r="R633" s="9">
        <v>56.979098967684017</v>
      </c>
      <c r="S633" s="3">
        <v>0</v>
      </c>
      <c r="T633" s="10">
        <v>0</v>
      </c>
    </row>
    <row r="634" spans="1:20" x14ac:dyDescent="0.3">
      <c r="A634" s="14">
        <v>42793.208369618056</v>
      </c>
      <c r="B634" s="47">
        <v>320.70499999999998</v>
      </c>
      <c r="C634" s="48">
        <v>7065.1311500000002</v>
      </c>
      <c r="D634" s="47">
        <v>14.098000000000001</v>
      </c>
      <c r="E634" s="48">
        <v>310.57900000000001</v>
      </c>
      <c r="F634" s="49">
        <v>306.60699999999997</v>
      </c>
      <c r="G634" s="49">
        <v>6754.5521500000004</v>
      </c>
      <c r="H634" s="38">
        <v>306.60699999999997</v>
      </c>
      <c r="I634" s="50">
        <v>0</v>
      </c>
      <c r="J634" s="9">
        <v>22.029999804309757</v>
      </c>
      <c r="K634" s="127"/>
      <c r="L634" s="126"/>
      <c r="M634" s="9">
        <v>56.979098967684017</v>
      </c>
      <c r="N634" s="9">
        <v>0</v>
      </c>
      <c r="O634" s="9">
        <v>24.129073260969516</v>
      </c>
      <c r="P634" s="9">
        <v>25.578813699861129</v>
      </c>
      <c r="Q634" s="9">
        <v>25.154489907613147</v>
      </c>
      <c r="R634" s="9">
        <v>56.979098967684017</v>
      </c>
      <c r="S634" s="3">
        <v>0</v>
      </c>
      <c r="T634" s="10">
        <v>0</v>
      </c>
    </row>
    <row r="635" spans="1:20" x14ac:dyDescent="0.3">
      <c r="A635" s="14">
        <v>42793.250036342593</v>
      </c>
      <c r="B635" s="47">
        <v>227.667</v>
      </c>
      <c r="C635" s="48">
        <v>6189.9521399999994</v>
      </c>
      <c r="D635" s="47">
        <v>0</v>
      </c>
      <c r="E635" s="48">
        <v>0</v>
      </c>
      <c r="F635" s="49">
        <v>227.667</v>
      </c>
      <c r="G635" s="49">
        <v>6189.9521399999994</v>
      </c>
      <c r="H635" s="38">
        <v>227.667</v>
      </c>
      <c r="I635" s="50">
        <v>0</v>
      </c>
      <c r="J635" s="9">
        <v>27.188622593524752</v>
      </c>
      <c r="K635" s="127"/>
      <c r="L635" s="126"/>
      <c r="M635" s="9">
        <v>56.979098967684017</v>
      </c>
      <c r="N635" s="9">
        <v>0</v>
      </c>
      <c r="O635" s="9">
        <v>24.129073260969516</v>
      </c>
      <c r="P635" s="9">
        <v>25.578813699861129</v>
      </c>
      <c r="Q635" s="9">
        <v>25.154489907613147</v>
      </c>
      <c r="R635" s="9">
        <v>56.979098967684017</v>
      </c>
      <c r="S635" s="3">
        <v>0</v>
      </c>
      <c r="T635" s="10">
        <v>0</v>
      </c>
    </row>
    <row r="636" spans="1:20" x14ac:dyDescent="0.3">
      <c r="A636" s="14">
        <v>42793.291703067131</v>
      </c>
      <c r="B636" s="47">
        <v>162.625</v>
      </c>
      <c r="C636" s="48">
        <v>5672.36</v>
      </c>
      <c r="D636" s="47">
        <v>5.5</v>
      </c>
      <c r="E636" s="48">
        <v>191.84</v>
      </c>
      <c r="F636" s="49">
        <v>157.125</v>
      </c>
      <c r="G636" s="49">
        <v>5480.5199999999995</v>
      </c>
      <c r="H636" s="38">
        <v>157.125</v>
      </c>
      <c r="I636" s="50">
        <v>0</v>
      </c>
      <c r="J636" s="9">
        <v>34.879999999999995</v>
      </c>
      <c r="K636" s="127"/>
      <c r="L636" s="126"/>
      <c r="M636" s="9">
        <v>56.979098967684017</v>
      </c>
      <c r="N636" s="9">
        <v>0</v>
      </c>
      <c r="O636" s="9">
        <v>24.129073260969516</v>
      </c>
      <c r="P636" s="9">
        <v>25.578813699861129</v>
      </c>
      <c r="Q636" s="9">
        <v>25.154489907613147</v>
      </c>
      <c r="R636" s="9">
        <v>56.979098967684017</v>
      </c>
      <c r="S636" s="3">
        <v>0</v>
      </c>
      <c r="T636" s="10">
        <v>0</v>
      </c>
    </row>
    <row r="637" spans="1:20" x14ac:dyDescent="0.3">
      <c r="A637" s="14">
        <v>42793.333369791668</v>
      </c>
      <c r="B637" s="47">
        <v>72.394000000000005</v>
      </c>
      <c r="C637" s="48">
        <v>2465.0156999999999</v>
      </c>
      <c r="D637" s="47">
        <v>0</v>
      </c>
      <c r="E637" s="48">
        <v>0</v>
      </c>
      <c r="F637" s="49">
        <v>72.394000000000005</v>
      </c>
      <c r="G637" s="49">
        <v>2465.0156999999999</v>
      </c>
      <c r="H637" s="38">
        <v>72.394000000000005</v>
      </c>
      <c r="I637" s="50">
        <v>0</v>
      </c>
      <c r="J637" s="9">
        <v>34.049999999999997</v>
      </c>
      <c r="K637" s="127"/>
      <c r="L637" s="126"/>
      <c r="M637" s="9">
        <v>56.979098967684017</v>
      </c>
      <c r="N637" s="9">
        <v>0</v>
      </c>
      <c r="O637" s="9">
        <v>24.129073260969516</v>
      </c>
      <c r="P637" s="9">
        <v>25.578813699861129</v>
      </c>
      <c r="Q637" s="9">
        <v>25.154489907613147</v>
      </c>
      <c r="R637" s="9">
        <v>56.979098967684017</v>
      </c>
      <c r="S637" s="3">
        <v>0</v>
      </c>
      <c r="T637" s="10">
        <v>0</v>
      </c>
    </row>
    <row r="638" spans="1:20" x14ac:dyDescent="0.3">
      <c r="A638" s="14">
        <v>42793.375036516205</v>
      </c>
      <c r="B638" s="47">
        <v>16.917999999999999</v>
      </c>
      <c r="C638" s="48">
        <v>613.27750000000003</v>
      </c>
      <c r="D638" s="47">
        <v>0.4</v>
      </c>
      <c r="E638" s="48">
        <v>14.501000000000001</v>
      </c>
      <c r="F638" s="49">
        <v>16.518000000000001</v>
      </c>
      <c r="G638" s="49">
        <v>598.77650000000006</v>
      </c>
      <c r="H638" s="38">
        <v>16.518000000000001</v>
      </c>
      <c r="I638" s="50">
        <v>0</v>
      </c>
      <c r="J638" s="9">
        <v>36.249939459983054</v>
      </c>
      <c r="K638" s="127"/>
      <c r="L638" s="126"/>
      <c r="M638" s="9">
        <v>56.979098967684017</v>
      </c>
      <c r="N638" s="9">
        <v>0</v>
      </c>
      <c r="O638" s="9">
        <v>24.129073260969516</v>
      </c>
      <c r="P638" s="9">
        <v>25.578813699861129</v>
      </c>
      <c r="Q638" s="9">
        <v>25.154489907613147</v>
      </c>
      <c r="R638" s="9">
        <v>56.979098967684017</v>
      </c>
      <c r="S638" s="3">
        <v>0</v>
      </c>
      <c r="T638" s="10">
        <v>0</v>
      </c>
    </row>
    <row r="639" spans="1:20" x14ac:dyDescent="0.3">
      <c r="A639" s="14">
        <v>42793.416703240742</v>
      </c>
      <c r="B639" s="47">
        <v>31.494</v>
      </c>
      <c r="C639" s="48">
        <v>1197.0869399999999</v>
      </c>
      <c r="D639" s="47">
        <v>24.4</v>
      </c>
      <c r="E639" s="48">
        <v>927.44400000000007</v>
      </c>
      <c r="F639" s="49">
        <v>7.0940000000000012</v>
      </c>
      <c r="G639" s="49">
        <v>269.64293999999984</v>
      </c>
      <c r="H639" s="38">
        <v>7.0940000000000012</v>
      </c>
      <c r="I639" s="50">
        <v>0</v>
      </c>
      <c r="J639" s="9">
        <v>38.00999999999997</v>
      </c>
      <c r="K639" s="127"/>
      <c r="L639" s="126"/>
      <c r="M639" s="9">
        <v>56.979098967684017</v>
      </c>
      <c r="N639" s="9">
        <v>0</v>
      </c>
      <c r="O639" s="9">
        <v>24.129073260969516</v>
      </c>
      <c r="P639" s="9">
        <v>25.578813699861129</v>
      </c>
      <c r="Q639" s="9">
        <v>25.154489907613147</v>
      </c>
      <c r="R639" s="9">
        <v>56.979098967684017</v>
      </c>
      <c r="S639" s="3">
        <v>0</v>
      </c>
      <c r="T639" s="10">
        <v>0</v>
      </c>
    </row>
    <row r="640" spans="1:20" x14ac:dyDescent="0.3">
      <c r="A640" s="14">
        <v>42793.458369965279</v>
      </c>
      <c r="B640" s="47">
        <v>26.760999999999999</v>
      </c>
      <c r="C640" s="48">
        <v>924.59254999999996</v>
      </c>
      <c r="D640" s="47">
        <v>0</v>
      </c>
      <c r="E640" s="48">
        <v>0</v>
      </c>
      <c r="F640" s="49">
        <v>26.760999999999999</v>
      </c>
      <c r="G640" s="49">
        <v>924.59254999999996</v>
      </c>
      <c r="H640" s="38">
        <v>26.760999999999999</v>
      </c>
      <c r="I640" s="50">
        <v>0</v>
      </c>
      <c r="J640" s="9">
        <v>34.549999999999997</v>
      </c>
      <c r="K640" s="127"/>
      <c r="L640" s="126"/>
      <c r="M640" s="9">
        <v>56.979098967684017</v>
      </c>
      <c r="N640" s="9">
        <v>0</v>
      </c>
      <c r="O640" s="9">
        <v>24.129073260969516</v>
      </c>
      <c r="P640" s="9">
        <v>25.578813699861129</v>
      </c>
      <c r="Q640" s="9">
        <v>25.154489907613147</v>
      </c>
      <c r="R640" s="9">
        <v>56.979098967684017</v>
      </c>
      <c r="S640" s="3">
        <v>0</v>
      </c>
      <c r="T640" s="10">
        <v>0</v>
      </c>
    </row>
    <row r="641" spans="1:20" x14ac:dyDescent="0.3">
      <c r="A641" s="14">
        <v>42793.500036689817</v>
      </c>
      <c r="B641" s="47">
        <v>29.315000000000001</v>
      </c>
      <c r="C641" s="48">
        <v>683.03949999999998</v>
      </c>
      <c r="D641" s="47">
        <v>0</v>
      </c>
      <c r="E641" s="48">
        <v>0</v>
      </c>
      <c r="F641" s="49">
        <v>29.315000000000001</v>
      </c>
      <c r="G641" s="49">
        <v>683.03949999999998</v>
      </c>
      <c r="H641" s="38">
        <v>29.315000000000001</v>
      </c>
      <c r="I641" s="50">
        <v>0</v>
      </c>
      <c r="J641" s="9">
        <v>23.299999999999997</v>
      </c>
      <c r="K641" s="127"/>
      <c r="L641" s="126"/>
      <c r="M641" s="9">
        <v>56.979098967684017</v>
      </c>
      <c r="N641" s="9">
        <v>0</v>
      </c>
      <c r="O641" s="9">
        <v>24.129073260969516</v>
      </c>
      <c r="P641" s="9">
        <v>25.578813699861129</v>
      </c>
      <c r="Q641" s="9">
        <v>25.154489907613147</v>
      </c>
      <c r="R641" s="9">
        <v>56.979098967684017</v>
      </c>
      <c r="S641" s="3">
        <v>0</v>
      </c>
      <c r="T641" s="10">
        <v>0</v>
      </c>
    </row>
    <row r="642" spans="1:20" x14ac:dyDescent="0.3">
      <c r="A642" s="14">
        <v>42793.541703414354</v>
      </c>
      <c r="B642" s="47">
        <v>129.65299999999999</v>
      </c>
      <c r="C642" s="48">
        <v>3044.2524400000002</v>
      </c>
      <c r="D642" s="47">
        <v>0</v>
      </c>
      <c r="E642" s="48">
        <v>0</v>
      </c>
      <c r="F642" s="49">
        <v>129.65299999999999</v>
      </c>
      <c r="G642" s="49">
        <v>3044.2524400000002</v>
      </c>
      <c r="H642" s="38">
        <v>129.65299999999999</v>
      </c>
      <c r="I642" s="50">
        <v>0</v>
      </c>
      <c r="J642" s="9">
        <v>23.480000000000004</v>
      </c>
      <c r="K642" s="127"/>
      <c r="L642" s="126"/>
      <c r="M642" s="9">
        <v>56.979098967684017</v>
      </c>
      <c r="N642" s="9">
        <v>0</v>
      </c>
      <c r="O642" s="9">
        <v>24.129073260969516</v>
      </c>
      <c r="P642" s="9">
        <v>25.578813699861129</v>
      </c>
      <c r="Q642" s="9">
        <v>25.154489907613147</v>
      </c>
      <c r="R642" s="9">
        <v>56.979098967684017</v>
      </c>
      <c r="S642" s="3">
        <v>0</v>
      </c>
      <c r="T642" s="10">
        <v>0</v>
      </c>
    </row>
    <row r="643" spans="1:20" x14ac:dyDescent="0.3">
      <c r="A643" s="14">
        <v>42793.583370138891</v>
      </c>
      <c r="B643" s="47">
        <v>110.58799999999999</v>
      </c>
      <c r="C643" s="48">
        <v>2604.3474000000001</v>
      </c>
      <c r="D643" s="47">
        <v>0</v>
      </c>
      <c r="E643" s="48">
        <v>0</v>
      </c>
      <c r="F643" s="49">
        <v>110.58799999999999</v>
      </c>
      <c r="G643" s="49">
        <v>2604.3474000000001</v>
      </c>
      <c r="H643" s="38">
        <v>110.58799999999999</v>
      </c>
      <c r="I643" s="50">
        <v>0</v>
      </c>
      <c r="J643" s="9">
        <v>23.55</v>
      </c>
      <c r="K643" s="127"/>
      <c r="L643" s="126"/>
      <c r="M643" s="9">
        <v>56.979098967684017</v>
      </c>
      <c r="N643" s="9">
        <v>0</v>
      </c>
      <c r="O643" s="9">
        <v>24.129073260969516</v>
      </c>
      <c r="P643" s="9">
        <v>25.578813699861129</v>
      </c>
      <c r="Q643" s="9">
        <v>25.154489907613147</v>
      </c>
      <c r="R643" s="9">
        <v>56.979098967684017</v>
      </c>
      <c r="S643" s="3">
        <v>0</v>
      </c>
      <c r="T643" s="10">
        <v>0</v>
      </c>
    </row>
    <row r="644" spans="1:20" x14ac:dyDescent="0.3">
      <c r="A644" s="14">
        <v>42793.625036863428</v>
      </c>
      <c r="B644" s="47">
        <v>57.4</v>
      </c>
      <c r="C644" s="48">
        <v>1315.0340000000001</v>
      </c>
      <c r="D644" s="47">
        <v>0</v>
      </c>
      <c r="E644" s="48">
        <v>0</v>
      </c>
      <c r="F644" s="49">
        <v>57.4</v>
      </c>
      <c r="G644" s="49">
        <v>1315.0340000000001</v>
      </c>
      <c r="H644" s="38">
        <v>57.4</v>
      </c>
      <c r="I644" s="50">
        <v>0</v>
      </c>
      <c r="J644" s="9">
        <v>22.910000000000004</v>
      </c>
      <c r="K644" s="127"/>
      <c r="L644" s="126"/>
      <c r="M644" s="9">
        <v>56.979098967684017</v>
      </c>
      <c r="N644" s="9">
        <v>0</v>
      </c>
      <c r="O644" s="9">
        <v>24.129073260969516</v>
      </c>
      <c r="P644" s="9">
        <v>25.578813699861129</v>
      </c>
      <c r="Q644" s="9">
        <v>25.154489907613147</v>
      </c>
      <c r="R644" s="9">
        <v>56.979098967684017</v>
      </c>
      <c r="S644" s="3">
        <v>0</v>
      </c>
      <c r="T644" s="10">
        <v>0</v>
      </c>
    </row>
    <row r="645" spans="1:20" x14ac:dyDescent="0.3">
      <c r="A645" s="14">
        <v>42793.666703587965</v>
      </c>
      <c r="B645" s="47">
        <v>113.476</v>
      </c>
      <c r="C645" s="48">
        <v>2638.7965599999998</v>
      </c>
      <c r="D645" s="47">
        <v>0</v>
      </c>
      <c r="E645" s="48">
        <v>0</v>
      </c>
      <c r="F645" s="49">
        <v>113.476</v>
      </c>
      <c r="G645" s="49">
        <v>2638.7965599999998</v>
      </c>
      <c r="H645" s="38">
        <v>113.476</v>
      </c>
      <c r="I645" s="50">
        <v>0</v>
      </c>
      <c r="J645" s="9">
        <v>23.254226091860833</v>
      </c>
      <c r="K645" s="127"/>
      <c r="L645" s="126"/>
      <c r="M645" s="9">
        <v>56.979098967684017</v>
      </c>
      <c r="N645" s="9">
        <v>0</v>
      </c>
      <c r="O645" s="9">
        <v>24.129073260969516</v>
      </c>
      <c r="P645" s="9">
        <v>25.578813699861129</v>
      </c>
      <c r="Q645" s="9">
        <v>25.154489907613147</v>
      </c>
      <c r="R645" s="9">
        <v>56.979098967684017</v>
      </c>
      <c r="S645" s="3">
        <v>0</v>
      </c>
      <c r="T645" s="10">
        <v>0</v>
      </c>
    </row>
    <row r="646" spans="1:20" x14ac:dyDescent="0.3">
      <c r="A646" s="14">
        <v>42793.708370312503</v>
      </c>
      <c r="B646" s="47">
        <v>37.683999999999997</v>
      </c>
      <c r="C646" s="48">
        <v>914.40571999999997</v>
      </c>
      <c r="D646" s="47">
        <v>0</v>
      </c>
      <c r="E646" s="48">
        <v>0</v>
      </c>
      <c r="F646" s="49">
        <v>37.683999999999997</v>
      </c>
      <c r="G646" s="49">
        <v>914.40571999999997</v>
      </c>
      <c r="H646" s="38">
        <v>37.683999999999997</v>
      </c>
      <c r="I646" s="50">
        <v>0</v>
      </c>
      <c r="J646" s="9">
        <v>24.265091816155397</v>
      </c>
      <c r="K646" s="127"/>
      <c r="L646" s="126"/>
      <c r="M646" s="9">
        <v>56.979098967684017</v>
      </c>
      <c r="N646" s="9">
        <v>0</v>
      </c>
      <c r="O646" s="9">
        <v>24.129073260969516</v>
      </c>
      <c r="P646" s="9">
        <v>25.578813699861129</v>
      </c>
      <c r="Q646" s="9">
        <v>25.154489907613147</v>
      </c>
      <c r="R646" s="9">
        <v>56.979098967684017</v>
      </c>
      <c r="S646" s="3">
        <v>0</v>
      </c>
      <c r="T646" s="10">
        <v>0</v>
      </c>
    </row>
    <row r="647" spans="1:20" x14ac:dyDescent="0.3">
      <c r="A647" s="14">
        <v>42793.75003703704</v>
      </c>
      <c r="B647" s="47">
        <v>181.80699999999999</v>
      </c>
      <c r="C647" s="48">
        <v>4637.8965699999999</v>
      </c>
      <c r="D647" s="47">
        <v>0</v>
      </c>
      <c r="E647" s="48">
        <v>0</v>
      </c>
      <c r="F647" s="49">
        <v>181.80699999999999</v>
      </c>
      <c r="G647" s="49">
        <v>4637.8965699999999</v>
      </c>
      <c r="H647" s="38">
        <v>181.80699999999999</v>
      </c>
      <c r="I647" s="50">
        <v>0</v>
      </c>
      <c r="J647" s="9">
        <v>25.51</v>
      </c>
      <c r="K647" s="127"/>
      <c r="L647" s="126"/>
      <c r="M647" s="9">
        <v>56.979098967684017</v>
      </c>
      <c r="N647" s="9">
        <v>0</v>
      </c>
      <c r="O647" s="9">
        <v>24.129073260969516</v>
      </c>
      <c r="P647" s="9">
        <v>25.578813699861129</v>
      </c>
      <c r="Q647" s="9">
        <v>25.154489907613147</v>
      </c>
      <c r="R647" s="9">
        <v>56.979098967684017</v>
      </c>
      <c r="S647" s="3">
        <v>0</v>
      </c>
      <c r="T647" s="10">
        <v>0</v>
      </c>
    </row>
    <row r="648" spans="1:20" x14ac:dyDescent="0.3">
      <c r="A648" s="14">
        <v>42793.791703761577</v>
      </c>
      <c r="B648" s="47">
        <v>95.929000000000002</v>
      </c>
      <c r="C648" s="48">
        <v>2622.69886</v>
      </c>
      <c r="D648" s="47">
        <v>0</v>
      </c>
      <c r="E648" s="48">
        <v>0</v>
      </c>
      <c r="F648" s="49">
        <v>95.929000000000002</v>
      </c>
      <c r="G648" s="49">
        <v>2622.69886</v>
      </c>
      <c r="H648" s="38">
        <v>95.929000000000002</v>
      </c>
      <c r="I648" s="50">
        <v>0</v>
      </c>
      <c r="J648" s="9">
        <v>27.34</v>
      </c>
      <c r="K648" s="127"/>
      <c r="L648" s="126"/>
      <c r="M648" s="9">
        <v>56.979098967684017</v>
      </c>
      <c r="N648" s="9">
        <v>0</v>
      </c>
      <c r="O648" s="9">
        <v>24.129073260969516</v>
      </c>
      <c r="P648" s="9">
        <v>25.578813699861129</v>
      </c>
      <c r="Q648" s="9">
        <v>25.154489907613147</v>
      </c>
      <c r="R648" s="9">
        <v>56.979098967684017</v>
      </c>
      <c r="S648" s="3">
        <v>0</v>
      </c>
      <c r="T648" s="10">
        <v>0</v>
      </c>
    </row>
    <row r="649" spans="1:20" x14ac:dyDescent="0.3">
      <c r="A649" s="14">
        <v>42793.833370486114</v>
      </c>
      <c r="B649" s="47">
        <v>114.16200000000001</v>
      </c>
      <c r="C649" s="48">
        <v>2802.6770999999999</v>
      </c>
      <c r="D649" s="47">
        <v>0</v>
      </c>
      <c r="E649" s="48">
        <v>0</v>
      </c>
      <c r="F649" s="49">
        <v>114.16200000000001</v>
      </c>
      <c r="G649" s="49">
        <v>2802.6770999999999</v>
      </c>
      <c r="H649" s="38">
        <v>114.16200000000001</v>
      </c>
      <c r="I649" s="50">
        <v>0</v>
      </c>
      <c r="J649" s="9">
        <v>24.549999999999997</v>
      </c>
      <c r="K649" s="127"/>
      <c r="L649" s="126"/>
      <c r="M649" s="9">
        <v>56.979098967684017</v>
      </c>
      <c r="N649" s="9">
        <v>0</v>
      </c>
      <c r="O649" s="9">
        <v>24.129073260969516</v>
      </c>
      <c r="P649" s="9">
        <v>25.578813699861129</v>
      </c>
      <c r="Q649" s="9">
        <v>25.154489907613147</v>
      </c>
      <c r="R649" s="9">
        <v>56.979098967684017</v>
      </c>
      <c r="S649" s="3">
        <v>0</v>
      </c>
      <c r="T649" s="10">
        <v>0</v>
      </c>
    </row>
    <row r="650" spans="1:20" x14ac:dyDescent="0.3">
      <c r="A650" s="14">
        <v>42793.875037210651</v>
      </c>
      <c r="B650" s="47">
        <v>117.985</v>
      </c>
      <c r="C650" s="48">
        <v>2839.8989499999998</v>
      </c>
      <c r="D650" s="47">
        <v>0</v>
      </c>
      <c r="E650" s="48">
        <v>0</v>
      </c>
      <c r="F650" s="49">
        <v>117.985</v>
      </c>
      <c r="G650" s="49">
        <v>2839.8989499999998</v>
      </c>
      <c r="H650" s="38">
        <v>117.985</v>
      </c>
      <c r="I650" s="50">
        <v>0</v>
      </c>
      <c r="J650" s="9">
        <v>24.069999999999997</v>
      </c>
      <c r="K650" s="127"/>
      <c r="L650" s="126"/>
      <c r="M650" s="9">
        <v>56.979098967684017</v>
      </c>
      <c r="N650" s="9">
        <v>0</v>
      </c>
      <c r="O650" s="9">
        <v>24.129073260969516</v>
      </c>
      <c r="P650" s="9">
        <v>25.578813699861129</v>
      </c>
      <c r="Q650" s="9">
        <v>25.154489907613147</v>
      </c>
      <c r="R650" s="9">
        <v>56.979098967684017</v>
      </c>
      <c r="S650" s="3">
        <v>0</v>
      </c>
      <c r="T650" s="10">
        <v>0</v>
      </c>
    </row>
    <row r="651" spans="1:20" x14ac:dyDescent="0.3">
      <c r="A651" s="14">
        <v>42793.916703935189</v>
      </c>
      <c r="B651" s="47">
        <v>187.3</v>
      </c>
      <c r="C651" s="48">
        <v>4834.2129999999997</v>
      </c>
      <c r="D651" s="47">
        <v>0</v>
      </c>
      <c r="E651" s="48">
        <v>0</v>
      </c>
      <c r="F651" s="49">
        <v>187.3</v>
      </c>
      <c r="G651" s="49">
        <v>4834.2129999999997</v>
      </c>
      <c r="H651" s="38">
        <v>187.3</v>
      </c>
      <c r="I651" s="50">
        <v>0</v>
      </c>
      <c r="J651" s="9">
        <v>25.81</v>
      </c>
      <c r="K651" s="127"/>
      <c r="L651" s="126"/>
      <c r="M651" s="9">
        <v>56.979098967684017</v>
      </c>
      <c r="N651" s="9">
        <v>0</v>
      </c>
      <c r="O651" s="9">
        <v>24.129073260969516</v>
      </c>
      <c r="P651" s="9">
        <v>25.578813699861129</v>
      </c>
      <c r="Q651" s="9">
        <v>25.154489907613147</v>
      </c>
      <c r="R651" s="9">
        <v>56.979098967684017</v>
      </c>
      <c r="S651" s="3">
        <v>0</v>
      </c>
      <c r="T651" s="10">
        <v>0</v>
      </c>
    </row>
    <row r="652" spans="1:20" x14ac:dyDescent="0.3">
      <c r="A652" s="14">
        <v>42793.958370659719</v>
      </c>
      <c r="B652" s="47">
        <v>330.48099999999999</v>
      </c>
      <c r="C652" s="48">
        <v>7112.6100200000001</v>
      </c>
      <c r="D652" s="47">
        <v>0</v>
      </c>
      <c r="E652" s="48">
        <v>0</v>
      </c>
      <c r="F652" s="49">
        <v>330.48099999999999</v>
      </c>
      <c r="G652" s="49">
        <v>7112.6100200000001</v>
      </c>
      <c r="H652" s="38">
        <v>330.48099999999999</v>
      </c>
      <c r="I652" s="50">
        <v>0</v>
      </c>
      <c r="J652" s="9">
        <v>21.521993760609536</v>
      </c>
      <c r="K652" s="127"/>
      <c r="L652" s="126"/>
      <c r="M652" s="9">
        <v>56.979098967684017</v>
      </c>
      <c r="N652" s="9">
        <v>0</v>
      </c>
      <c r="O652" s="9">
        <v>24.129073260969516</v>
      </c>
      <c r="P652" s="9">
        <v>25.578813699861129</v>
      </c>
      <c r="Q652" s="9">
        <v>25.154489907613147</v>
      </c>
      <c r="R652" s="9">
        <v>56.979098967684017</v>
      </c>
      <c r="S652" s="3">
        <v>0</v>
      </c>
      <c r="T652" s="10">
        <v>0</v>
      </c>
    </row>
    <row r="653" spans="1:20" x14ac:dyDescent="0.3">
      <c r="A653" s="14">
        <v>42794.000037384256</v>
      </c>
      <c r="B653" s="47">
        <v>408.41700000000003</v>
      </c>
      <c r="C653" s="48">
        <v>8495.1255300000012</v>
      </c>
      <c r="D653" s="47">
        <v>0</v>
      </c>
      <c r="E653" s="48">
        <v>0</v>
      </c>
      <c r="F653" s="49">
        <v>408.41700000000003</v>
      </c>
      <c r="G653" s="49">
        <v>8495.1255300000012</v>
      </c>
      <c r="H653" s="38">
        <v>385</v>
      </c>
      <c r="I653" s="50">
        <v>23.41700000000003</v>
      </c>
      <c r="J653" s="9">
        <v>20.800127149457541</v>
      </c>
      <c r="K653" s="127"/>
      <c r="L653" s="126"/>
      <c r="M653" s="9">
        <v>56.979098967684017</v>
      </c>
      <c r="N653" s="9">
        <v>0</v>
      </c>
      <c r="O653" s="9">
        <v>24.129073260969516</v>
      </c>
      <c r="P653" s="9">
        <v>25.578813699861129</v>
      </c>
      <c r="Q653" s="9">
        <v>25.154489907613147</v>
      </c>
      <c r="R653" s="9">
        <v>56.979098967684017</v>
      </c>
      <c r="S653" s="3">
        <v>0</v>
      </c>
      <c r="T653" s="10">
        <v>0</v>
      </c>
    </row>
    <row r="654" spans="1:20" x14ac:dyDescent="0.3">
      <c r="A654" s="14">
        <v>42794.041704108793</v>
      </c>
      <c r="B654" s="47">
        <v>406.80700000000002</v>
      </c>
      <c r="C654" s="48">
        <v>7870.6368499999999</v>
      </c>
      <c r="D654" s="47">
        <v>0</v>
      </c>
      <c r="E654" s="48">
        <v>0</v>
      </c>
      <c r="F654" s="49">
        <v>406.80700000000002</v>
      </c>
      <c r="G654" s="49">
        <v>7870.6368499999999</v>
      </c>
      <c r="H654" s="38">
        <v>385</v>
      </c>
      <c r="I654" s="50">
        <v>21.807000000000016</v>
      </c>
      <c r="J654" s="9">
        <v>19.347348619861506</v>
      </c>
      <c r="K654" s="127"/>
      <c r="L654" s="126"/>
      <c r="M654" s="9">
        <v>56.979098967684017</v>
      </c>
      <c r="N654" s="9">
        <v>0</v>
      </c>
      <c r="O654" s="9">
        <v>24.129073260969516</v>
      </c>
      <c r="P654" s="9">
        <v>25.578813699861129</v>
      </c>
      <c r="Q654" s="9">
        <v>25.154489907613147</v>
      </c>
      <c r="R654" s="9">
        <v>56.979098967684017</v>
      </c>
      <c r="S654" s="3">
        <v>0</v>
      </c>
      <c r="T654" s="10">
        <v>0</v>
      </c>
    </row>
    <row r="655" spans="1:20" x14ac:dyDescent="0.3">
      <c r="A655" s="14">
        <v>42794.08337083333</v>
      </c>
      <c r="B655" s="47">
        <v>402</v>
      </c>
      <c r="C655" s="48">
        <v>7619.4759999999997</v>
      </c>
      <c r="D655" s="47">
        <v>0</v>
      </c>
      <c r="E655" s="48">
        <v>0</v>
      </c>
      <c r="F655" s="49">
        <v>402</v>
      </c>
      <c r="G655" s="49">
        <v>7619.4759999999997</v>
      </c>
      <c r="H655" s="38">
        <v>385</v>
      </c>
      <c r="I655" s="50">
        <v>17</v>
      </c>
      <c r="J655" s="9">
        <v>18.953920398009949</v>
      </c>
      <c r="K655" s="127"/>
      <c r="L655" s="126"/>
      <c r="M655" s="9">
        <v>56.979098967684017</v>
      </c>
      <c r="N655" s="9">
        <v>0</v>
      </c>
      <c r="O655" s="9">
        <v>24.129073260969516</v>
      </c>
      <c r="P655" s="9">
        <v>25.578813699861129</v>
      </c>
      <c r="Q655" s="9">
        <v>25.154489907613147</v>
      </c>
      <c r="R655" s="9">
        <v>56.979098967684017</v>
      </c>
      <c r="S655" s="3">
        <v>0</v>
      </c>
      <c r="T655" s="10">
        <v>0</v>
      </c>
    </row>
    <row r="656" spans="1:20" x14ac:dyDescent="0.3">
      <c r="A656" s="14">
        <v>42794.125037557867</v>
      </c>
      <c r="B656" s="47">
        <v>409.33399999999995</v>
      </c>
      <c r="C656" s="48">
        <v>7685.1490800000001</v>
      </c>
      <c r="D656" s="47">
        <v>0</v>
      </c>
      <c r="E656" s="48">
        <v>0</v>
      </c>
      <c r="F656" s="49">
        <v>409.33399999999995</v>
      </c>
      <c r="G656" s="49">
        <v>7685.1490800000001</v>
      </c>
      <c r="H656" s="38">
        <v>385</v>
      </c>
      <c r="I656" s="50">
        <v>24.333999999999946</v>
      </c>
      <c r="J656" s="9">
        <v>18.774763591590244</v>
      </c>
      <c r="K656" s="127"/>
      <c r="L656" s="126"/>
      <c r="M656" s="9">
        <v>56.979098967684017</v>
      </c>
      <c r="N656" s="9">
        <v>0</v>
      </c>
      <c r="O656" s="9">
        <v>24.129073260969516</v>
      </c>
      <c r="P656" s="9">
        <v>25.578813699861129</v>
      </c>
      <c r="Q656" s="9">
        <v>25.154489907613147</v>
      </c>
      <c r="R656" s="9">
        <v>56.979098967684017</v>
      </c>
      <c r="S656" s="3">
        <v>0</v>
      </c>
      <c r="T656" s="10">
        <v>0</v>
      </c>
    </row>
    <row r="657" spans="1:20" x14ac:dyDescent="0.3">
      <c r="A657" s="14">
        <v>42794.166704282405</v>
      </c>
      <c r="B657" s="47">
        <v>412.25</v>
      </c>
      <c r="C657" s="48">
        <v>7752.6779999999999</v>
      </c>
      <c r="D657" s="47">
        <v>0</v>
      </c>
      <c r="E657" s="48">
        <v>0</v>
      </c>
      <c r="F657" s="49">
        <v>412.25</v>
      </c>
      <c r="G657" s="49">
        <v>7752.6779999999999</v>
      </c>
      <c r="H657" s="38">
        <v>385</v>
      </c>
      <c r="I657" s="50">
        <v>27.25</v>
      </c>
      <c r="J657" s="9">
        <v>18.805768344451181</v>
      </c>
      <c r="K657" s="127"/>
      <c r="L657" s="126"/>
      <c r="M657" s="9">
        <v>56.979098967684017</v>
      </c>
      <c r="N657" s="9">
        <v>0</v>
      </c>
      <c r="O657" s="9">
        <v>24.129073260969516</v>
      </c>
      <c r="P657" s="9">
        <v>25.578813699861129</v>
      </c>
      <c r="Q657" s="9">
        <v>25.154489907613147</v>
      </c>
      <c r="R657" s="9">
        <v>56.979098967684017</v>
      </c>
      <c r="S657" s="3">
        <v>0</v>
      </c>
      <c r="T657" s="10">
        <v>0</v>
      </c>
    </row>
    <row r="658" spans="1:20" x14ac:dyDescent="0.3">
      <c r="A658" s="14">
        <v>42794.208371006942</v>
      </c>
      <c r="B658" s="47">
        <v>435.97</v>
      </c>
      <c r="C658" s="48">
        <v>8223.9832999999999</v>
      </c>
      <c r="D658" s="47">
        <v>0</v>
      </c>
      <c r="E658" s="48">
        <v>0</v>
      </c>
      <c r="F658" s="49">
        <v>435.97</v>
      </c>
      <c r="G658" s="49">
        <v>8223.9832999999999</v>
      </c>
      <c r="H658" s="38">
        <v>385</v>
      </c>
      <c r="I658" s="50">
        <v>50.970000000000027</v>
      </c>
      <c r="J658" s="9">
        <v>18.863644975571713</v>
      </c>
      <c r="K658" s="127"/>
      <c r="L658" s="126"/>
      <c r="M658" s="9">
        <v>56.979098967684017</v>
      </c>
      <c r="N658" s="9">
        <v>0</v>
      </c>
      <c r="O658" s="9">
        <v>24.129073260969516</v>
      </c>
      <c r="P658" s="9">
        <v>25.578813699861129</v>
      </c>
      <c r="Q658" s="9">
        <v>25.154489907613147</v>
      </c>
      <c r="R658" s="9">
        <v>56.979098967684017</v>
      </c>
      <c r="S658" s="3">
        <v>0</v>
      </c>
      <c r="T658" s="10">
        <v>0</v>
      </c>
    </row>
    <row r="659" spans="1:20" x14ac:dyDescent="0.3">
      <c r="A659" s="14">
        <v>42794.250037731479</v>
      </c>
      <c r="B659" s="47">
        <v>440.39400000000001</v>
      </c>
      <c r="C659" s="48">
        <v>9207.0007399999995</v>
      </c>
      <c r="D659" s="47">
        <v>0</v>
      </c>
      <c r="E659" s="48">
        <v>0</v>
      </c>
      <c r="F659" s="49">
        <v>440.39400000000001</v>
      </c>
      <c r="G659" s="49">
        <v>9207.0007399999995</v>
      </c>
      <c r="H659" s="38">
        <v>385</v>
      </c>
      <c r="I659" s="50">
        <v>55.394000000000005</v>
      </c>
      <c r="J659" s="9">
        <v>20.906281057416766</v>
      </c>
      <c r="K659" s="127"/>
      <c r="L659" s="126"/>
      <c r="M659" s="9">
        <v>56.979098967684017</v>
      </c>
      <c r="N659" s="9">
        <v>0</v>
      </c>
      <c r="O659" s="9">
        <v>24.129073260969516</v>
      </c>
      <c r="P659" s="9">
        <v>25.578813699861129</v>
      </c>
      <c r="Q659" s="9">
        <v>25.154489907613147</v>
      </c>
      <c r="R659" s="9">
        <v>56.979098967684017</v>
      </c>
      <c r="S659" s="3">
        <v>0</v>
      </c>
      <c r="T659" s="10">
        <v>0</v>
      </c>
    </row>
    <row r="660" spans="1:20" x14ac:dyDescent="0.3">
      <c r="A660" s="14">
        <v>42794.291704456016</v>
      </c>
      <c r="B660" s="47">
        <v>394.84299999999996</v>
      </c>
      <c r="C660" s="48">
        <v>11555.58353</v>
      </c>
      <c r="D660" s="47">
        <v>0</v>
      </c>
      <c r="E660" s="48">
        <v>0</v>
      </c>
      <c r="F660" s="49">
        <v>394.84299999999996</v>
      </c>
      <c r="G660" s="49">
        <v>11555.58353</v>
      </c>
      <c r="H660" s="38">
        <v>385</v>
      </c>
      <c r="I660" s="50">
        <v>9.8429999999999609</v>
      </c>
      <c r="J660" s="9">
        <v>29.266274265974072</v>
      </c>
      <c r="K660" s="127"/>
      <c r="L660" s="126"/>
      <c r="M660" s="9">
        <v>56.979098967684017</v>
      </c>
      <c r="N660" s="9">
        <v>0</v>
      </c>
      <c r="O660" s="9">
        <v>24.129073260969516</v>
      </c>
      <c r="P660" s="9">
        <v>25.578813699861129</v>
      </c>
      <c r="Q660" s="9">
        <v>25.154489907613147</v>
      </c>
      <c r="R660" s="9">
        <v>56.979098967684017</v>
      </c>
      <c r="S660" s="3">
        <v>0</v>
      </c>
      <c r="T660" s="10">
        <v>0</v>
      </c>
    </row>
    <row r="661" spans="1:20" x14ac:dyDescent="0.3">
      <c r="A661" s="14">
        <v>42794.333371180554</v>
      </c>
      <c r="B661" s="47">
        <v>302.63299999999998</v>
      </c>
      <c r="C661" s="48">
        <v>8745.5332600000002</v>
      </c>
      <c r="D661" s="47">
        <v>0</v>
      </c>
      <c r="E661" s="48">
        <v>0</v>
      </c>
      <c r="F661" s="49">
        <v>302.63299999999998</v>
      </c>
      <c r="G661" s="49">
        <v>8745.5332600000002</v>
      </c>
      <c r="H661" s="38">
        <v>302.63299999999998</v>
      </c>
      <c r="I661" s="50">
        <v>0</v>
      </c>
      <c r="J661" s="9">
        <v>28.898148120000133</v>
      </c>
      <c r="K661" s="127"/>
      <c r="L661" s="126"/>
      <c r="M661" s="9">
        <v>56.979098967684017</v>
      </c>
      <c r="N661" s="9">
        <v>0</v>
      </c>
      <c r="O661" s="9">
        <v>24.129073260969516</v>
      </c>
      <c r="P661" s="9">
        <v>25.578813699861129</v>
      </c>
      <c r="Q661" s="9">
        <v>25.154489907613147</v>
      </c>
      <c r="R661" s="9">
        <v>56.979098967684017</v>
      </c>
      <c r="S661" s="3">
        <v>0</v>
      </c>
      <c r="T661" s="10">
        <v>0</v>
      </c>
    </row>
    <row r="662" spans="1:20" x14ac:dyDescent="0.3">
      <c r="A662" s="14">
        <v>42794.375037905091</v>
      </c>
      <c r="B662" s="47">
        <v>300.56200000000001</v>
      </c>
      <c r="C662" s="48">
        <v>7679.4198999999999</v>
      </c>
      <c r="D662" s="47">
        <v>0</v>
      </c>
      <c r="E662" s="48">
        <v>0</v>
      </c>
      <c r="F662" s="49">
        <v>300.56200000000001</v>
      </c>
      <c r="G662" s="49">
        <v>7679.4198999999999</v>
      </c>
      <c r="H662" s="38">
        <v>300.56200000000001</v>
      </c>
      <c r="I662" s="50">
        <v>0</v>
      </c>
      <c r="J662" s="9">
        <v>25.550202287714345</v>
      </c>
      <c r="K662" s="127"/>
      <c r="L662" s="126"/>
      <c r="M662" s="9">
        <v>56.979098967684017</v>
      </c>
      <c r="N662" s="9">
        <v>0</v>
      </c>
      <c r="O662" s="9">
        <v>24.129073260969516</v>
      </c>
      <c r="P662" s="9">
        <v>25.578813699861129</v>
      </c>
      <c r="Q662" s="9">
        <v>25.154489907613147</v>
      </c>
      <c r="R662" s="9">
        <v>56.979098967684017</v>
      </c>
      <c r="S662" s="3">
        <v>0</v>
      </c>
      <c r="T662" s="10">
        <v>0</v>
      </c>
    </row>
    <row r="663" spans="1:20" x14ac:dyDescent="0.3">
      <c r="A663" s="14">
        <v>42794.416704629628</v>
      </c>
      <c r="B663" s="47">
        <v>344.42899999999997</v>
      </c>
      <c r="C663" s="48">
        <v>8308.1597199999997</v>
      </c>
      <c r="D663" s="47">
        <v>0</v>
      </c>
      <c r="E663" s="48">
        <v>0</v>
      </c>
      <c r="F663" s="49">
        <v>344.42899999999997</v>
      </c>
      <c r="G663" s="49">
        <v>8308.1597199999997</v>
      </c>
      <c r="H663" s="38">
        <v>344.42899999999997</v>
      </c>
      <c r="I663" s="50">
        <v>0</v>
      </c>
      <c r="J663" s="9">
        <v>24.121545282191686</v>
      </c>
      <c r="K663" s="127"/>
      <c r="L663" s="126"/>
      <c r="M663" s="9">
        <v>56.979098967684017</v>
      </c>
      <c r="N663" s="9">
        <v>0</v>
      </c>
      <c r="O663" s="9">
        <v>24.129073260969516</v>
      </c>
      <c r="P663" s="9">
        <v>25.578813699861129</v>
      </c>
      <c r="Q663" s="9">
        <v>25.154489907613147</v>
      </c>
      <c r="R663" s="9">
        <v>56.979098967684017</v>
      </c>
      <c r="S663" s="3">
        <v>0</v>
      </c>
      <c r="T663" s="10">
        <v>0</v>
      </c>
    </row>
    <row r="664" spans="1:20" x14ac:dyDescent="0.3">
      <c r="A664" s="14">
        <v>42794.458371354165</v>
      </c>
      <c r="B664" s="47">
        <v>325.43399999999997</v>
      </c>
      <c r="C664" s="48">
        <v>7921.8155000000006</v>
      </c>
      <c r="D664" s="47">
        <v>0</v>
      </c>
      <c r="E664" s="48">
        <v>0</v>
      </c>
      <c r="F664" s="49">
        <v>325.43399999999997</v>
      </c>
      <c r="G664" s="49">
        <v>7921.8155000000006</v>
      </c>
      <c r="H664" s="38">
        <v>325.43399999999997</v>
      </c>
      <c r="I664" s="50">
        <v>0</v>
      </c>
      <c r="J664" s="9">
        <v>24.34231057603078</v>
      </c>
      <c r="K664" s="127"/>
      <c r="L664" s="126"/>
      <c r="M664" s="9">
        <v>56.979098967684017</v>
      </c>
      <c r="N664" s="9">
        <v>0</v>
      </c>
      <c r="O664" s="9">
        <v>24.129073260969516</v>
      </c>
      <c r="P664" s="9">
        <v>25.578813699861129</v>
      </c>
      <c r="Q664" s="9">
        <v>25.154489907613147</v>
      </c>
      <c r="R664" s="9">
        <v>56.979098967684017</v>
      </c>
      <c r="S664" s="3">
        <v>0</v>
      </c>
      <c r="T664" s="10">
        <v>0</v>
      </c>
    </row>
    <row r="665" spans="1:20" x14ac:dyDescent="0.3">
      <c r="A665" s="14">
        <v>42794.500038078702</v>
      </c>
      <c r="B665" s="47">
        <v>260.60599999999999</v>
      </c>
      <c r="C665" s="48">
        <v>6338.9599199999993</v>
      </c>
      <c r="D665" s="47">
        <v>0</v>
      </c>
      <c r="E665" s="48">
        <v>0</v>
      </c>
      <c r="F665" s="49">
        <v>260.60599999999999</v>
      </c>
      <c r="G665" s="49">
        <v>6338.9599199999993</v>
      </c>
      <c r="H665" s="38">
        <v>260.60599999999999</v>
      </c>
      <c r="I665" s="50">
        <v>0</v>
      </c>
      <c r="J665" s="9">
        <v>24.323921628818983</v>
      </c>
      <c r="K665" s="127"/>
      <c r="L665" s="126"/>
      <c r="M665" s="9">
        <v>56.979098967684017</v>
      </c>
      <c r="N665" s="9">
        <v>0</v>
      </c>
      <c r="O665" s="9">
        <v>24.129073260969516</v>
      </c>
      <c r="P665" s="9">
        <v>25.578813699861129</v>
      </c>
      <c r="Q665" s="9">
        <v>25.154489907613147</v>
      </c>
      <c r="R665" s="9">
        <v>56.979098967684017</v>
      </c>
      <c r="S665" s="3">
        <v>0</v>
      </c>
      <c r="T665" s="10">
        <v>0</v>
      </c>
    </row>
    <row r="666" spans="1:20" x14ac:dyDescent="0.3">
      <c r="A666" s="14">
        <v>42794.54170480324</v>
      </c>
      <c r="B666" s="47">
        <v>219.83600000000001</v>
      </c>
      <c r="C666" s="48">
        <v>5344.3378400000001</v>
      </c>
      <c r="D666" s="47">
        <v>0</v>
      </c>
      <c r="E666" s="48">
        <v>0</v>
      </c>
      <c r="F666" s="49">
        <v>219.83600000000001</v>
      </c>
      <c r="G666" s="49">
        <v>5344.3378400000001</v>
      </c>
      <c r="H666" s="38">
        <v>219.83600000000001</v>
      </c>
      <c r="I666" s="50">
        <v>0</v>
      </c>
      <c r="J666" s="9">
        <v>24.310567150057313</v>
      </c>
      <c r="K666" s="127"/>
      <c r="L666" s="126"/>
      <c r="M666" s="9">
        <v>56.979098967684017</v>
      </c>
      <c r="N666" s="9">
        <v>0</v>
      </c>
      <c r="O666" s="9">
        <v>24.129073260969516</v>
      </c>
      <c r="P666" s="9">
        <v>25.578813699861129</v>
      </c>
      <c r="Q666" s="9">
        <v>25.154489907613147</v>
      </c>
      <c r="R666" s="9">
        <v>56.979098967684017</v>
      </c>
      <c r="S666" s="3">
        <v>0</v>
      </c>
      <c r="T666" s="10">
        <v>0</v>
      </c>
    </row>
    <row r="667" spans="1:20" x14ac:dyDescent="0.3">
      <c r="A667" s="14">
        <v>42794.583371527777</v>
      </c>
      <c r="B667" s="47">
        <v>206.79499999999999</v>
      </c>
      <c r="C667" s="48">
        <v>4913.4492</v>
      </c>
      <c r="D667" s="47">
        <v>0</v>
      </c>
      <c r="E667" s="48">
        <v>0</v>
      </c>
      <c r="F667" s="49">
        <v>206.79499999999999</v>
      </c>
      <c r="G667" s="49">
        <v>4913.4492</v>
      </c>
      <c r="H667" s="38">
        <v>206.79499999999999</v>
      </c>
      <c r="I667" s="50">
        <v>0</v>
      </c>
      <c r="J667" s="9">
        <v>23.76</v>
      </c>
      <c r="K667" s="127"/>
      <c r="L667" s="126"/>
      <c r="M667" s="9">
        <v>56.979098967684017</v>
      </c>
      <c r="N667" s="9">
        <v>0</v>
      </c>
      <c r="O667" s="9">
        <v>24.129073260969516</v>
      </c>
      <c r="P667" s="9">
        <v>25.578813699861129</v>
      </c>
      <c r="Q667" s="9">
        <v>25.154489907613147</v>
      </c>
      <c r="R667" s="9">
        <v>56.979098967684017</v>
      </c>
      <c r="S667" s="3">
        <v>0</v>
      </c>
      <c r="T667" s="10">
        <v>0</v>
      </c>
    </row>
    <row r="668" spans="1:20" x14ac:dyDescent="0.3">
      <c r="A668" s="14">
        <v>42794.625038252314</v>
      </c>
      <c r="B668" s="47">
        <v>240.2</v>
      </c>
      <c r="C668" s="48">
        <v>5589.4539999999997</v>
      </c>
      <c r="D668" s="47">
        <v>0</v>
      </c>
      <c r="E668" s="48">
        <v>0</v>
      </c>
      <c r="F668" s="49">
        <v>240.2</v>
      </c>
      <c r="G668" s="49">
        <v>5589.4539999999997</v>
      </c>
      <c r="H668" s="38">
        <v>240.2</v>
      </c>
      <c r="I668" s="50">
        <v>0</v>
      </c>
      <c r="J668" s="9">
        <v>23.27</v>
      </c>
      <c r="K668" s="127"/>
      <c r="L668" s="126"/>
      <c r="M668" s="9">
        <v>56.979098967684017</v>
      </c>
      <c r="N668" s="9">
        <v>0</v>
      </c>
      <c r="O668" s="9">
        <v>24.129073260969516</v>
      </c>
      <c r="P668" s="9">
        <v>25.578813699861129</v>
      </c>
      <c r="Q668" s="9">
        <v>25.154489907613147</v>
      </c>
      <c r="R668" s="9">
        <v>56.979098967684017</v>
      </c>
      <c r="S668" s="3">
        <v>0</v>
      </c>
      <c r="T668" s="10">
        <v>0</v>
      </c>
    </row>
    <row r="669" spans="1:20" x14ac:dyDescent="0.3">
      <c r="A669" s="14">
        <v>42794.666704976851</v>
      </c>
      <c r="B669" s="47">
        <v>283.3</v>
      </c>
      <c r="C669" s="48">
        <v>6433.7430000000004</v>
      </c>
      <c r="D669" s="47">
        <v>0</v>
      </c>
      <c r="E669" s="48">
        <v>0</v>
      </c>
      <c r="F669" s="49">
        <v>283.3</v>
      </c>
      <c r="G669" s="49">
        <v>6433.7430000000004</v>
      </c>
      <c r="H669" s="38">
        <v>283.3</v>
      </c>
      <c r="I669" s="50">
        <v>0</v>
      </c>
      <c r="J669" s="9">
        <v>22.71</v>
      </c>
      <c r="K669" s="127"/>
      <c r="L669" s="126"/>
      <c r="M669" s="9">
        <v>56.979098967684017</v>
      </c>
      <c r="N669" s="9">
        <v>0</v>
      </c>
      <c r="O669" s="9">
        <v>24.129073260969516</v>
      </c>
      <c r="P669" s="9">
        <v>25.578813699861129</v>
      </c>
      <c r="Q669" s="9">
        <v>25.154489907613147</v>
      </c>
      <c r="R669" s="9">
        <v>56.979098967684017</v>
      </c>
      <c r="S669" s="3">
        <v>0</v>
      </c>
      <c r="T669" s="10">
        <v>0</v>
      </c>
    </row>
    <row r="670" spans="1:20" x14ac:dyDescent="0.3">
      <c r="A670" s="14">
        <v>42794.708371701388</v>
      </c>
      <c r="B670" s="47">
        <v>307.2</v>
      </c>
      <c r="C670" s="48">
        <v>6958.08</v>
      </c>
      <c r="D670" s="47">
        <v>0</v>
      </c>
      <c r="E670" s="48">
        <v>0</v>
      </c>
      <c r="F670" s="49">
        <v>307.2</v>
      </c>
      <c r="G670" s="49">
        <v>6958.08</v>
      </c>
      <c r="H670" s="38">
        <v>307.2</v>
      </c>
      <c r="I670" s="50">
        <v>0</v>
      </c>
      <c r="J670" s="9">
        <v>22.650000000000002</v>
      </c>
      <c r="K670" s="127"/>
      <c r="L670" s="126"/>
      <c r="M670" s="9">
        <v>56.979098967684017</v>
      </c>
      <c r="N670" s="9">
        <v>0</v>
      </c>
      <c r="O670" s="9">
        <v>24.129073260969516</v>
      </c>
      <c r="P670" s="9">
        <v>25.578813699861129</v>
      </c>
      <c r="Q670" s="9">
        <v>25.154489907613147</v>
      </c>
      <c r="R670" s="9">
        <v>56.979098967684017</v>
      </c>
      <c r="S670" s="3">
        <v>0</v>
      </c>
      <c r="T670" s="10">
        <v>0</v>
      </c>
    </row>
    <row r="671" spans="1:20" x14ac:dyDescent="0.3">
      <c r="A671" s="14">
        <v>42794.750038425926</v>
      </c>
      <c r="B671" s="47">
        <v>247.845</v>
      </c>
      <c r="C671" s="48">
        <v>5923.4955</v>
      </c>
      <c r="D671" s="47">
        <v>0</v>
      </c>
      <c r="E671" s="48">
        <v>0</v>
      </c>
      <c r="F671" s="49">
        <v>247.845</v>
      </c>
      <c r="G671" s="49">
        <v>5923.4955</v>
      </c>
      <c r="H671" s="38">
        <v>247.845</v>
      </c>
      <c r="I671" s="50">
        <v>0</v>
      </c>
      <c r="J671" s="9">
        <v>23.9</v>
      </c>
      <c r="K671" s="127"/>
      <c r="L671" s="126"/>
      <c r="M671" s="9">
        <v>56.979098967684017</v>
      </c>
      <c r="N671" s="9">
        <v>0</v>
      </c>
      <c r="O671" s="9">
        <v>24.129073260969516</v>
      </c>
      <c r="P671" s="9">
        <v>25.578813699861129</v>
      </c>
      <c r="Q671" s="9">
        <v>25.154489907613147</v>
      </c>
      <c r="R671" s="9">
        <v>56.979098967684017</v>
      </c>
      <c r="S671" s="3">
        <v>0</v>
      </c>
      <c r="T671" s="10">
        <v>0</v>
      </c>
    </row>
    <row r="672" spans="1:20" x14ac:dyDescent="0.3">
      <c r="A672" s="14">
        <v>42794.791705150463</v>
      </c>
      <c r="B672" s="47">
        <v>136.12</v>
      </c>
      <c r="C672" s="48">
        <v>4002.0927000000001</v>
      </c>
      <c r="D672" s="47">
        <v>0</v>
      </c>
      <c r="E672" s="48">
        <v>0</v>
      </c>
      <c r="F672" s="49">
        <v>136.12</v>
      </c>
      <c r="G672" s="49">
        <v>4002.0927000000001</v>
      </c>
      <c r="H672" s="38">
        <v>136.12</v>
      </c>
      <c r="I672" s="50">
        <v>0</v>
      </c>
      <c r="J672" s="9">
        <v>29.401209961798415</v>
      </c>
      <c r="K672" s="127"/>
      <c r="L672" s="126"/>
      <c r="M672" s="9">
        <v>56.979098967684017</v>
      </c>
      <c r="N672" s="9">
        <v>0</v>
      </c>
      <c r="O672" s="9">
        <v>24.129073260969516</v>
      </c>
      <c r="P672" s="9">
        <v>25.578813699861129</v>
      </c>
      <c r="Q672" s="9">
        <v>25.154489907613147</v>
      </c>
      <c r="R672" s="9">
        <v>56.979098967684017</v>
      </c>
      <c r="S672" s="3">
        <v>0</v>
      </c>
      <c r="T672" s="10">
        <v>0</v>
      </c>
    </row>
    <row r="673" spans="1:20" x14ac:dyDescent="0.3">
      <c r="A673" s="14">
        <v>42794.833371875</v>
      </c>
      <c r="B673" s="47">
        <v>158.047</v>
      </c>
      <c r="C673" s="48">
        <v>4136.0638099999996</v>
      </c>
      <c r="D673" s="47">
        <v>0</v>
      </c>
      <c r="E673" s="48">
        <v>0</v>
      </c>
      <c r="F673" s="49">
        <v>158.047</v>
      </c>
      <c r="G673" s="49">
        <v>4136.0638099999996</v>
      </c>
      <c r="H673" s="38">
        <v>158.047</v>
      </c>
      <c r="I673" s="50">
        <v>0</v>
      </c>
      <c r="J673" s="9">
        <v>26.169834353072186</v>
      </c>
      <c r="K673" s="127"/>
      <c r="L673" s="126"/>
      <c r="M673" s="9">
        <v>56.979098967684017</v>
      </c>
      <c r="N673" s="9">
        <v>0</v>
      </c>
      <c r="O673" s="9">
        <v>24.129073260969516</v>
      </c>
      <c r="P673" s="9">
        <v>25.578813699861129</v>
      </c>
      <c r="Q673" s="9">
        <v>25.154489907613147</v>
      </c>
      <c r="R673" s="9">
        <v>56.979098967684017</v>
      </c>
      <c r="S673" s="65">
        <v>0</v>
      </c>
      <c r="T673" s="10">
        <v>0</v>
      </c>
    </row>
    <row r="674" spans="1:20" x14ac:dyDescent="0.3">
      <c r="A674" s="14">
        <v>42794.875038599537</v>
      </c>
      <c r="B674" s="47">
        <v>191.571</v>
      </c>
      <c r="C674" s="48">
        <v>4840.9599600000001</v>
      </c>
      <c r="D674" s="47">
        <v>0</v>
      </c>
      <c r="E674" s="48">
        <v>0</v>
      </c>
      <c r="F674" s="49">
        <v>191.571</v>
      </c>
      <c r="G674" s="49">
        <v>4840.9599600000001</v>
      </c>
      <c r="H674" s="38">
        <v>191.571</v>
      </c>
      <c r="I674" s="50">
        <v>0</v>
      </c>
      <c r="J674" s="9">
        <v>25.2697953239269</v>
      </c>
      <c r="K674" s="127"/>
      <c r="L674" s="126"/>
      <c r="M674" s="9">
        <v>56.979098967684017</v>
      </c>
      <c r="N674" s="9">
        <v>0</v>
      </c>
      <c r="O674" s="9">
        <v>24.129073260969516</v>
      </c>
      <c r="P674" s="9">
        <v>25.578813699861129</v>
      </c>
      <c r="Q674" s="9">
        <v>25.154489907613147</v>
      </c>
      <c r="R674" s="9">
        <v>56.979098967684017</v>
      </c>
      <c r="S674" s="3">
        <v>0</v>
      </c>
      <c r="T674" s="10">
        <v>0</v>
      </c>
    </row>
    <row r="675" spans="1:20" x14ac:dyDescent="0.3">
      <c r="A675" s="14">
        <v>42794.916705324074</v>
      </c>
      <c r="B675" s="47">
        <v>231.2</v>
      </c>
      <c r="C675" s="48">
        <v>5262.1120000000001</v>
      </c>
      <c r="D675" s="47">
        <v>0</v>
      </c>
      <c r="E675" s="48">
        <v>0</v>
      </c>
      <c r="F675" s="49">
        <v>231.2</v>
      </c>
      <c r="G675" s="49">
        <v>5262.1120000000001</v>
      </c>
      <c r="H675" s="38">
        <v>231.2</v>
      </c>
      <c r="I675" s="50">
        <v>0</v>
      </c>
      <c r="J675" s="9">
        <v>22.76</v>
      </c>
      <c r="K675" s="127"/>
      <c r="L675" s="126"/>
      <c r="M675" s="9">
        <v>56.979098967684017</v>
      </c>
      <c r="N675" s="9">
        <v>0</v>
      </c>
      <c r="O675" s="9">
        <v>24.129073260969516</v>
      </c>
      <c r="P675" s="9">
        <v>25.578813699861129</v>
      </c>
      <c r="Q675" s="9">
        <v>25.154489907613147</v>
      </c>
      <c r="R675" s="9">
        <v>56.979098967684017</v>
      </c>
      <c r="S675" s="3">
        <v>0</v>
      </c>
      <c r="T675" s="10">
        <v>0</v>
      </c>
    </row>
    <row r="676" spans="1:20" x14ac:dyDescent="0.3">
      <c r="A676" s="14">
        <v>42794.958372048612</v>
      </c>
      <c r="B676" s="47">
        <v>327</v>
      </c>
      <c r="C676" s="48">
        <v>6569.43</v>
      </c>
      <c r="D676" s="47">
        <v>0</v>
      </c>
      <c r="E676" s="48">
        <v>0</v>
      </c>
      <c r="F676" s="49">
        <v>327</v>
      </c>
      <c r="G676" s="49">
        <v>6569.43</v>
      </c>
      <c r="H676" s="38">
        <v>327</v>
      </c>
      <c r="I676" s="50">
        <v>0</v>
      </c>
      <c r="J676" s="9">
        <v>20.09</v>
      </c>
      <c r="K676" s="127"/>
      <c r="L676" s="126"/>
      <c r="M676" s="9">
        <v>56.979098967684017</v>
      </c>
      <c r="N676" s="9">
        <v>0</v>
      </c>
      <c r="O676" s="9">
        <v>24.129073260969516</v>
      </c>
      <c r="P676" s="9">
        <v>25.578813699861129</v>
      </c>
      <c r="Q676" s="9">
        <v>25.154489907613147</v>
      </c>
      <c r="R676" s="9">
        <v>56.979098967684017</v>
      </c>
      <c r="S676" s="3">
        <v>0</v>
      </c>
      <c r="T676" s="10">
        <v>0</v>
      </c>
    </row>
    <row r="677" spans="1:20" x14ac:dyDescent="0.3">
      <c r="A677" s="14">
        <v>42795.000038773149</v>
      </c>
      <c r="B677" s="47">
        <v>292.89999999999998</v>
      </c>
      <c r="C677" s="48">
        <v>5442.0820000000003</v>
      </c>
      <c r="D677" s="47">
        <v>0</v>
      </c>
      <c r="E677" s="48">
        <v>0</v>
      </c>
      <c r="F677" s="49">
        <v>292.89999999999998</v>
      </c>
      <c r="G677" s="49">
        <v>5442.0820000000003</v>
      </c>
      <c r="H677" s="38">
        <v>292.89999999999998</v>
      </c>
      <c r="I677" s="50">
        <v>0</v>
      </c>
      <c r="J677" s="9">
        <v>18.580000000000002</v>
      </c>
      <c r="K677" s="127"/>
      <c r="L677" s="126"/>
      <c r="M677" s="9">
        <v>56.979098967684017</v>
      </c>
      <c r="N677" s="9">
        <v>0</v>
      </c>
      <c r="O677" s="9">
        <v>24.129073260969516</v>
      </c>
      <c r="P677" s="9">
        <v>25.578813699861129</v>
      </c>
      <c r="Q677" s="9">
        <v>25.154489907613147</v>
      </c>
      <c r="R677" s="9">
        <v>56.979098967684017</v>
      </c>
      <c r="S677" s="3">
        <v>0</v>
      </c>
      <c r="T677" s="10">
        <v>0</v>
      </c>
    </row>
    <row r="678" spans="1:20" hidden="1" x14ac:dyDescent="0.3">
      <c r="A678" s="14"/>
      <c r="B678" s="47"/>
      <c r="C678" s="48"/>
      <c r="D678" s="47"/>
      <c r="E678" s="48"/>
      <c r="F678" s="49"/>
      <c r="G678" s="49"/>
      <c r="H678" s="38"/>
      <c r="I678" s="50"/>
      <c r="J678" s="9"/>
      <c r="K678" s="127"/>
      <c r="L678" s="126"/>
      <c r="M678" s="9"/>
      <c r="N678" s="9"/>
      <c r="O678" s="9"/>
      <c r="P678" s="9"/>
      <c r="Q678" s="9"/>
      <c r="R678" s="9"/>
      <c r="S678" s="3"/>
      <c r="T678" s="10"/>
    </row>
    <row r="679" spans="1:20" ht="15" hidden="1" customHeight="1" x14ac:dyDescent="0.3">
      <c r="A679" s="14"/>
      <c r="B679" s="47"/>
      <c r="C679" s="48"/>
      <c r="D679" s="47"/>
      <c r="E679" s="48"/>
      <c r="F679" s="49"/>
      <c r="G679" s="49"/>
      <c r="H679" s="38"/>
      <c r="I679" s="50"/>
      <c r="J679" s="9"/>
      <c r="K679" s="127"/>
      <c r="L679" s="126"/>
      <c r="M679" s="9"/>
      <c r="N679" s="9"/>
      <c r="O679" s="9"/>
      <c r="P679" s="9"/>
      <c r="Q679" s="9"/>
      <c r="R679" s="9"/>
      <c r="S679" s="3"/>
      <c r="T679" s="10"/>
    </row>
    <row r="680" spans="1:20" ht="15" hidden="1" customHeight="1" x14ac:dyDescent="0.3">
      <c r="A680" s="14"/>
      <c r="B680" s="47"/>
      <c r="C680" s="48"/>
      <c r="D680" s="47"/>
      <c r="E680" s="48"/>
      <c r="F680" s="49"/>
      <c r="G680" s="49"/>
      <c r="H680" s="38"/>
      <c r="I680" s="50"/>
      <c r="J680" s="9"/>
      <c r="K680" s="127"/>
      <c r="L680" s="126"/>
      <c r="M680" s="9"/>
      <c r="N680" s="9"/>
      <c r="O680" s="9"/>
      <c r="P680" s="9"/>
      <c r="Q680" s="9"/>
      <c r="R680" s="9"/>
      <c r="S680" s="3"/>
      <c r="T680" s="10"/>
    </row>
    <row r="681" spans="1:20" ht="15" hidden="1" customHeight="1" x14ac:dyDescent="0.3">
      <c r="A681" s="14"/>
      <c r="B681" s="47"/>
      <c r="C681" s="48"/>
      <c r="D681" s="47"/>
      <c r="E681" s="48"/>
      <c r="F681" s="49"/>
      <c r="G681" s="49"/>
      <c r="H681" s="38"/>
      <c r="I681" s="50"/>
      <c r="J681" s="9"/>
      <c r="K681" s="127"/>
      <c r="L681" s="126"/>
      <c r="M681" s="9"/>
      <c r="N681" s="9"/>
      <c r="O681" s="9"/>
      <c r="P681" s="9"/>
      <c r="Q681" s="9"/>
      <c r="R681" s="9"/>
      <c r="S681" s="3"/>
      <c r="T681" s="10"/>
    </row>
    <row r="682" spans="1:20" ht="15" hidden="1" customHeight="1" x14ac:dyDescent="0.3">
      <c r="A682" s="14"/>
      <c r="B682" s="47"/>
      <c r="C682" s="48"/>
      <c r="D682" s="47"/>
      <c r="E682" s="48"/>
      <c r="F682" s="49"/>
      <c r="G682" s="49"/>
      <c r="H682" s="38"/>
      <c r="I682" s="50"/>
      <c r="J682" s="9"/>
      <c r="K682" s="127"/>
      <c r="L682" s="126"/>
      <c r="M682" s="9"/>
      <c r="N682" s="9"/>
      <c r="O682" s="9"/>
      <c r="P682" s="9"/>
      <c r="Q682" s="9"/>
      <c r="R682" s="9"/>
      <c r="S682" s="3"/>
      <c r="T682" s="10"/>
    </row>
    <row r="683" spans="1:20" ht="15" hidden="1" customHeight="1" x14ac:dyDescent="0.3">
      <c r="A683" s="14"/>
      <c r="B683" s="47"/>
      <c r="C683" s="48"/>
      <c r="D683" s="47"/>
      <c r="E683" s="48"/>
      <c r="F683" s="49"/>
      <c r="G683" s="49"/>
      <c r="H683" s="38"/>
      <c r="I683" s="50"/>
      <c r="J683" s="9"/>
      <c r="K683" s="127"/>
      <c r="L683" s="126"/>
      <c r="M683" s="9"/>
      <c r="N683" s="9"/>
      <c r="O683" s="9"/>
      <c r="P683" s="9"/>
      <c r="Q683" s="9"/>
      <c r="R683" s="9"/>
      <c r="S683" s="3"/>
      <c r="T683" s="10"/>
    </row>
    <row r="684" spans="1:20" ht="15" hidden="1" customHeight="1" x14ac:dyDescent="0.3">
      <c r="A684" s="14"/>
      <c r="B684" s="52"/>
      <c r="C684" s="53"/>
      <c r="D684" s="47"/>
      <c r="E684" s="48"/>
      <c r="F684" s="49"/>
      <c r="G684" s="49"/>
      <c r="H684" s="38"/>
      <c r="I684" s="50"/>
      <c r="J684" s="9"/>
      <c r="K684" s="127"/>
      <c r="L684" s="126"/>
      <c r="M684" s="9"/>
      <c r="N684" s="9"/>
      <c r="O684" s="9"/>
      <c r="P684" s="9"/>
      <c r="Q684" s="9"/>
      <c r="R684" s="9"/>
      <c r="S684" s="3"/>
      <c r="T684" s="10"/>
    </row>
    <row r="685" spans="1:20" ht="15" hidden="1" customHeight="1" x14ac:dyDescent="0.3">
      <c r="A685" s="14"/>
      <c r="B685" s="52"/>
      <c r="C685" s="53"/>
      <c r="D685" s="47"/>
      <c r="E685" s="48"/>
      <c r="F685" s="49"/>
      <c r="G685" s="49"/>
      <c r="H685" s="38"/>
      <c r="I685" s="50"/>
      <c r="J685" s="9"/>
      <c r="K685" s="127"/>
      <c r="L685" s="126"/>
      <c r="M685" s="9"/>
      <c r="N685" s="9"/>
      <c r="O685" s="9"/>
      <c r="P685" s="9"/>
      <c r="Q685" s="9"/>
      <c r="R685" s="9"/>
      <c r="S685" s="3"/>
      <c r="T685" s="10"/>
    </row>
    <row r="686" spans="1:20" ht="15" hidden="1" customHeight="1" x14ac:dyDescent="0.3">
      <c r="A686" s="14"/>
      <c r="B686" s="52"/>
      <c r="C686" s="53"/>
      <c r="D686" s="47"/>
      <c r="E686" s="48"/>
      <c r="F686" s="49"/>
      <c r="G686" s="49"/>
      <c r="H686" s="38"/>
      <c r="I686" s="50"/>
      <c r="J686" s="9"/>
      <c r="K686" s="127"/>
      <c r="L686" s="126"/>
      <c r="M686" s="9"/>
      <c r="N686" s="9"/>
      <c r="O686" s="9"/>
      <c r="P686" s="9"/>
      <c r="Q686" s="9"/>
      <c r="R686" s="9"/>
      <c r="S686" s="3"/>
      <c r="T686" s="10"/>
    </row>
    <row r="687" spans="1:20" ht="15" hidden="1" customHeight="1" x14ac:dyDescent="0.3">
      <c r="A687" s="14"/>
      <c r="B687" s="52"/>
      <c r="C687" s="53"/>
      <c r="D687" s="47"/>
      <c r="E687" s="48"/>
      <c r="F687" s="49"/>
      <c r="G687" s="49"/>
      <c r="H687" s="38"/>
      <c r="I687" s="50"/>
      <c r="J687" s="9"/>
      <c r="K687" s="127"/>
      <c r="L687" s="126"/>
      <c r="M687" s="9"/>
      <c r="N687" s="9"/>
      <c r="O687" s="9"/>
      <c r="P687" s="9"/>
      <c r="Q687" s="9"/>
      <c r="R687" s="9"/>
      <c r="S687" s="3"/>
      <c r="T687" s="10"/>
    </row>
    <row r="688" spans="1:20" ht="15" hidden="1" customHeight="1" x14ac:dyDescent="0.3">
      <c r="A688" s="14"/>
      <c r="B688" s="52"/>
      <c r="C688" s="53"/>
      <c r="D688" s="47"/>
      <c r="E688" s="48"/>
      <c r="F688" s="49"/>
      <c r="G688" s="49"/>
      <c r="H688" s="38"/>
      <c r="I688" s="50"/>
      <c r="J688" s="9"/>
      <c r="K688" s="127"/>
      <c r="L688" s="126"/>
      <c r="M688" s="9"/>
      <c r="N688" s="9"/>
      <c r="O688" s="9"/>
      <c r="P688" s="9"/>
      <c r="Q688" s="9"/>
      <c r="R688" s="9"/>
      <c r="S688" s="3"/>
      <c r="T688" s="10"/>
    </row>
    <row r="689" spans="1:20" ht="15" hidden="1" customHeight="1" x14ac:dyDescent="0.3">
      <c r="A689" s="14"/>
      <c r="B689" s="52"/>
      <c r="C689" s="53"/>
      <c r="D689" s="47"/>
      <c r="E689" s="48"/>
      <c r="F689" s="49"/>
      <c r="G689" s="49"/>
      <c r="H689" s="38"/>
      <c r="I689" s="50"/>
      <c r="J689" s="9"/>
      <c r="K689" s="127"/>
      <c r="L689" s="126"/>
      <c r="M689" s="9"/>
      <c r="N689" s="9"/>
      <c r="O689" s="9"/>
      <c r="P689" s="9"/>
      <c r="Q689" s="9"/>
      <c r="R689" s="9"/>
      <c r="S689" s="3"/>
      <c r="T689" s="10"/>
    </row>
    <row r="690" spans="1:20" ht="15" hidden="1" customHeight="1" x14ac:dyDescent="0.3">
      <c r="A690" s="14"/>
      <c r="B690" s="52"/>
      <c r="C690" s="53"/>
      <c r="D690" s="47"/>
      <c r="E690" s="48"/>
      <c r="F690" s="49"/>
      <c r="G690" s="49"/>
      <c r="H690" s="38"/>
      <c r="I690" s="50"/>
      <c r="J690" s="9"/>
      <c r="K690" s="127"/>
      <c r="L690" s="126"/>
      <c r="M690" s="9"/>
      <c r="N690" s="9"/>
      <c r="O690" s="9"/>
      <c r="P690" s="9"/>
      <c r="Q690" s="9"/>
      <c r="R690" s="9"/>
      <c r="S690" s="3"/>
      <c r="T690" s="10"/>
    </row>
    <row r="691" spans="1:20" ht="15" hidden="1" customHeight="1" x14ac:dyDescent="0.3">
      <c r="A691" s="14"/>
      <c r="B691" s="52"/>
      <c r="C691" s="53"/>
      <c r="D691" s="47"/>
      <c r="E691" s="48"/>
      <c r="F691" s="49"/>
      <c r="G691" s="49"/>
      <c r="H691" s="38"/>
      <c r="I691" s="50"/>
      <c r="J691" s="9"/>
      <c r="K691" s="127"/>
      <c r="L691" s="126"/>
      <c r="M691" s="9"/>
      <c r="N691" s="9"/>
      <c r="O691" s="9"/>
      <c r="P691" s="9"/>
      <c r="Q691" s="9"/>
      <c r="R691" s="9"/>
      <c r="S691" s="3"/>
      <c r="T691" s="10"/>
    </row>
    <row r="692" spans="1:20" ht="15" hidden="1" customHeight="1" x14ac:dyDescent="0.3">
      <c r="A692" s="14"/>
      <c r="B692" s="52"/>
      <c r="C692" s="53"/>
      <c r="D692" s="47"/>
      <c r="E692" s="48"/>
      <c r="F692" s="49"/>
      <c r="G692" s="49"/>
      <c r="H692" s="38"/>
      <c r="I692" s="50"/>
      <c r="J692" s="9"/>
      <c r="K692" s="127"/>
      <c r="L692" s="126"/>
      <c r="M692" s="9"/>
      <c r="N692" s="9"/>
      <c r="O692" s="9"/>
      <c r="P692" s="9"/>
      <c r="Q692" s="9"/>
      <c r="R692" s="9"/>
      <c r="S692" s="3"/>
      <c r="T692" s="10"/>
    </row>
    <row r="693" spans="1:20" ht="15" hidden="1" customHeight="1" x14ac:dyDescent="0.3">
      <c r="A693" s="14"/>
      <c r="B693" s="52"/>
      <c r="C693" s="53"/>
      <c r="D693" s="47"/>
      <c r="E693" s="48"/>
      <c r="F693" s="49"/>
      <c r="G693" s="49"/>
      <c r="H693" s="38"/>
      <c r="I693" s="50"/>
      <c r="J693" s="9"/>
      <c r="K693" s="127"/>
      <c r="L693" s="126"/>
      <c r="M693" s="9"/>
      <c r="N693" s="9"/>
      <c r="O693" s="9"/>
      <c r="P693" s="9"/>
      <c r="Q693" s="9"/>
      <c r="R693" s="9"/>
      <c r="S693" s="3"/>
      <c r="T693" s="10"/>
    </row>
    <row r="694" spans="1:20" ht="15" hidden="1" customHeight="1" x14ac:dyDescent="0.3">
      <c r="A694" s="14"/>
      <c r="B694" s="52"/>
      <c r="C694" s="53"/>
      <c r="D694" s="47"/>
      <c r="E694" s="48"/>
      <c r="F694" s="49"/>
      <c r="G694" s="49"/>
      <c r="H694" s="38"/>
      <c r="I694" s="50"/>
      <c r="J694" s="9"/>
      <c r="K694" s="127"/>
      <c r="L694" s="126"/>
      <c r="M694" s="9"/>
      <c r="N694" s="9"/>
      <c r="O694" s="9"/>
      <c r="P694" s="9"/>
      <c r="Q694" s="9"/>
      <c r="R694" s="9"/>
      <c r="S694" s="3"/>
      <c r="T694" s="10"/>
    </row>
    <row r="695" spans="1:20" ht="15" hidden="1" customHeight="1" x14ac:dyDescent="0.3">
      <c r="A695" s="14"/>
      <c r="B695" s="52"/>
      <c r="C695" s="53"/>
      <c r="D695" s="47"/>
      <c r="E695" s="48"/>
      <c r="F695" s="49"/>
      <c r="G695" s="49"/>
      <c r="H695" s="38"/>
      <c r="I695" s="50"/>
      <c r="J695" s="9"/>
      <c r="K695" s="127"/>
      <c r="L695" s="126"/>
      <c r="M695" s="9"/>
      <c r="N695" s="9"/>
      <c r="O695" s="9"/>
      <c r="P695" s="9"/>
      <c r="Q695" s="9"/>
      <c r="R695" s="9"/>
      <c r="S695" s="3"/>
      <c r="T695" s="10"/>
    </row>
    <row r="696" spans="1:20" ht="15" hidden="1" customHeight="1" x14ac:dyDescent="0.3">
      <c r="A696" s="14"/>
      <c r="B696" s="52"/>
      <c r="C696" s="53"/>
      <c r="D696" s="47"/>
      <c r="E696" s="48"/>
      <c r="F696" s="49"/>
      <c r="G696" s="49"/>
      <c r="H696" s="38"/>
      <c r="I696" s="50"/>
      <c r="J696" s="9"/>
      <c r="K696" s="127"/>
      <c r="L696" s="126"/>
      <c r="M696" s="9"/>
      <c r="N696" s="9"/>
      <c r="O696" s="9"/>
      <c r="P696" s="9"/>
      <c r="Q696" s="9"/>
      <c r="R696" s="9"/>
      <c r="S696" s="3"/>
      <c r="T696" s="10"/>
    </row>
    <row r="697" spans="1:20" ht="15" hidden="1" customHeight="1" x14ac:dyDescent="0.3">
      <c r="A697" s="14"/>
      <c r="B697" s="52"/>
      <c r="C697" s="53"/>
      <c r="D697" s="47"/>
      <c r="E697" s="48"/>
      <c r="F697" s="49"/>
      <c r="G697" s="49"/>
      <c r="H697" s="38"/>
      <c r="I697" s="50"/>
      <c r="J697" s="9"/>
      <c r="K697" s="127"/>
      <c r="L697" s="126"/>
      <c r="M697" s="9"/>
      <c r="N697" s="9"/>
      <c r="O697" s="9"/>
      <c r="P697" s="9"/>
      <c r="Q697" s="9"/>
      <c r="R697" s="9"/>
      <c r="S697" s="3"/>
      <c r="T697" s="10"/>
    </row>
    <row r="698" spans="1:20" ht="15" hidden="1" customHeight="1" x14ac:dyDescent="0.3">
      <c r="A698" s="14"/>
      <c r="B698" s="52"/>
      <c r="C698" s="53"/>
      <c r="D698" s="47"/>
      <c r="E698" s="48"/>
      <c r="F698" s="49"/>
      <c r="G698" s="49"/>
      <c r="H698" s="38"/>
      <c r="I698" s="50"/>
      <c r="J698" s="9"/>
      <c r="K698" s="127"/>
      <c r="L698" s="126"/>
      <c r="M698" s="9"/>
      <c r="N698" s="9"/>
      <c r="O698" s="9"/>
      <c r="P698" s="9"/>
      <c r="Q698" s="9"/>
      <c r="R698" s="9"/>
      <c r="S698" s="3"/>
      <c r="T698" s="10"/>
    </row>
    <row r="699" spans="1:20" ht="15" hidden="1" customHeight="1" x14ac:dyDescent="0.3">
      <c r="A699" s="14"/>
      <c r="B699" s="52"/>
      <c r="C699" s="53"/>
      <c r="D699" s="47"/>
      <c r="E699" s="48"/>
      <c r="F699" s="49"/>
      <c r="G699" s="49"/>
      <c r="H699" s="38"/>
      <c r="I699" s="50"/>
      <c r="J699" s="9"/>
      <c r="K699" s="127"/>
      <c r="L699" s="126"/>
      <c r="M699" s="9"/>
      <c r="N699" s="9"/>
      <c r="O699" s="9"/>
      <c r="P699" s="9"/>
      <c r="Q699" s="9"/>
      <c r="R699" s="9"/>
      <c r="S699" s="3"/>
      <c r="T699" s="10"/>
    </row>
    <row r="700" spans="1:20" ht="15" hidden="1" customHeight="1" x14ac:dyDescent="0.3">
      <c r="A700" s="14"/>
      <c r="B700" s="52"/>
      <c r="C700" s="53"/>
      <c r="D700" s="47"/>
      <c r="E700" s="48"/>
      <c r="F700" s="49"/>
      <c r="G700" s="49"/>
      <c r="H700" s="38"/>
      <c r="I700" s="50"/>
      <c r="J700" s="9"/>
      <c r="K700" s="127"/>
      <c r="L700" s="126"/>
      <c r="M700" s="9"/>
      <c r="N700" s="9"/>
      <c r="O700" s="9"/>
      <c r="P700" s="9"/>
      <c r="Q700" s="9"/>
      <c r="R700" s="9"/>
      <c r="S700" s="3"/>
      <c r="T700" s="10"/>
    </row>
    <row r="701" spans="1:20" ht="15" hidden="1" customHeight="1" x14ac:dyDescent="0.3">
      <c r="A701" s="14"/>
      <c r="B701" s="47"/>
      <c r="C701" s="48"/>
      <c r="D701" s="47"/>
      <c r="E701" s="48"/>
      <c r="F701" s="49"/>
      <c r="G701" s="49"/>
      <c r="H701" s="38"/>
      <c r="I701" s="50"/>
      <c r="J701" s="9"/>
      <c r="K701" s="127"/>
      <c r="L701" s="126"/>
      <c r="M701" s="9"/>
      <c r="N701" s="9"/>
      <c r="O701" s="9"/>
      <c r="P701" s="9"/>
      <c r="Q701" s="9"/>
      <c r="R701" s="9"/>
      <c r="S701" s="3"/>
      <c r="T701" s="10"/>
    </row>
    <row r="702" spans="1:20" ht="15" hidden="1" customHeight="1" x14ac:dyDescent="0.3">
      <c r="A702" s="14"/>
      <c r="B702" s="47"/>
      <c r="C702" s="48"/>
      <c r="D702" s="54"/>
      <c r="E702" s="48"/>
      <c r="F702" s="49"/>
      <c r="G702" s="49"/>
      <c r="H702" s="38"/>
      <c r="I702" s="50"/>
      <c r="J702" s="9"/>
      <c r="K702" s="127"/>
      <c r="L702" s="126"/>
      <c r="M702" s="9"/>
      <c r="N702" s="9"/>
      <c r="O702" s="9"/>
      <c r="P702" s="9"/>
      <c r="Q702" s="9"/>
      <c r="R702" s="9"/>
      <c r="S702" s="3"/>
      <c r="T702" s="10"/>
    </row>
    <row r="703" spans="1:20" ht="15" hidden="1" customHeight="1" x14ac:dyDescent="0.3">
      <c r="A703" s="14"/>
      <c r="B703" s="47"/>
      <c r="C703" s="48"/>
      <c r="D703" s="47"/>
      <c r="E703" s="48"/>
      <c r="F703" s="49"/>
      <c r="G703" s="49"/>
      <c r="H703" s="38"/>
      <c r="I703" s="50"/>
      <c r="J703" s="9"/>
      <c r="K703" s="127"/>
      <c r="L703" s="126"/>
      <c r="M703" s="9"/>
      <c r="N703" s="9"/>
      <c r="O703" s="9"/>
      <c r="P703" s="9"/>
      <c r="Q703" s="9"/>
      <c r="R703" s="9"/>
      <c r="S703" s="3"/>
      <c r="T703" s="10"/>
    </row>
    <row r="704" spans="1:20" ht="15" hidden="1" customHeight="1" x14ac:dyDescent="0.3">
      <c r="A704" s="14"/>
      <c r="B704" s="47"/>
      <c r="C704" s="48"/>
      <c r="D704" s="47"/>
      <c r="E704" s="48"/>
      <c r="F704" s="49"/>
      <c r="G704" s="49"/>
      <c r="H704" s="38"/>
      <c r="I704" s="50"/>
      <c r="J704" s="9"/>
      <c r="K704" s="127"/>
      <c r="L704" s="126"/>
      <c r="M704" s="9"/>
      <c r="N704" s="9"/>
      <c r="O704" s="9"/>
      <c r="P704" s="9"/>
      <c r="Q704" s="9"/>
      <c r="R704" s="9"/>
      <c r="S704" s="3"/>
      <c r="T704" s="10"/>
    </row>
    <row r="705" spans="1:20" ht="15" hidden="1" customHeight="1" x14ac:dyDescent="0.3">
      <c r="A705" s="14"/>
      <c r="B705" s="47"/>
      <c r="C705" s="48"/>
      <c r="D705" s="47"/>
      <c r="E705" s="48"/>
      <c r="F705" s="49"/>
      <c r="G705" s="49"/>
      <c r="H705" s="38"/>
      <c r="I705" s="50"/>
      <c r="J705" s="9"/>
      <c r="K705" s="127"/>
      <c r="L705" s="126"/>
      <c r="M705" s="9"/>
      <c r="N705" s="9"/>
      <c r="O705" s="9"/>
      <c r="P705" s="9"/>
      <c r="Q705" s="9"/>
      <c r="R705" s="9"/>
      <c r="S705" s="3"/>
      <c r="T705" s="10"/>
    </row>
    <row r="706" spans="1:20" ht="15" hidden="1" customHeight="1" x14ac:dyDescent="0.3">
      <c r="A706" s="14"/>
      <c r="B706" s="47"/>
      <c r="C706" s="48"/>
      <c r="D706" s="47"/>
      <c r="E706" s="48"/>
      <c r="F706" s="49"/>
      <c r="G706" s="49"/>
      <c r="H706" s="38"/>
      <c r="I706" s="50"/>
      <c r="J706" s="9"/>
      <c r="K706" s="127"/>
      <c r="L706" s="126"/>
      <c r="M706" s="9"/>
      <c r="N706" s="9"/>
      <c r="O706" s="9"/>
      <c r="P706" s="9"/>
      <c r="Q706" s="9"/>
      <c r="R706" s="9"/>
      <c r="S706" s="3"/>
      <c r="T706" s="10"/>
    </row>
    <row r="707" spans="1:20" ht="15" hidden="1" customHeight="1" x14ac:dyDescent="0.3">
      <c r="A707" s="14"/>
      <c r="B707" s="47"/>
      <c r="C707" s="48"/>
      <c r="D707" s="47"/>
      <c r="E707" s="48"/>
      <c r="F707" s="49"/>
      <c r="G707" s="49"/>
      <c r="H707" s="38"/>
      <c r="I707" s="50"/>
      <c r="J707" s="9"/>
      <c r="K707" s="127"/>
      <c r="L707" s="126"/>
      <c r="M707" s="9"/>
      <c r="N707" s="9"/>
      <c r="O707" s="9"/>
      <c r="P707" s="9"/>
      <c r="Q707" s="9"/>
      <c r="R707" s="9"/>
      <c r="S707" s="3"/>
      <c r="T707" s="10"/>
    </row>
    <row r="708" spans="1:20" ht="15" hidden="1" customHeight="1" x14ac:dyDescent="0.3">
      <c r="A708" s="14"/>
      <c r="B708" s="47"/>
      <c r="C708" s="48"/>
      <c r="D708" s="47"/>
      <c r="E708" s="48"/>
      <c r="F708" s="49"/>
      <c r="G708" s="49"/>
      <c r="H708" s="38"/>
      <c r="I708" s="50"/>
      <c r="J708" s="9"/>
      <c r="K708" s="127"/>
      <c r="L708" s="126"/>
      <c r="M708" s="9"/>
      <c r="N708" s="9"/>
      <c r="O708" s="9"/>
      <c r="P708" s="9"/>
      <c r="Q708" s="9"/>
      <c r="R708" s="9"/>
      <c r="S708" s="3"/>
      <c r="T708" s="10"/>
    </row>
    <row r="709" spans="1:20" ht="15" hidden="1" customHeight="1" x14ac:dyDescent="0.3">
      <c r="A709" s="14"/>
      <c r="B709" s="47"/>
      <c r="C709" s="48"/>
      <c r="D709" s="47"/>
      <c r="E709" s="48"/>
      <c r="F709" s="49"/>
      <c r="G709" s="49"/>
      <c r="H709" s="38"/>
      <c r="I709" s="50"/>
      <c r="J709" s="9"/>
      <c r="K709" s="127"/>
      <c r="L709" s="126"/>
      <c r="M709" s="9"/>
      <c r="N709" s="9"/>
      <c r="O709" s="9"/>
      <c r="P709" s="9"/>
      <c r="Q709" s="9"/>
      <c r="R709" s="9"/>
      <c r="S709" s="3"/>
      <c r="T709" s="10"/>
    </row>
    <row r="710" spans="1:20" ht="15" hidden="1" customHeight="1" x14ac:dyDescent="0.3">
      <c r="A710" s="14"/>
      <c r="B710" s="47"/>
      <c r="C710" s="48"/>
      <c r="D710" s="47"/>
      <c r="E710" s="48"/>
      <c r="F710" s="49"/>
      <c r="G710" s="49"/>
      <c r="H710" s="38"/>
      <c r="I710" s="50"/>
      <c r="J710" s="9"/>
      <c r="K710" s="127"/>
      <c r="L710" s="126"/>
      <c r="M710" s="9"/>
      <c r="N710" s="9"/>
      <c r="O710" s="9"/>
      <c r="P710" s="9"/>
      <c r="Q710" s="9"/>
      <c r="R710" s="9"/>
      <c r="S710" s="3"/>
      <c r="T710" s="10"/>
    </row>
    <row r="711" spans="1:20" ht="15" hidden="1" customHeight="1" x14ac:dyDescent="0.3">
      <c r="A711" s="14"/>
      <c r="B711" s="47"/>
      <c r="C711" s="48"/>
      <c r="D711" s="47"/>
      <c r="E711" s="48"/>
      <c r="F711" s="49"/>
      <c r="G711" s="49"/>
      <c r="H711" s="38"/>
      <c r="I711" s="50"/>
      <c r="J711" s="9"/>
      <c r="K711" s="127"/>
      <c r="L711" s="126"/>
      <c r="M711" s="9"/>
      <c r="N711" s="9"/>
      <c r="O711" s="9"/>
      <c r="P711" s="9"/>
      <c r="Q711" s="9"/>
      <c r="R711" s="9"/>
      <c r="S711" s="3"/>
      <c r="T711" s="10"/>
    </row>
    <row r="712" spans="1:20" ht="15" hidden="1" customHeight="1" x14ac:dyDescent="0.3">
      <c r="A712" s="14"/>
      <c r="B712" s="47"/>
      <c r="C712" s="48"/>
      <c r="D712" s="47"/>
      <c r="E712" s="48"/>
      <c r="F712" s="49"/>
      <c r="G712" s="49"/>
      <c r="H712" s="38"/>
      <c r="I712" s="50"/>
      <c r="J712" s="9"/>
      <c r="K712" s="127"/>
      <c r="L712" s="126"/>
      <c r="M712" s="9"/>
      <c r="N712" s="9"/>
      <c r="O712" s="9"/>
      <c r="P712" s="9"/>
      <c r="Q712" s="9"/>
      <c r="R712" s="9"/>
      <c r="S712" s="3"/>
      <c r="T712" s="10"/>
    </row>
    <row r="713" spans="1:20" ht="15" hidden="1" customHeight="1" x14ac:dyDescent="0.3">
      <c r="A713" s="14"/>
      <c r="B713" s="47"/>
      <c r="C713" s="48"/>
      <c r="D713" s="47"/>
      <c r="E713" s="48"/>
      <c r="F713" s="49"/>
      <c r="G713" s="49"/>
      <c r="H713" s="38"/>
      <c r="I713" s="50"/>
      <c r="J713" s="9"/>
      <c r="K713" s="127"/>
      <c r="L713" s="126"/>
      <c r="M713" s="9"/>
      <c r="N713" s="9"/>
      <c r="O713" s="9"/>
      <c r="P713" s="9"/>
      <c r="Q713" s="9"/>
      <c r="R713" s="9"/>
      <c r="S713" s="3"/>
      <c r="T713" s="10"/>
    </row>
    <row r="714" spans="1:20" ht="15" hidden="1" customHeight="1" x14ac:dyDescent="0.3">
      <c r="A714" s="14"/>
      <c r="B714" s="47"/>
      <c r="C714" s="48"/>
      <c r="D714" s="47"/>
      <c r="E714" s="48"/>
      <c r="F714" s="49"/>
      <c r="G714" s="49"/>
      <c r="H714" s="38"/>
      <c r="I714" s="50"/>
      <c r="J714" s="9"/>
      <c r="K714" s="127"/>
      <c r="L714" s="126"/>
      <c r="M714" s="9"/>
      <c r="N714" s="9"/>
      <c r="O714" s="9"/>
      <c r="P714" s="9"/>
      <c r="Q714" s="9"/>
      <c r="R714" s="9"/>
      <c r="S714" s="3"/>
      <c r="T714" s="10"/>
    </row>
    <row r="715" spans="1:20" ht="15" hidden="1" customHeight="1" x14ac:dyDescent="0.3">
      <c r="A715" s="14"/>
      <c r="B715" s="47"/>
      <c r="C715" s="48"/>
      <c r="D715" s="47"/>
      <c r="E715" s="48"/>
      <c r="F715" s="49"/>
      <c r="G715" s="49"/>
      <c r="H715" s="38"/>
      <c r="I715" s="50"/>
      <c r="J715" s="9"/>
      <c r="K715" s="127"/>
      <c r="L715" s="126"/>
      <c r="M715" s="9"/>
      <c r="N715" s="9"/>
      <c r="O715" s="9"/>
      <c r="P715" s="9"/>
      <c r="Q715" s="9"/>
      <c r="R715" s="9"/>
      <c r="S715" s="3"/>
      <c r="T715" s="10"/>
    </row>
    <row r="716" spans="1:20" ht="15" hidden="1" customHeight="1" x14ac:dyDescent="0.3">
      <c r="A716" s="14"/>
      <c r="B716" s="47"/>
      <c r="C716" s="48"/>
      <c r="D716" s="47"/>
      <c r="E716" s="48"/>
      <c r="F716" s="49"/>
      <c r="G716" s="49"/>
      <c r="H716" s="38"/>
      <c r="I716" s="50"/>
      <c r="J716" s="9"/>
      <c r="K716" s="127"/>
      <c r="L716" s="126"/>
      <c r="M716" s="9"/>
      <c r="N716" s="9"/>
      <c r="O716" s="9"/>
      <c r="P716" s="9"/>
      <c r="Q716" s="9"/>
      <c r="R716" s="9"/>
      <c r="S716" s="3"/>
      <c r="T716" s="10"/>
    </row>
    <row r="717" spans="1:20" ht="15" hidden="1" customHeight="1" x14ac:dyDescent="0.3">
      <c r="A717" s="14"/>
      <c r="B717" s="47"/>
      <c r="C717" s="48"/>
      <c r="D717" s="47"/>
      <c r="E717" s="48"/>
      <c r="F717" s="49"/>
      <c r="G717" s="49"/>
      <c r="H717" s="38"/>
      <c r="I717" s="50"/>
      <c r="J717" s="9"/>
      <c r="K717" s="127"/>
      <c r="L717" s="126"/>
      <c r="M717" s="9"/>
      <c r="N717" s="9"/>
      <c r="O717" s="9"/>
      <c r="P717" s="9"/>
      <c r="Q717" s="9"/>
      <c r="R717" s="9"/>
      <c r="S717" s="3"/>
      <c r="T717" s="10"/>
    </row>
    <row r="718" spans="1:20" ht="15" hidden="1" customHeight="1" x14ac:dyDescent="0.3">
      <c r="A718" s="14"/>
      <c r="B718" s="47"/>
      <c r="C718" s="48"/>
      <c r="D718" s="47"/>
      <c r="E718" s="48"/>
      <c r="F718" s="49"/>
      <c r="G718" s="49"/>
      <c r="H718" s="38"/>
      <c r="I718" s="50"/>
      <c r="J718" s="9"/>
      <c r="K718" s="127"/>
      <c r="L718" s="126"/>
      <c r="M718" s="9"/>
      <c r="N718" s="9"/>
      <c r="O718" s="9"/>
      <c r="P718" s="9"/>
      <c r="Q718" s="9"/>
      <c r="R718" s="9"/>
      <c r="S718" s="3"/>
      <c r="T718" s="10"/>
    </row>
    <row r="719" spans="1:20" ht="15" hidden="1" customHeight="1" x14ac:dyDescent="0.3">
      <c r="A719" s="14"/>
      <c r="B719" s="47"/>
      <c r="C719" s="48"/>
      <c r="D719" s="47"/>
      <c r="E719" s="48"/>
      <c r="F719" s="49"/>
      <c r="G719" s="49"/>
      <c r="H719" s="38"/>
      <c r="I719" s="50"/>
      <c r="J719" s="9"/>
      <c r="K719" s="127"/>
      <c r="L719" s="126"/>
      <c r="M719" s="9"/>
      <c r="N719" s="9"/>
      <c r="O719" s="9"/>
      <c r="P719" s="9"/>
      <c r="Q719" s="9"/>
      <c r="R719" s="9"/>
      <c r="S719" s="3"/>
      <c r="T719" s="10"/>
    </row>
    <row r="720" spans="1:20" ht="15" hidden="1" customHeight="1" x14ac:dyDescent="0.3">
      <c r="A720" s="14"/>
      <c r="B720" s="52"/>
      <c r="C720" s="53"/>
      <c r="D720" s="47"/>
      <c r="E720" s="48"/>
      <c r="F720" s="49"/>
      <c r="G720" s="49"/>
      <c r="H720" s="38"/>
      <c r="I720" s="50"/>
      <c r="J720" s="9"/>
      <c r="K720" s="127"/>
      <c r="L720" s="126"/>
      <c r="M720" s="9"/>
      <c r="N720" s="9"/>
      <c r="O720" s="9"/>
      <c r="P720" s="9"/>
      <c r="Q720" s="9"/>
      <c r="R720" s="9"/>
      <c r="S720" s="3"/>
      <c r="T720" s="10"/>
    </row>
    <row r="721" spans="1:20" ht="15" hidden="1" customHeight="1" x14ac:dyDescent="0.3">
      <c r="A721" s="14"/>
      <c r="B721" s="52"/>
      <c r="C721" s="53"/>
      <c r="D721" s="47"/>
      <c r="E721" s="48"/>
      <c r="F721" s="49"/>
      <c r="G721" s="49"/>
      <c r="H721" s="38"/>
      <c r="I721" s="50"/>
      <c r="J721" s="9"/>
      <c r="K721" s="127"/>
      <c r="L721" s="126"/>
      <c r="M721" s="9"/>
      <c r="N721" s="9"/>
      <c r="O721" s="9"/>
      <c r="P721" s="9"/>
      <c r="Q721" s="9"/>
      <c r="R721" s="9"/>
      <c r="S721" s="3"/>
      <c r="T721" s="10"/>
    </row>
    <row r="722" spans="1:20" ht="15" hidden="1" customHeight="1" x14ac:dyDescent="0.3">
      <c r="A722" s="14"/>
      <c r="B722" s="52"/>
      <c r="C722" s="53"/>
      <c r="D722" s="47"/>
      <c r="E722" s="48"/>
      <c r="F722" s="49"/>
      <c r="G722" s="49"/>
      <c r="H722" s="38"/>
      <c r="I722" s="50"/>
      <c r="J722" s="9"/>
      <c r="K722" s="127"/>
      <c r="L722" s="126"/>
      <c r="M722" s="9"/>
      <c r="N722" s="9"/>
      <c r="O722" s="9"/>
      <c r="P722" s="9"/>
      <c r="Q722" s="9"/>
      <c r="R722" s="9"/>
      <c r="S722" s="3"/>
      <c r="T722" s="10"/>
    </row>
    <row r="723" spans="1:20" ht="15" hidden="1" customHeight="1" x14ac:dyDescent="0.3">
      <c r="A723" s="14"/>
      <c r="B723" s="52"/>
      <c r="C723" s="53"/>
      <c r="D723" s="47"/>
      <c r="E723" s="48"/>
      <c r="F723" s="49"/>
      <c r="G723" s="49"/>
      <c r="H723" s="38"/>
      <c r="I723" s="50"/>
      <c r="J723" s="9"/>
      <c r="K723" s="127"/>
      <c r="L723" s="126"/>
      <c r="M723" s="9"/>
      <c r="N723" s="9"/>
      <c r="O723" s="9"/>
      <c r="P723" s="9"/>
      <c r="Q723" s="9"/>
      <c r="R723" s="9"/>
      <c r="S723" s="3"/>
      <c r="T723" s="10"/>
    </row>
    <row r="724" spans="1:20" ht="15" hidden="1" customHeight="1" x14ac:dyDescent="0.3">
      <c r="A724" s="14"/>
      <c r="B724" s="47"/>
      <c r="C724" s="48"/>
      <c r="D724" s="47"/>
      <c r="E724" s="48"/>
      <c r="F724" s="49"/>
      <c r="G724" s="49"/>
      <c r="H724" s="38"/>
      <c r="I724" s="50"/>
      <c r="J724" s="9"/>
      <c r="K724" s="127"/>
      <c r="L724" s="126"/>
      <c r="M724" s="9"/>
      <c r="N724" s="9"/>
      <c r="O724" s="9"/>
      <c r="P724" s="9"/>
      <c r="Q724" s="9"/>
      <c r="R724" s="9"/>
      <c r="S724" s="3"/>
      <c r="T724" s="10"/>
    </row>
    <row r="725" spans="1:20" ht="15" hidden="1" customHeight="1" x14ac:dyDescent="0.3">
      <c r="A725" s="14"/>
      <c r="B725" s="47"/>
      <c r="C725" s="48"/>
      <c r="D725" s="47"/>
      <c r="E725" s="48"/>
      <c r="F725" s="49"/>
      <c r="G725" s="49"/>
      <c r="H725" s="38"/>
      <c r="I725" s="50"/>
      <c r="J725" s="9"/>
      <c r="K725" s="127"/>
      <c r="L725" s="126"/>
      <c r="M725" s="9"/>
      <c r="N725" s="9"/>
      <c r="O725" s="9"/>
      <c r="P725" s="9"/>
      <c r="Q725" s="9"/>
      <c r="R725" s="9"/>
      <c r="S725" s="3"/>
      <c r="T725" s="10"/>
    </row>
    <row r="726" spans="1:20" ht="15" hidden="1" customHeight="1" x14ac:dyDescent="0.3">
      <c r="A726" s="14"/>
      <c r="B726" s="47"/>
      <c r="C726" s="48"/>
      <c r="D726" s="47"/>
      <c r="E726" s="48"/>
      <c r="F726" s="49"/>
      <c r="G726" s="49"/>
      <c r="H726" s="38"/>
      <c r="I726" s="50"/>
      <c r="J726" s="9"/>
      <c r="K726" s="127"/>
      <c r="L726" s="126"/>
      <c r="M726" s="9"/>
      <c r="N726" s="9"/>
      <c r="O726" s="9"/>
      <c r="P726" s="9"/>
      <c r="Q726" s="9"/>
      <c r="R726" s="9"/>
      <c r="S726" s="3"/>
      <c r="T726" s="10"/>
    </row>
    <row r="727" spans="1:20" ht="15" hidden="1" customHeight="1" x14ac:dyDescent="0.3">
      <c r="A727" s="14"/>
      <c r="B727" s="47"/>
      <c r="C727" s="48"/>
      <c r="D727" s="47"/>
      <c r="E727" s="48"/>
      <c r="F727" s="49"/>
      <c r="G727" s="49"/>
      <c r="H727" s="38"/>
      <c r="I727" s="50"/>
      <c r="J727" s="9"/>
      <c r="K727" s="127"/>
      <c r="L727" s="126"/>
      <c r="M727" s="9"/>
      <c r="N727" s="9"/>
      <c r="O727" s="9"/>
      <c r="P727" s="9"/>
      <c r="Q727" s="9"/>
      <c r="R727" s="9"/>
      <c r="S727" s="3"/>
      <c r="T727" s="10"/>
    </row>
    <row r="728" spans="1:20" ht="15" hidden="1" customHeight="1" x14ac:dyDescent="0.3">
      <c r="A728" s="14"/>
      <c r="B728" s="47"/>
      <c r="C728" s="48"/>
      <c r="D728" s="47"/>
      <c r="E728" s="48"/>
      <c r="F728" s="49"/>
      <c r="G728" s="49"/>
      <c r="H728" s="38"/>
      <c r="I728" s="50"/>
      <c r="J728" s="9"/>
      <c r="K728" s="127"/>
      <c r="L728" s="126"/>
      <c r="M728" s="9"/>
      <c r="N728" s="9"/>
      <c r="O728" s="9"/>
      <c r="P728" s="9"/>
      <c r="Q728" s="9"/>
      <c r="R728" s="9"/>
      <c r="S728" s="3"/>
      <c r="T728" s="10"/>
    </row>
    <row r="729" spans="1:20" ht="15" hidden="1" customHeight="1" x14ac:dyDescent="0.3">
      <c r="A729" s="14"/>
      <c r="B729" s="47"/>
      <c r="C729" s="48"/>
      <c r="D729" s="47"/>
      <c r="E729" s="48"/>
      <c r="F729" s="49"/>
      <c r="G729" s="49"/>
      <c r="H729" s="38"/>
      <c r="I729" s="50"/>
      <c r="J729" s="9"/>
      <c r="K729" s="127"/>
      <c r="L729" s="126"/>
      <c r="M729" s="9"/>
      <c r="N729" s="9"/>
      <c r="O729" s="9"/>
      <c r="P729" s="9"/>
      <c r="Q729" s="9"/>
      <c r="R729" s="9"/>
      <c r="S729" s="3"/>
      <c r="T729" s="10"/>
    </row>
    <row r="730" spans="1:20" ht="15" hidden="1" customHeight="1" x14ac:dyDescent="0.3">
      <c r="A730" s="14"/>
      <c r="B730" s="47"/>
      <c r="C730" s="48"/>
      <c r="D730" s="47"/>
      <c r="E730" s="48"/>
      <c r="F730" s="49"/>
      <c r="G730" s="49"/>
      <c r="H730" s="38"/>
      <c r="I730" s="50"/>
      <c r="J730" s="9"/>
      <c r="K730" s="127"/>
      <c r="L730" s="126"/>
      <c r="M730" s="9"/>
      <c r="N730" s="9"/>
      <c r="O730" s="9"/>
      <c r="P730" s="9"/>
      <c r="Q730" s="9"/>
      <c r="R730" s="9"/>
      <c r="S730" s="3"/>
      <c r="T730" s="10"/>
    </row>
    <row r="731" spans="1:20" ht="15" hidden="1" customHeight="1" x14ac:dyDescent="0.3">
      <c r="A731" s="14"/>
      <c r="B731" s="47"/>
      <c r="C731" s="48"/>
      <c r="D731" s="47"/>
      <c r="E731" s="48"/>
      <c r="F731" s="49"/>
      <c r="G731" s="49"/>
      <c r="H731" s="38"/>
      <c r="I731" s="50"/>
      <c r="J731" s="9"/>
      <c r="K731" s="127"/>
      <c r="L731" s="126"/>
      <c r="M731" s="9"/>
      <c r="N731" s="9"/>
      <c r="O731" s="9"/>
      <c r="P731" s="9"/>
      <c r="Q731" s="9"/>
      <c r="R731" s="9"/>
      <c r="S731" s="3"/>
      <c r="T731" s="10"/>
    </row>
    <row r="732" spans="1:20" ht="15" hidden="1" customHeight="1" x14ac:dyDescent="0.3">
      <c r="A732" s="14"/>
      <c r="B732" s="47"/>
      <c r="C732" s="48"/>
      <c r="D732" s="47"/>
      <c r="E732" s="48"/>
      <c r="F732" s="49"/>
      <c r="G732" s="49"/>
      <c r="H732" s="38"/>
      <c r="I732" s="50"/>
      <c r="J732" s="9"/>
      <c r="K732" s="127"/>
      <c r="L732" s="126"/>
      <c r="M732" s="9"/>
      <c r="N732" s="9"/>
      <c r="O732" s="9"/>
      <c r="P732" s="9"/>
      <c r="Q732" s="9"/>
      <c r="R732" s="9"/>
      <c r="S732" s="3"/>
      <c r="T732" s="10"/>
    </row>
    <row r="733" spans="1:20" ht="15" hidden="1" customHeight="1" x14ac:dyDescent="0.3">
      <c r="A733" s="14"/>
      <c r="B733" s="47"/>
      <c r="C733" s="48"/>
      <c r="D733" s="47"/>
      <c r="E733" s="48"/>
      <c r="F733" s="49"/>
      <c r="G733" s="49"/>
      <c r="H733" s="38"/>
      <c r="I733" s="50"/>
      <c r="J733" s="9"/>
      <c r="K733" s="127"/>
      <c r="L733" s="126"/>
      <c r="M733" s="9"/>
      <c r="N733" s="9"/>
      <c r="O733" s="9"/>
      <c r="P733" s="9"/>
      <c r="Q733" s="9"/>
      <c r="R733" s="9"/>
      <c r="S733" s="3"/>
      <c r="T733" s="10"/>
    </row>
    <row r="734" spans="1:20" ht="15" hidden="1" customHeight="1" x14ac:dyDescent="0.3">
      <c r="A734" s="14"/>
      <c r="B734" s="47"/>
      <c r="C734" s="48"/>
      <c r="D734" s="47"/>
      <c r="E734" s="48"/>
      <c r="F734" s="49"/>
      <c r="G734" s="49"/>
      <c r="H734" s="38"/>
      <c r="I734" s="50"/>
      <c r="J734" s="9"/>
      <c r="K734" s="127"/>
      <c r="L734" s="126"/>
      <c r="M734" s="9"/>
      <c r="N734" s="9"/>
      <c r="O734" s="9"/>
      <c r="P734" s="9"/>
      <c r="Q734" s="9"/>
      <c r="R734" s="9"/>
      <c r="S734" s="3"/>
      <c r="T734" s="10"/>
    </row>
    <row r="735" spans="1:20" ht="15" hidden="1" customHeight="1" x14ac:dyDescent="0.3">
      <c r="A735" s="14"/>
      <c r="B735" s="47"/>
      <c r="C735" s="48"/>
      <c r="D735" s="47"/>
      <c r="E735" s="48"/>
      <c r="F735" s="49"/>
      <c r="G735" s="49"/>
      <c r="H735" s="38"/>
      <c r="I735" s="50"/>
      <c r="J735" s="9"/>
      <c r="K735" s="127"/>
      <c r="L735" s="126"/>
      <c r="M735" s="9"/>
      <c r="N735" s="9"/>
      <c r="O735" s="9"/>
      <c r="P735" s="9"/>
      <c r="Q735" s="9"/>
      <c r="R735" s="9"/>
      <c r="S735" s="3"/>
      <c r="T735" s="10"/>
    </row>
    <row r="736" spans="1:20" ht="15" hidden="1" customHeight="1" x14ac:dyDescent="0.3">
      <c r="A736" s="14"/>
      <c r="B736" s="47"/>
      <c r="C736" s="48"/>
      <c r="D736" s="47"/>
      <c r="E736" s="48"/>
      <c r="F736" s="49"/>
      <c r="G736" s="49"/>
      <c r="H736" s="38"/>
      <c r="I736" s="50"/>
      <c r="J736" s="9"/>
      <c r="K736" s="127"/>
      <c r="L736" s="126"/>
      <c r="M736" s="9"/>
      <c r="N736" s="9"/>
      <c r="O736" s="9"/>
      <c r="P736" s="9"/>
      <c r="Q736" s="9"/>
      <c r="R736" s="9"/>
      <c r="S736" s="3"/>
      <c r="T736" s="10"/>
    </row>
    <row r="737" spans="1:20" ht="15" hidden="1" customHeight="1" x14ac:dyDescent="0.3">
      <c r="A737" s="14"/>
      <c r="B737" s="47"/>
      <c r="C737" s="48"/>
      <c r="D737" s="47"/>
      <c r="E737" s="48"/>
      <c r="F737" s="49"/>
      <c r="G737" s="49"/>
      <c r="H737" s="38"/>
      <c r="I737" s="50"/>
      <c r="J737" s="9"/>
      <c r="K737" s="127"/>
      <c r="L737" s="126"/>
      <c r="M737" s="9"/>
      <c r="N737" s="9"/>
      <c r="O737" s="9"/>
      <c r="P737" s="9"/>
      <c r="Q737" s="9"/>
      <c r="R737" s="9"/>
      <c r="S737" s="3"/>
      <c r="T737" s="10"/>
    </row>
    <row r="738" spans="1:20" ht="15" hidden="1" customHeight="1" x14ac:dyDescent="0.3">
      <c r="A738" s="14"/>
      <c r="B738" s="47"/>
      <c r="C738" s="48"/>
      <c r="D738" s="47"/>
      <c r="E738" s="48"/>
      <c r="F738" s="49"/>
      <c r="G738" s="49"/>
      <c r="H738" s="38"/>
      <c r="I738" s="50"/>
      <c r="J738" s="9"/>
      <c r="K738" s="127"/>
      <c r="L738" s="126"/>
      <c r="M738" s="9"/>
      <c r="N738" s="9"/>
      <c r="O738" s="9"/>
      <c r="P738" s="9"/>
      <c r="Q738" s="9"/>
      <c r="R738" s="9"/>
      <c r="S738" s="3"/>
      <c r="T738" s="10"/>
    </row>
    <row r="739" spans="1:20" ht="15" hidden="1" customHeight="1" x14ac:dyDescent="0.3">
      <c r="A739" s="14"/>
      <c r="B739" s="47"/>
      <c r="C739" s="48"/>
      <c r="D739" s="47"/>
      <c r="E739" s="48"/>
      <c r="F739" s="49"/>
      <c r="G739" s="49"/>
      <c r="H739" s="38"/>
      <c r="I739" s="50"/>
      <c r="J739" s="9"/>
      <c r="K739" s="127"/>
      <c r="L739" s="126"/>
      <c r="M739" s="9"/>
      <c r="N739" s="9"/>
      <c r="O739" s="9"/>
      <c r="P739" s="9"/>
      <c r="Q739" s="9"/>
      <c r="R739" s="9"/>
      <c r="S739" s="3"/>
      <c r="T739" s="10"/>
    </row>
    <row r="740" spans="1:20" ht="15" hidden="1" customHeight="1" x14ac:dyDescent="0.3">
      <c r="A740" s="14"/>
      <c r="B740" s="47"/>
      <c r="C740" s="48"/>
      <c r="D740" s="47"/>
      <c r="E740" s="48"/>
      <c r="F740" s="49"/>
      <c r="G740" s="49"/>
      <c r="H740" s="38"/>
      <c r="I740" s="50"/>
      <c r="J740" s="9"/>
      <c r="K740" s="127"/>
      <c r="L740" s="126"/>
      <c r="M740" s="9"/>
      <c r="N740" s="9"/>
      <c r="O740" s="9"/>
      <c r="P740" s="9"/>
      <c r="Q740" s="9"/>
      <c r="R740" s="9"/>
      <c r="S740" s="3"/>
      <c r="T740" s="10"/>
    </row>
    <row r="741" spans="1:20" ht="15" hidden="1" customHeight="1" x14ac:dyDescent="0.3">
      <c r="A741" s="14"/>
      <c r="B741" s="47"/>
      <c r="C741" s="48"/>
      <c r="D741" s="47"/>
      <c r="E741" s="48"/>
      <c r="F741" s="49"/>
      <c r="G741" s="49"/>
      <c r="H741" s="38"/>
      <c r="I741" s="50"/>
      <c r="J741" s="9"/>
      <c r="K741" s="127"/>
      <c r="L741" s="126"/>
      <c r="M741" s="9"/>
      <c r="N741" s="9"/>
      <c r="O741" s="9"/>
      <c r="P741" s="9"/>
      <c r="Q741" s="9"/>
      <c r="R741" s="9"/>
      <c r="S741" s="3"/>
      <c r="T741" s="10"/>
    </row>
    <row r="742" spans="1:20" ht="15" hidden="1" customHeight="1" x14ac:dyDescent="0.3">
      <c r="A742" s="14"/>
      <c r="B742" s="47"/>
      <c r="C742" s="48"/>
      <c r="D742" s="47"/>
      <c r="E742" s="48"/>
      <c r="F742" s="49"/>
      <c r="G742" s="49"/>
      <c r="H742" s="38"/>
      <c r="I742" s="50"/>
      <c r="J742" s="9"/>
      <c r="K742" s="127"/>
      <c r="L742" s="126"/>
      <c r="M742" s="9"/>
      <c r="N742" s="9"/>
      <c r="O742" s="9"/>
      <c r="P742" s="9"/>
      <c r="Q742" s="9"/>
      <c r="R742" s="9"/>
      <c r="S742" s="3"/>
      <c r="T742" s="10"/>
    </row>
    <row r="743" spans="1:20" ht="15" hidden="1" customHeight="1" x14ac:dyDescent="0.3">
      <c r="A743" s="14"/>
      <c r="B743" s="47"/>
      <c r="C743" s="48"/>
      <c r="D743" s="47"/>
      <c r="E743" s="48"/>
      <c r="F743" s="49"/>
      <c r="G743" s="49"/>
      <c r="H743" s="38"/>
      <c r="I743" s="50"/>
      <c r="J743" s="9"/>
      <c r="K743" s="127"/>
      <c r="L743" s="126"/>
      <c r="M743" s="9"/>
      <c r="N743" s="9"/>
      <c r="O743" s="9"/>
      <c r="P743" s="9"/>
      <c r="Q743" s="9"/>
      <c r="R743" s="9"/>
      <c r="S743" s="3"/>
      <c r="T743" s="10"/>
    </row>
    <row r="744" spans="1:20" ht="15" hidden="1" customHeight="1" x14ac:dyDescent="0.3">
      <c r="A744" s="14"/>
      <c r="B744" s="47"/>
      <c r="C744" s="48"/>
      <c r="D744" s="47"/>
      <c r="E744" s="48"/>
      <c r="F744" s="49"/>
      <c r="G744" s="49"/>
      <c r="H744" s="38"/>
      <c r="I744" s="50"/>
      <c r="J744" s="9"/>
      <c r="K744" s="127"/>
      <c r="L744" s="126"/>
      <c r="M744" s="9"/>
      <c r="N744" s="9"/>
      <c r="O744" s="9"/>
      <c r="P744" s="9"/>
      <c r="Q744" s="9"/>
      <c r="R744" s="9"/>
      <c r="S744" s="3"/>
      <c r="T744" s="10"/>
    </row>
    <row r="745" spans="1:20" ht="15" hidden="1" customHeight="1" x14ac:dyDescent="0.3">
      <c r="A745" s="14"/>
      <c r="B745" s="47"/>
      <c r="C745" s="48"/>
      <c r="D745" s="47"/>
      <c r="E745" s="48"/>
      <c r="F745" s="49"/>
      <c r="G745" s="49"/>
      <c r="H745" s="38"/>
      <c r="I745" s="50"/>
      <c r="J745" s="9"/>
      <c r="K745" s="127"/>
      <c r="L745" s="126"/>
      <c r="M745" s="9"/>
      <c r="N745" s="9"/>
      <c r="O745" s="9"/>
      <c r="P745" s="9"/>
      <c r="Q745" s="9"/>
      <c r="R745" s="9"/>
      <c r="S745" s="3"/>
      <c r="T745" s="10"/>
    </row>
    <row r="746" spans="1:20" ht="15" hidden="1" customHeight="1" x14ac:dyDescent="0.3">
      <c r="A746" s="14"/>
      <c r="B746" s="47"/>
      <c r="C746" s="48"/>
      <c r="D746" s="47"/>
      <c r="E746" s="48"/>
      <c r="F746" s="49"/>
      <c r="G746" s="49"/>
      <c r="H746" s="38"/>
      <c r="I746" s="50"/>
      <c r="J746" s="9"/>
      <c r="K746" s="127"/>
      <c r="L746" s="126"/>
      <c r="M746" s="9"/>
      <c r="N746" s="9"/>
      <c r="O746" s="9"/>
      <c r="P746" s="9"/>
      <c r="Q746" s="9"/>
      <c r="R746" s="9"/>
      <c r="S746" s="3"/>
      <c r="T746" s="10"/>
    </row>
    <row r="747" spans="1:20" ht="15" hidden="1" customHeight="1" x14ac:dyDescent="0.3">
      <c r="A747" s="14"/>
      <c r="B747" s="47"/>
      <c r="C747" s="48"/>
      <c r="D747" s="47"/>
      <c r="E747" s="48"/>
      <c r="F747" s="49"/>
      <c r="G747" s="49"/>
      <c r="H747" s="38"/>
      <c r="I747" s="50"/>
      <c r="J747" s="9"/>
      <c r="K747" s="127"/>
      <c r="L747" s="126"/>
      <c r="M747" s="9"/>
      <c r="N747" s="9"/>
      <c r="O747" s="9"/>
      <c r="P747" s="9"/>
      <c r="Q747" s="9"/>
      <c r="R747" s="9"/>
      <c r="S747" s="3"/>
      <c r="T747" s="10"/>
    </row>
    <row r="748" spans="1:20" ht="15" hidden="1" customHeight="1" x14ac:dyDescent="0.3">
      <c r="A748" s="14"/>
      <c r="B748" s="47"/>
      <c r="C748" s="48"/>
      <c r="D748" s="47"/>
      <c r="E748" s="48"/>
      <c r="F748" s="49"/>
      <c r="G748" s="49"/>
      <c r="H748" s="38"/>
      <c r="I748" s="50"/>
      <c r="J748" s="9"/>
      <c r="K748" s="127"/>
      <c r="L748" s="126"/>
      <c r="M748" s="9"/>
      <c r="N748" s="9"/>
      <c r="O748" s="9"/>
      <c r="P748" s="9"/>
      <c r="Q748" s="9"/>
      <c r="R748" s="9"/>
      <c r="S748" s="3"/>
      <c r="T748" s="10"/>
    </row>
    <row r="749" spans="1:20" ht="15" hidden="1" customHeight="1" x14ac:dyDescent="0.3">
      <c r="A749" s="14"/>
      <c r="B749" s="52"/>
      <c r="C749" s="53"/>
      <c r="D749" s="47"/>
      <c r="E749" s="48"/>
      <c r="F749" s="49"/>
      <c r="G749" s="49"/>
      <c r="H749" s="38"/>
      <c r="I749" s="50"/>
      <c r="J749" s="9"/>
      <c r="K749" s="127"/>
      <c r="L749" s="126"/>
      <c r="M749" s="9"/>
      <c r="N749" s="9"/>
      <c r="O749" s="9"/>
      <c r="P749" s="9"/>
      <c r="Q749" s="9"/>
      <c r="R749" s="9"/>
      <c r="S749" s="3"/>
      <c r="T749" s="10"/>
    </row>
    <row r="750" spans="1:20" x14ac:dyDescent="0.3">
      <c r="A750" s="13" t="s">
        <v>1</v>
      </c>
      <c r="B750" s="55">
        <v>178225.93499999991</v>
      </c>
      <c r="C750" s="55">
        <v>4490459.9783259975</v>
      </c>
      <c r="D750" s="55">
        <v>7777.3060000000032</v>
      </c>
      <c r="E750" s="55">
        <v>199945.79499999987</v>
      </c>
      <c r="F750" s="55">
        <v>170448.62900000007</v>
      </c>
      <c r="G750" s="56">
        <v>4290514.1833259966</v>
      </c>
      <c r="H750" s="56">
        <v>166564.50100000008</v>
      </c>
      <c r="I750" s="57">
        <v>3884.1279999999997</v>
      </c>
      <c r="J750" s="11"/>
      <c r="K750" s="132"/>
      <c r="L750" s="128"/>
      <c r="M750" s="11"/>
      <c r="N750" s="11"/>
      <c r="O750" s="11"/>
      <c r="P750" s="11"/>
      <c r="Q750" s="11"/>
      <c r="R750" s="3"/>
      <c r="S750" s="3"/>
      <c r="T750" s="12">
        <v>0</v>
      </c>
    </row>
    <row r="751" spans="1:20" x14ac:dyDescent="0.3">
      <c r="G751" s="58"/>
      <c r="K751" s="133"/>
      <c r="L751" s="129"/>
      <c r="T751" s="35" t="s">
        <v>38</v>
      </c>
    </row>
    <row r="752" spans="1:20" x14ac:dyDescent="0.3">
      <c r="F752" s="21" t="s">
        <v>27</v>
      </c>
      <c r="G752" s="58"/>
      <c r="K752" s="133"/>
      <c r="L752" s="129"/>
    </row>
    <row r="753" spans="1:21" x14ac:dyDescent="0.3">
      <c r="A753"/>
      <c r="F753" s="22"/>
      <c r="G753" s="59" t="s">
        <v>23</v>
      </c>
      <c r="H753" s="23"/>
      <c r="I753" s="23"/>
      <c r="J753" s="24"/>
      <c r="K753" s="134"/>
      <c r="L753" s="135"/>
      <c r="M753" s="25"/>
      <c r="S753" s="4"/>
      <c r="T753" s="54"/>
      <c r="U753" s="4"/>
    </row>
    <row r="754" spans="1:21" x14ac:dyDescent="0.3">
      <c r="A754"/>
      <c r="F754" s="47"/>
      <c r="G754" s="32">
        <v>25.171890255133672</v>
      </c>
      <c r="H754" s="60"/>
      <c r="I754" s="60"/>
      <c r="J754" s="4"/>
      <c r="K754" s="136"/>
      <c r="L754" s="137"/>
      <c r="M754" s="123" t="s">
        <v>28</v>
      </c>
      <c r="S754" s="4"/>
      <c r="T754" s="54"/>
      <c r="U754" s="4"/>
    </row>
    <row r="755" spans="1:21" x14ac:dyDescent="0.3">
      <c r="A755"/>
      <c r="F755" s="27"/>
      <c r="G755" s="4"/>
      <c r="H755" s="28"/>
      <c r="I755" s="28"/>
      <c r="J755" s="4"/>
      <c r="K755" s="138"/>
      <c r="L755" s="139"/>
      <c r="M755" s="26"/>
    </row>
    <row r="756" spans="1:21" x14ac:dyDescent="0.3">
      <c r="A756"/>
      <c r="F756" s="29"/>
      <c r="G756" s="30"/>
      <c r="H756" s="31"/>
      <c r="I756" s="31"/>
      <c r="J756" s="30"/>
      <c r="K756" s="140"/>
      <c r="L756" s="141"/>
      <c r="M756" s="33" t="s">
        <v>38</v>
      </c>
    </row>
    <row r="758" spans="1:21" x14ac:dyDescent="0.3">
      <c r="A758"/>
    </row>
    <row r="759" spans="1:21" x14ac:dyDescent="0.3">
      <c r="A759"/>
      <c r="B759" s="34"/>
      <c r="C759" s="34"/>
      <c r="D759" s="34"/>
      <c r="E759" s="34"/>
      <c r="F759" s="34"/>
      <c r="G759" s="34"/>
    </row>
    <row r="761" spans="1:21" x14ac:dyDescent="0.3">
      <c r="A761"/>
      <c r="D761"/>
      <c r="E761"/>
      <c r="H761"/>
      <c r="I761"/>
    </row>
    <row r="762" spans="1:21" x14ac:dyDescent="0.3">
      <c r="A762"/>
      <c r="D762"/>
      <c r="E762"/>
      <c r="H762"/>
      <c r="I762"/>
    </row>
    <row r="763" spans="1:21" x14ac:dyDescent="0.3">
      <c r="A763"/>
      <c r="D763"/>
      <c r="E763"/>
      <c r="H763"/>
      <c r="I763"/>
    </row>
    <row r="764" spans="1:21" x14ac:dyDescent="0.3">
      <c r="A764"/>
      <c r="D764"/>
      <c r="E764"/>
      <c r="H764"/>
      <c r="I764"/>
    </row>
    <row r="765" spans="1:21" x14ac:dyDescent="0.3">
      <c r="A765"/>
      <c r="D765"/>
      <c r="E765"/>
      <c r="H765"/>
      <c r="I765"/>
    </row>
    <row r="766" spans="1:21" x14ac:dyDescent="0.3">
      <c r="A766"/>
      <c r="D766"/>
      <c r="E766"/>
      <c r="H766"/>
      <c r="I766"/>
    </row>
    <row r="767" spans="1:21" x14ac:dyDescent="0.3">
      <c r="A767"/>
      <c r="D767"/>
      <c r="E767"/>
      <c r="H767"/>
      <c r="I767"/>
    </row>
    <row r="768" spans="1:21" x14ac:dyDescent="0.3">
      <c r="A768"/>
      <c r="D768"/>
      <c r="E768"/>
      <c r="H768"/>
      <c r="I768"/>
      <c r="K768"/>
    </row>
    <row r="769" spans="1:11" x14ac:dyDescent="0.3">
      <c r="A769"/>
      <c r="D769"/>
      <c r="E769"/>
      <c r="H769"/>
      <c r="I769"/>
      <c r="K769"/>
    </row>
    <row r="770" spans="1:11" x14ac:dyDescent="0.3">
      <c r="A770"/>
      <c r="D770"/>
      <c r="E770"/>
      <c r="H770"/>
      <c r="I770"/>
      <c r="K770"/>
    </row>
    <row r="771" spans="1:11" x14ac:dyDescent="0.3">
      <c r="A771"/>
      <c r="D771"/>
      <c r="E771"/>
      <c r="H771"/>
      <c r="I771"/>
      <c r="K771"/>
    </row>
    <row r="772" spans="1:11" x14ac:dyDescent="0.3">
      <c r="A772"/>
      <c r="D772"/>
      <c r="E772"/>
      <c r="H772"/>
      <c r="I772"/>
      <c r="K772"/>
    </row>
    <row r="773" spans="1:11" x14ac:dyDescent="0.3">
      <c r="A773"/>
      <c r="D773"/>
      <c r="E773"/>
      <c r="H773"/>
      <c r="I773"/>
      <c r="K773"/>
    </row>
    <row r="774" spans="1:11" x14ac:dyDescent="0.3">
      <c r="A774"/>
      <c r="D774"/>
      <c r="E774"/>
      <c r="H774"/>
      <c r="I774"/>
      <c r="K774"/>
    </row>
    <row r="775" spans="1:11" x14ac:dyDescent="0.3">
      <c r="A775"/>
      <c r="D775"/>
      <c r="E775"/>
      <c r="H775"/>
      <c r="I775"/>
      <c r="K775"/>
    </row>
    <row r="776" spans="1:11" x14ac:dyDescent="0.3">
      <c r="A776"/>
      <c r="D776"/>
      <c r="E776"/>
      <c r="H776"/>
      <c r="I776"/>
      <c r="K776"/>
    </row>
    <row r="777" spans="1:11" x14ac:dyDescent="0.3">
      <c r="A777"/>
      <c r="D777"/>
      <c r="E777"/>
      <c r="H777"/>
      <c r="I777"/>
      <c r="K777"/>
    </row>
    <row r="778" spans="1:11" x14ac:dyDescent="0.3">
      <c r="A778"/>
      <c r="D778"/>
      <c r="E778"/>
      <c r="H778"/>
      <c r="I778"/>
      <c r="K778"/>
    </row>
    <row r="779" spans="1:11" x14ac:dyDescent="0.3">
      <c r="A779"/>
      <c r="D779"/>
      <c r="E779"/>
      <c r="H779"/>
      <c r="I779"/>
      <c r="K779"/>
    </row>
    <row r="780" spans="1:11" x14ac:dyDescent="0.3">
      <c r="A780"/>
      <c r="D780"/>
      <c r="E780"/>
      <c r="H780"/>
      <c r="I780"/>
      <c r="K780"/>
    </row>
    <row r="782" spans="1:11" x14ac:dyDescent="0.3">
      <c r="A782"/>
      <c r="D782"/>
      <c r="E782"/>
      <c r="H782"/>
      <c r="I782"/>
      <c r="K782"/>
    </row>
    <row r="783" spans="1:11" x14ac:dyDescent="0.3">
      <c r="A783"/>
      <c r="D783"/>
      <c r="E783"/>
      <c r="H783"/>
      <c r="I783"/>
      <c r="K783"/>
    </row>
  </sheetData>
  <mergeCells count="4">
    <mergeCell ref="M1:Q1"/>
    <mergeCell ref="B4:C4"/>
    <mergeCell ref="D4:E4"/>
    <mergeCell ref="F4:G4"/>
  </mergeCells>
  <conditionalFormatting sqref="S6:S726">
    <cfRule type="containsText" dxfId="3" priority="1" stopIfTrue="1" operator="containsText" text="Y">
      <formula>NOT(ISERROR(SEARCH("Y",S6)))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783"/>
  <sheetViews>
    <sheetView zoomScale="85" zoomScaleNormal="85" workbookViewId="0">
      <pane ySplit="5" topLeftCell="A6" activePane="bottomLeft" state="frozen"/>
      <selection activeCell="D6" sqref="D6:E13"/>
      <selection pane="bottomLeft" activeCell="J35" sqref="J35"/>
    </sheetView>
  </sheetViews>
  <sheetFormatPr defaultColWidth="9.109375" defaultRowHeight="14.4" x14ac:dyDescent="0.3"/>
  <cols>
    <col min="1" max="1" width="14.5546875" style="70" customWidth="1"/>
    <col min="2" max="2" width="11.5546875" style="69" bestFit="1" customWidth="1"/>
    <col min="3" max="3" width="14.5546875" style="69" customWidth="1"/>
    <col min="4" max="4" width="11.88671875" style="39" customWidth="1"/>
    <col min="5" max="5" width="16.6640625" style="39" customWidth="1"/>
    <col min="6" max="6" width="11.5546875" style="69" bestFit="1" customWidth="1"/>
    <col min="7" max="7" width="16.6640625" style="69" customWidth="1"/>
    <col min="8" max="8" width="16.88671875" style="70" customWidth="1"/>
    <col min="9" max="9" width="19" style="70" customWidth="1"/>
    <col min="10" max="10" width="20.6640625" style="69" customWidth="1"/>
    <col min="11" max="11" width="16" style="72" customWidth="1"/>
    <col min="12" max="12" width="18" style="69" customWidth="1"/>
    <col min="13" max="13" width="22.6640625" style="69" customWidth="1"/>
    <col min="14" max="17" width="20.6640625" style="69" customWidth="1"/>
    <col min="18" max="18" width="17.33203125" style="69" customWidth="1"/>
    <col min="19" max="19" width="16" style="69" customWidth="1"/>
    <col min="20" max="20" width="24.5546875" style="69" bestFit="1" customWidth="1"/>
    <col min="21" max="16384" width="9.109375" style="69"/>
  </cols>
  <sheetData>
    <row r="1" spans="1:20" x14ac:dyDescent="0.3">
      <c r="A1" s="68" t="s">
        <v>7</v>
      </c>
      <c r="E1" s="40"/>
      <c r="J1" s="71"/>
      <c r="L1" s="70"/>
      <c r="M1" s="156" t="s">
        <v>16</v>
      </c>
      <c r="N1" s="156"/>
      <c r="O1" s="156"/>
      <c r="P1" s="156"/>
      <c r="Q1" s="156"/>
    </row>
    <row r="2" spans="1:20" x14ac:dyDescent="0.3">
      <c r="A2" s="73" t="s">
        <v>32</v>
      </c>
      <c r="E2" s="42"/>
      <c r="L2" s="74"/>
      <c r="M2" s="75" t="s">
        <v>11</v>
      </c>
      <c r="N2" s="75" t="s">
        <v>11</v>
      </c>
      <c r="O2" s="75" t="s">
        <v>11</v>
      </c>
      <c r="P2" s="75" t="s">
        <v>11</v>
      </c>
      <c r="Q2" s="75" t="s">
        <v>11</v>
      </c>
    </row>
    <row r="3" spans="1:20" x14ac:dyDescent="0.3">
      <c r="A3" s="70" t="s">
        <v>29</v>
      </c>
      <c r="B3" s="70"/>
      <c r="C3" s="70"/>
      <c r="D3" s="61"/>
      <c r="E3" s="61"/>
      <c r="K3" s="76"/>
      <c r="L3" s="70"/>
      <c r="M3" s="77">
        <v>66863</v>
      </c>
      <c r="N3" s="77">
        <v>0</v>
      </c>
      <c r="O3" s="77">
        <v>243851</v>
      </c>
      <c r="P3" s="77">
        <v>0</v>
      </c>
      <c r="Q3" s="78">
        <v>87846.900000000023</v>
      </c>
      <c r="S3" s="79"/>
    </row>
    <row r="4" spans="1:20" ht="72" x14ac:dyDescent="0.3">
      <c r="B4" s="163" t="s">
        <v>4</v>
      </c>
      <c r="C4" s="164"/>
      <c r="D4" s="159" t="s">
        <v>6</v>
      </c>
      <c r="E4" s="160"/>
      <c r="F4" s="161" t="s">
        <v>5</v>
      </c>
      <c r="G4" s="162"/>
      <c r="H4" s="43" t="s">
        <v>21</v>
      </c>
      <c r="I4" s="43" t="s">
        <v>22</v>
      </c>
      <c r="J4" s="80" t="s">
        <v>14</v>
      </c>
      <c r="K4" s="81" t="s">
        <v>8</v>
      </c>
      <c r="L4" s="80" t="s">
        <v>13</v>
      </c>
      <c r="M4" s="80" t="s">
        <v>12</v>
      </c>
      <c r="N4" s="80" t="s">
        <v>17</v>
      </c>
      <c r="O4" s="80" t="s">
        <v>18</v>
      </c>
      <c r="P4" s="80" t="s">
        <v>19</v>
      </c>
      <c r="Q4" s="80" t="s">
        <v>20</v>
      </c>
      <c r="R4" s="82" t="s">
        <v>15</v>
      </c>
      <c r="S4" s="82" t="s">
        <v>9</v>
      </c>
      <c r="T4" s="82" t="s">
        <v>10</v>
      </c>
    </row>
    <row r="5" spans="1:20" x14ac:dyDescent="0.3">
      <c r="A5" s="70" t="s">
        <v>0</v>
      </c>
      <c r="B5" s="83" t="s">
        <v>2</v>
      </c>
      <c r="C5" s="83" t="s">
        <v>3</v>
      </c>
      <c r="D5" s="75" t="s">
        <v>2</v>
      </c>
      <c r="E5" s="75" t="s">
        <v>3</v>
      </c>
      <c r="F5" s="83" t="s">
        <v>2</v>
      </c>
      <c r="G5" s="83" t="s">
        <v>3</v>
      </c>
      <c r="H5" s="75"/>
      <c r="I5" s="75"/>
      <c r="J5" s="75"/>
      <c r="K5" s="84"/>
      <c r="L5" s="85" t="s">
        <v>28</v>
      </c>
      <c r="M5" s="46">
        <v>2502929.56</v>
      </c>
      <c r="N5" s="46">
        <v>91.04</v>
      </c>
      <c r="O5" s="46">
        <v>5523318.8300000001</v>
      </c>
      <c r="P5" s="46">
        <v>-158095.80600000001</v>
      </c>
      <c r="Q5" s="46">
        <v>1812469.8390000006</v>
      </c>
      <c r="R5" s="86"/>
      <c r="S5" s="86"/>
      <c r="T5" s="87"/>
    </row>
    <row r="6" spans="1:20" x14ac:dyDescent="0.3">
      <c r="A6" s="88">
        <v>42795.041666666664</v>
      </c>
      <c r="B6" s="47">
        <v>284.39999999999998</v>
      </c>
      <c r="C6" s="48">
        <v>4871.7719999999999</v>
      </c>
      <c r="D6" s="47">
        <v>0</v>
      </c>
      <c r="E6" s="48">
        <v>0</v>
      </c>
      <c r="F6" s="49">
        <f>B6-D6</f>
        <v>284.39999999999998</v>
      </c>
      <c r="G6" s="49">
        <f>C6-E6</f>
        <v>4871.7719999999999</v>
      </c>
      <c r="H6" s="38">
        <f>'[1]03-2017'!P12</f>
        <v>0</v>
      </c>
      <c r="I6" s="50">
        <f>F6-H6</f>
        <v>284.39999999999998</v>
      </c>
      <c r="J6" s="89">
        <f t="shared" ref="J6:J69" si="0">IF(F6&gt;0,G6/F6,0)</f>
        <v>17.130000000000003</v>
      </c>
      <c r="K6" s="51">
        <v>2.5299999999999998</v>
      </c>
      <c r="L6" s="90">
        <f>(K6*10400)/1000</f>
        <v>26.311999999999998</v>
      </c>
      <c r="M6" s="89">
        <f>IF(M3=0,0,M$5/M$3)</f>
        <v>37.433701150112917</v>
      </c>
      <c r="N6" s="89">
        <f>IF(N3=0,0,N$5/N$3)</f>
        <v>0</v>
      </c>
      <c r="O6" s="89">
        <f>IF(O3=0,0,O$5/O$3)</f>
        <v>22.650384169021248</v>
      </c>
      <c r="P6" s="89">
        <f>IF(P3=0,0,P$5/P$3)</f>
        <v>0</v>
      </c>
      <c r="Q6" s="89">
        <f>IF(Q3=0,0,Q$5/Q$3)</f>
        <v>20.63214341086595</v>
      </c>
      <c r="R6" s="89">
        <f>MAX(L6:Q6)</f>
        <v>37.433701150112917</v>
      </c>
      <c r="S6" s="86">
        <f t="shared" ref="S6:S69" si="1">IF(J6&gt;R6,J6-R6,0)</f>
        <v>0</v>
      </c>
      <c r="T6" s="91">
        <f>IF(S6&lt;&gt;" ",S6*I6,0)</f>
        <v>0</v>
      </c>
    </row>
    <row r="7" spans="1:20" x14ac:dyDescent="0.3">
      <c r="A7" s="88">
        <v>42795.083333333336</v>
      </c>
      <c r="B7" s="47">
        <v>276.10599999999999</v>
      </c>
      <c r="C7" s="48">
        <v>4764.16266</v>
      </c>
      <c r="D7" s="47">
        <v>0</v>
      </c>
      <c r="E7" s="48">
        <v>0</v>
      </c>
      <c r="F7" s="49">
        <f t="shared" ref="F7:G70" si="2">B7-D7</f>
        <v>276.10599999999999</v>
      </c>
      <c r="G7" s="49">
        <f t="shared" si="2"/>
        <v>4764.16266</v>
      </c>
      <c r="H7" s="38">
        <f>'[1]03-2017'!P13</f>
        <v>28.491999999999962</v>
      </c>
      <c r="I7" s="50">
        <f t="shared" ref="I7:I70" si="3">F7-H7</f>
        <v>247.61400000000003</v>
      </c>
      <c r="J7" s="89">
        <f t="shared" si="0"/>
        <v>17.254832057253374</v>
      </c>
      <c r="K7" s="51">
        <v>2.5299999999999998</v>
      </c>
      <c r="L7" s="90">
        <f t="shared" ref="L7:L70" si="4">(K7*10400)/1000</f>
        <v>26.311999999999998</v>
      </c>
      <c r="M7" s="89">
        <f>M6</f>
        <v>37.433701150112917</v>
      </c>
      <c r="N7" s="89">
        <f>N6</f>
        <v>0</v>
      </c>
      <c r="O7" s="89">
        <f>O6</f>
        <v>22.650384169021248</v>
      </c>
      <c r="P7" s="89">
        <f>P6</f>
        <v>0</v>
      </c>
      <c r="Q7" s="89">
        <f>Q6</f>
        <v>20.63214341086595</v>
      </c>
      <c r="R7" s="89">
        <f t="shared" ref="R7:R70" si="5">MAX(L7:Q7)</f>
        <v>37.433701150112917</v>
      </c>
      <c r="S7" s="86">
        <f t="shared" si="1"/>
        <v>0</v>
      </c>
      <c r="T7" s="91">
        <f t="shared" ref="T7:T70" si="6">IF(S7&lt;&gt;" ",S7*I7,0)</f>
        <v>0</v>
      </c>
    </row>
    <row r="8" spans="1:20" x14ac:dyDescent="0.3">
      <c r="A8" s="88">
        <v>42795.125000057873</v>
      </c>
      <c r="B8" s="47">
        <v>264.60000000000002</v>
      </c>
      <c r="C8" s="48">
        <v>4506.1379999999999</v>
      </c>
      <c r="D8" s="47">
        <v>5.83</v>
      </c>
      <c r="E8" s="48">
        <v>99.2</v>
      </c>
      <c r="F8" s="49">
        <f t="shared" si="2"/>
        <v>258.77000000000004</v>
      </c>
      <c r="G8" s="49">
        <f t="shared" si="2"/>
        <v>4406.9380000000001</v>
      </c>
      <c r="H8" s="38">
        <f>'[1]03-2017'!P14</f>
        <v>102.03800000000007</v>
      </c>
      <c r="I8" s="50">
        <f t="shared" si="3"/>
        <v>156.73199999999997</v>
      </c>
      <c r="J8" s="89">
        <f t="shared" si="0"/>
        <v>17.030328090582369</v>
      </c>
      <c r="K8" s="51">
        <v>2.5299999999999998</v>
      </c>
      <c r="L8" s="90">
        <f t="shared" si="4"/>
        <v>26.311999999999998</v>
      </c>
      <c r="M8" s="89">
        <f t="shared" ref="M8:Q23" si="7">M7</f>
        <v>37.433701150112917</v>
      </c>
      <c r="N8" s="89">
        <f t="shared" si="7"/>
        <v>0</v>
      </c>
      <c r="O8" s="89">
        <f t="shared" si="7"/>
        <v>22.650384169021248</v>
      </c>
      <c r="P8" s="89">
        <f t="shared" si="7"/>
        <v>0</v>
      </c>
      <c r="Q8" s="89">
        <f t="shared" si="7"/>
        <v>20.63214341086595</v>
      </c>
      <c r="R8" s="89">
        <f t="shared" si="5"/>
        <v>37.433701150112917</v>
      </c>
      <c r="S8" s="86">
        <f t="shared" si="1"/>
        <v>0</v>
      </c>
      <c r="T8" s="91">
        <f t="shared" si="6"/>
        <v>0</v>
      </c>
    </row>
    <row r="9" spans="1:20" x14ac:dyDescent="0.3">
      <c r="A9" s="88">
        <v>42795.16666678241</v>
      </c>
      <c r="B9" s="47">
        <v>259.39500000000004</v>
      </c>
      <c r="C9" s="48">
        <v>4435.4593500000001</v>
      </c>
      <c r="D9" s="47">
        <v>0</v>
      </c>
      <c r="E9" s="48">
        <v>0</v>
      </c>
      <c r="F9" s="49">
        <f t="shared" si="2"/>
        <v>259.39500000000004</v>
      </c>
      <c r="G9" s="49">
        <f t="shared" si="2"/>
        <v>4435.4593500000001</v>
      </c>
      <c r="H9" s="38">
        <f>'[1]03-2017'!P15</f>
        <v>0</v>
      </c>
      <c r="I9" s="50">
        <f t="shared" si="3"/>
        <v>259.39500000000004</v>
      </c>
      <c r="J9" s="89">
        <f t="shared" si="0"/>
        <v>17.099247672468628</v>
      </c>
      <c r="K9" s="51">
        <v>2.5299999999999998</v>
      </c>
      <c r="L9" s="90">
        <f t="shared" si="4"/>
        <v>26.311999999999998</v>
      </c>
      <c r="M9" s="89">
        <f t="shared" si="7"/>
        <v>37.433701150112917</v>
      </c>
      <c r="N9" s="89">
        <f t="shared" si="7"/>
        <v>0</v>
      </c>
      <c r="O9" s="89">
        <f t="shared" si="7"/>
        <v>22.650384169021248</v>
      </c>
      <c r="P9" s="89">
        <f t="shared" si="7"/>
        <v>0</v>
      </c>
      <c r="Q9" s="89">
        <f t="shared" si="7"/>
        <v>20.63214341086595</v>
      </c>
      <c r="R9" s="89">
        <f t="shared" si="5"/>
        <v>37.433701150112917</v>
      </c>
      <c r="S9" s="86">
        <f t="shared" si="1"/>
        <v>0</v>
      </c>
      <c r="T9" s="91">
        <f t="shared" si="6"/>
        <v>0</v>
      </c>
    </row>
    <row r="10" spans="1:20" x14ac:dyDescent="0.3">
      <c r="A10" s="88">
        <v>42795.208333506947</v>
      </c>
      <c r="B10" s="47">
        <v>263.89999999999998</v>
      </c>
      <c r="C10" s="48">
        <v>4523.2460000000001</v>
      </c>
      <c r="D10" s="47">
        <v>8.56</v>
      </c>
      <c r="E10" s="48">
        <v>146.75</v>
      </c>
      <c r="F10" s="49">
        <f t="shared" si="2"/>
        <v>255.33999999999997</v>
      </c>
      <c r="G10" s="49">
        <f t="shared" si="2"/>
        <v>4376.4960000000001</v>
      </c>
      <c r="H10" s="38">
        <f>'[1]03-2017'!P16</f>
        <v>0</v>
      </c>
      <c r="I10" s="50">
        <f t="shared" si="3"/>
        <v>255.33999999999997</v>
      </c>
      <c r="J10" s="89">
        <f t="shared" si="0"/>
        <v>17.139876243440121</v>
      </c>
      <c r="K10" s="51">
        <v>2.5299999999999998</v>
      </c>
      <c r="L10" s="90">
        <f t="shared" si="4"/>
        <v>26.311999999999998</v>
      </c>
      <c r="M10" s="89">
        <f t="shared" si="7"/>
        <v>37.433701150112917</v>
      </c>
      <c r="N10" s="89">
        <f t="shared" si="7"/>
        <v>0</v>
      </c>
      <c r="O10" s="89">
        <f t="shared" si="7"/>
        <v>22.650384169021248</v>
      </c>
      <c r="P10" s="89">
        <f t="shared" si="7"/>
        <v>0</v>
      </c>
      <c r="Q10" s="89">
        <f t="shared" si="7"/>
        <v>20.63214341086595</v>
      </c>
      <c r="R10" s="89">
        <f t="shared" si="5"/>
        <v>37.433701150112917</v>
      </c>
      <c r="S10" s="86">
        <f t="shared" si="1"/>
        <v>0</v>
      </c>
      <c r="T10" s="91">
        <f t="shared" si="6"/>
        <v>0</v>
      </c>
    </row>
    <row r="11" spans="1:20" x14ac:dyDescent="0.3">
      <c r="A11" s="88">
        <v>42795.250000231485</v>
      </c>
      <c r="B11" s="52">
        <v>279.7</v>
      </c>
      <c r="C11" s="53">
        <v>5227.5929999999998</v>
      </c>
      <c r="D11" s="47">
        <v>5.19</v>
      </c>
      <c r="E11" s="48">
        <v>97.02</v>
      </c>
      <c r="F11" s="49">
        <f t="shared" si="2"/>
        <v>274.51</v>
      </c>
      <c r="G11" s="49">
        <f t="shared" si="2"/>
        <v>5130.5729999999994</v>
      </c>
      <c r="H11" s="38">
        <f>'[1]03-2017'!P17</f>
        <v>0</v>
      </c>
      <c r="I11" s="50">
        <f t="shared" si="3"/>
        <v>274.51</v>
      </c>
      <c r="J11" s="89">
        <f t="shared" si="0"/>
        <v>18.689931150049176</v>
      </c>
      <c r="K11" s="51">
        <v>2.5299999999999998</v>
      </c>
      <c r="L11" s="90">
        <f t="shared" si="4"/>
        <v>26.311999999999998</v>
      </c>
      <c r="M11" s="89">
        <f t="shared" si="7"/>
        <v>37.433701150112917</v>
      </c>
      <c r="N11" s="89">
        <f t="shared" si="7"/>
        <v>0</v>
      </c>
      <c r="O11" s="89">
        <f t="shared" si="7"/>
        <v>22.650384169021248</v>
      </c>
      <c r="P11" s="89">
        <f t="shared" si="7"/>
        <v>0</v>
      </c>
      <c r="Q11" s="89">
        <f t="shared" si="7"/>
        <v>20.63214341086595</v>
      </c>
      <c r="R11" s="89">
        <f t="shared" si="5"/>
        <v>37.433701150112917</v>
      </c>
      <c r="S11" s="86">
        <f t="shared" si="1"/>
        <v>0</v>
      </c>
      <c r="T11" s="91">
        <f t="shared" si="6"/>
        <v>0</v>
      </c>
    </row>
    <row r="12" spans="1:20" x14ac:dyDescent="0.3">
      <c r="A12" s="88">
        <v>42795.291666956022</v>
      </c>
      <c r="B12" s="52">
        <v>307.89999999999998</v>
      </c>
      <c r="C12" s="53">
        <v>6872.3280000000004</v>
      </c>
      <c r="D12" s="47">
        <v>0</v>
      </c>
      <c r="E12" s="48">
        <v>0</v>
      </c>
      <c r="F12" s="49">
        <f t="shared" si="2"/>
        <v>307.89999999999998</v>
      </c>
      <c r="G12" s="49">
        <f t="shared" si="2"/>
        <v>6872.3280000000004</v>
      </c>
      <c r="H12" s="38">
        <f>'[1]03-2017'!P18</f>
        <v>24.695999999999913</v>
      </c>
      <c r="I12" s="50">
        <f t="shared" si="3"/>
        <v>283.20400000000006</v>
      </c>
      <c r="J12" s="89">
        <f t="shared" si="0"/>
        <v>22.320000000000004</v>
      </c>
      <c r="K12" s="51">
        <v>2.5299999999999998</v>
      </c>
      <c r="L12" s="90">
        <f t="shared" si="4"/>
        <v>26.311999999999998</v>
      </c>
      <c r="M12" s="89">
        <f t="shared" si="7"/>
        <v>37.433701150112917</v>
      </c>
      <c r="N12" s="89">
        <f t="shared" si="7"/>
        <v>0</v>
      </c>
      <c r="O12" s="89">
        <f t="shared" si="7"/>
        <v>22.650384169021248</v>
      </c>
      <c r="P12" s="89">
        <f t="shared" si="7"/>
        <v>0</v>
      </c>
      <c r="Q12" s="89">
        <f t="shared" si="7"/>
        <v>20.63214341086595</v>
      </c>
      <c r="R12" s="89">
        <f t="shared" si="5"/>
        <v>37.433701150112917</v>
      </c>
      <c r="S12" s="86">
        <f t="shared" si="1"/>
        <v>0</v>
      </c>
      <c r="T12" s="91">
        <f t="shared" si="6"/>
        <v>0</v>
      </c>
    </row>
    <row r="13" spans="1:20" x14ac:dyDescent="0.3">
      <c r="A13" s="88">
        <v>42795.333333680559</v>
      </c>
      <c r="B13" s="52">
        <v>214.535</v>
      </c>
      <c r="C13" s="53">
        <v>5135.9678999999996</v>
      </c>
      <c r="D13" s="47">
        <v>0</v>
      </c>
      <c r="E13" s="48">
        <v>0</v>
      </c>
      <c r="F13" s="49">
        <f t="shared" si="2"/>
        <v>214.535</v>
      </c>
      <c r="G13" s="49">
        <f t="shared" si="2"/>
        <v>5135.9678999999996</v>
      </c>
      <c r="H13" s="38">
        <f>'[1]03-2017'!P19</f>
        <v>37.72199999999998</v>
      </c>
      <c r="I13" s="50">
        <f t="shared" si="3"/>
        <v>176.81300000000002</v>
      </c>
      <c r="J13" s="89">
        <f t="shared" si="0"/>
        <v>23.939999999999998</v>
      </c>
      <c r="K13" s="51">
        <v>2.5299999999999998</v>
      </c>
      <c r="L13" s="90">
        <f t="shared" si="4"/>
        <v>26.311999999999998</v>
      </c>
      <c r="M13" s="89">
        <f t="shared" si="7"/>
        <v>37.433701150112917</v>
      </c>
      <c r="N13" s="89">
        <f t="shared" si="7"/>
        <v>0</v>
      </c>
      <c r="O13" s="89">
        <f t="shared" si="7"/>
        <v>22.650384169021248</v>
      </c>
      <c r="P13" s="89">
        <f t="shared" si="7"/>
        <v>0</v>
      </c>
      <c r="Q13" s="89">
        <f t="shared" si="7"/>
        <v>20.63214341086595</v>
      </c>
      <c r="R13" s="89">
        <f t="shared" si="5"/>
        <v>37.433701150112917</v>
      </c>
      <c r="S13" s="86">
        <f t="shared" si="1"/>
        <v>0</v>
      </c>
      <c r="T13" s="91">
        <f t="shared" si="6"/>
        <v>0</v>
      </c>
    </row>
    <row r="14" spans="1:20" x14ac:dyDescent="0.3">
      <c r="A14" s="88">
        <v>42795.375000405096</v>
      </c>
      <c r="B14" s="52">
        <v>215.14500000000001</v>
      </c>
      <c r="C14" s="53">
        <v>5152.7227499999999</v>
      </c>
      <c r="D14" s="47">
        <v>0</v>
      </c>
      <c r="E14" s="48">
        <v>0</v>
      </c>
      <c r="F14" s="49">
        <f t="shared" si="2"/>
        <v>215.14500000000001</v>
      </c>
      <c r="G14" s="49">
        <f t="shared" si="2"/>
        <v>5152.7227499999999</v>
      </c>
      <c r="H14" s="38">
        <f>'[1]03-2017'!P20</f>
        <v>34.004000000000019</v>
      </c>
      <c r="I14" s="50">
        <f t="shared" si="3"/>
        <v>181.14099999999999</v>
      </c>
      <c r="J14" s="89">
        <f t="shared" si="0"/>
        <v>23.95</v>
      </c>
      <c r="K14" s="51">
        <v>2.5299999999999998</v>
      </c>
      <c r="L14" s="90">
        <f t="shared" si="4"/>
        <v>26.311999999999998</v>
      </c>
      <c r="M14" s="89">
        <f t="shared" si="7"/>
        <v>37.433701150112917</v>
      </c>
      <c r="N14" s="89">
        <f t="shared" si="7"/>
        <v>0</v>
      </c>
      <c r="O14" s="89">
        <f t="shared" si="7"/>
        <v>22.650384169021248</v>
      </c>
      <c r="P14" s="89">
        <f t="shared" si="7"/>
        <v>0</v>
      </c>
      <c r="Q14" s="89">
        <f t="shared" si="7"/>
        <v>20.63214341086595</v>
      </c>
      <c r="R14" s="89">
        <f t="shared" si="5"/>
        <v>37.433701150112917</v>
      </c>
      <c r="S14" s="86">
        <f t="shared" si="1"/>
        <v>0</v>
      </c>
      <c r="T14" s="91">
        <f t="shared" si="6"/>
        <v>0</v>
      </c>
    </row>
    <row r="15" spans="1:20" x14ac:dyDescent="0.3">
      <c r="A15" s="88">
        <v>42795.416667129626</v>
      </c>
      <c r="B15" s="52">
        <v>219.75899999999999</v>
      </c>
      <c r="C15" s="53">
        <v>5338.9504700000007</v>
      </c>
      <c r="D15" s="47">
        <v>0</v>
      </c>
      <c r="E15" s="48">
        <v>0</v>
      </c>
      <c r="F15" s="49">
        <f t="shared" si="2"/>
        <v>219.75899999999999</v>
      </c>
      <c r="G15" s="49">
        <f t="shared" si="2"/>
        <v>5338.9504700000007</v>
      </c>
      <c r="H15" s="38">
        <f>'[1]03-2017'!P21</f>
        <v>41.125</v>
      </c>
      <c r="I15" s="50">
        <f>F15-H15</f>
        <v>178.63399999999999</v>
      </c>
      <c r="J15" s="89">
        <f t="shared" si="0"/>
        <v>24.294570279260466</v>
      </c>
      <c r="K15" s="51">
        <v>2.5299999999999998</v>
      </c>
      <c r="L15" s="90">
        <f t="shared" si="4"/>
        <v>26.311999999999998</v>
      </c>
      <c r="M15" s="89">
        <f t="shared" si="7"/>
        <v>37.433701150112917</v>
      </c>
      <c r="N15" s="89">
        <f t="shared" si="7"/>
        <v>0</v>
      </c>
      <c r="O15" s="89">
        <f t="shared" si="7"/>
        <v>22.650384169021248</v>
      </c>
      <c r="P15" s="89">
        <f t="shared" si="7"/>
        <v>0</v>
      </c>
      <c r="Q15" s="89">
        <f t="shared" si="7"/>
        <v>20.63214341086595</v>
      </c>
      <c r="R15" s="89">
        <f t="shared" si="5"/>
        <v>37.433701150112917</v>
      </c>
      <c r="S15" s="86">
        <f t="shared" si="1"/>
        <v>0</v>
      </c>
      <c r="T15" s="91">
        <f t="shared" si="6"/>
        <v>0</v>
      </c>
    </row>
    <row r="16" spans="1:20" x14ac:dyDescent="0.3">
      <c r="A16" s="88">
        <v>42795.458333854163</v>
      </c>
      <c r="B16" s="52">
        <v>196.84800000000001</v>
      </c>
      <c r="C16" s="53">
        <v>5023.7906400000002</v>
      </c>
      <c r="D16" s="47">
        <v>0</v>
      </c>
      <c r="E16" s="48">
        <v>0</v>
      </c>
      <c r="F16" s="49">
        <f t="shared" si="2"/>
        <v>196.84800000000001</v>
      </c>
      <c r="G16" s="49">
        <f t="shared" si="2"/>
        <v>5023.7906400000002</v>
      </c>
      <c r="H16" s="38">
        <f>'[1]03-2017'!P22</f>
        <v>56.447999999999865</v>
      </c>
      <c r="I16" s="50">
        <f t="shared" si="3"/>
        <v>140.40000000000015</v>
      </c>
      <c r="J16" s="89">
        <f t="shared" si="0"/>
        <v>25.521166788588147</v>
      </c>
      <c r="K16" s="51">
        <v>2.5299999999999998</v>
      </c>
      <c r="L16" s="90">
        <f t="shared" si="4"/>
        <v>26.311999999999998</v>
      </c>
      <c r="M16" s="89">
        <f t="shared" si="7"/>
        <v>37.433701150112917</v>
      </c>
      <c r="N16" s="89">
        <f t="shared" si="7"/>
        <v>0</v>
      </c>
      <c r="O16" s="89">
        <f t="shared" si="7"/>
        <v>22.650384169021248</v>
      </c>
      <c r="P16" s="89">
        <f t="shared" si="7"/>
        <v>0</v>
      </c>
      <c r="Q16" s="89">
        <f t="shared" si="7"/>
        <v>20.63214341086595</v>
      </c>
      <c r="R16" s="89">
        <f t="shared" si="5"/>
        <v>37.433701150112917</v>
      </c>
      <c r="S16" s="86">
        <f t="shared" si="1"/>
        <v>0</v>
      </c>
      <c r="T16" s="91">
        <f t="shared" si="6"/>
        <v>0</v>
      </c>
    </row>
    <row r="17" spans="1:20" x14ac:dyDescent="0.3">
      <c r="A17" s="88">
        <v>42795.500000578701</v>
      </c>
      <c r="B17" s="52">
        <v>246.601</v>
      </c>
      <c r="C17" s="53">
        <v>5843.5816400000003</v>
      </c>
      <c r="D17" s="47">
        <v>0</v>
      </c>
      <c r="E17" s="48">
        <v>0</v>
      </c>
      <c r="F17" s="49">
        <f t="shared" si="2"/>
        <v>246.601</v>
      </c>
      <c r="G17" s="49">
        <f t="shared" si="2"/>
        <v>5843.5816400000003</v>
      </c>
      <c r="H17" s="38">
        <f>'[1]03-2017'!P23</f>
        <v>75.468000000000075</v>
      </c>
      <c r="I17" s="50">
        <f t="shared" si="3"/>
        <v>171.13299999999992</v>
      </c>
      <c r="J17" s="89">
        <f t="shared" si="0"/>
        <v>23.696504231531911</v>
      </c>
      <c r="K17" s="51">
        <v>2.5299999999999998</v>
      </c>
      <c r="L17" s="90">
        <f t="shared" si="4"/>
        <v>26.311999999999998</v>
      </c>
      <c r="M17" s="89">
        <f t="shared" si="7"/>
        <v>37.433701150112917</v>
      </c>
      <c r="N17" s="89">
        <f t="shared" si="7"/>
        <v>0</v>
      </c>
      <c r="O17" s="89">
        <f t="shared" si="7"/>
        <v>22.650384169021248</v>
      </c>
      <c r="P17" s="89">
        <f t="shared" si="7"/>
        <v>0</v>
      </c>
      <c r="Q17" s="89">
        <f t="shared" si="7"/>
        <v>20.63214341086595</v>
      </c>
      <c r="R17" s="89">
        <f t="shared" si="5"/>
        <v>37.433701150112917</v>
      </c>
      <c r="S17" s="86">
        <f t="shared" si="1"/>
        <v>0</v>
      </c>
      <c r="T17" s="91">
        <f t="shared" si="6"/>
        <v>0</v>
      </c>
    </row>
    <row r="18" spans="1:20" x14ac:dyDescent="0.3">
      <c r="A18" s="88">
        <v>42795.541667303238</v>
      </c>
      <c r="B18" s="52">
        <v>246.87100000000001</v>
      </c>
      <c r="C18" s="53">
        <v>6001.0923999999995</v>
      </c>
      <c r="D18" s="47">
        <v>0</v>
      </c>
      <c r="E18" s="48">
        <v>0</v>
      </c>
      <c r="F18" s="49">
        <f t="shared" si="2"/>
        <v>246.87100000000001</v>
      </c>
      <c r="G18" s="49">
        <f t="shared" si="2"/>
        <v>6001.0923999999995</v>
      </c>
      <c r="H18" s="38">
        <f>'[1]03-2017'!P24</f>
        <v>67.72199999999998</v>
      </c>
      <c r="I18" s="50">
        <f t="shared" si="3"/>
        <v>179.14900000000003</v>
      </c>
      <c r="J18" s="89">
        <f t="shared" si="0"/>
        <v>24.308616240870734</v>
      </c>
      <c r="K18" s="51">
        <v>2.5299999999999998</v>
      </c>
      <c r="L18" s="90">
        <f t="shared" si="4"/>
        <v>26.311999999999998</v>
      </c>
      <c r="M18" s="89">
        <f t="shared" si="7"/>
        <v>37.433701150112917</v>
      </c>
      <c r="N18" s="89">
        <f t="shared" si="7"/>
        <v>0</v>
      </c>
      <c r="O18" s="89">
        <f t="shared" si="7"/>
        <v>22.650384169021248</v>
      </c>
      <c r="P18" s="89">
        <f t="shared" si="7"/>
        <v>0</v>
      </c>
      <c r="Q18" s="89">
        <f t="shared" si="7"/>
        <v>20.63214341086595</v>
      </c>
      <c r="R18" s="89">
        <f t="shared" si="5"/>
        <v>37.433701150112917</v>
      </c>
      <c r="S18" s="86">
        <f t="shared" si="1"/>
        <v>0</v>
      </c>
      <c r="T18" s="91">
        <f t="shared" si="6"/>
        <v>0</v>
      </c>
    </row>
    <row r="19" spans="1:20" x14ac:dyDescent="0.3">
      <c r="A19" s="88">
        <v>42795.583334027775</v>
      </c>
      <c r="B19" s="47">
        <v>243.37299999999999</v>
      </c>
      <c r="C19" s="48">
        <v>5808.9158000000007</v>
      </c>
      <c r="D19" s="47">
        <v>0</v>
      </c>
      <c r="E19" s="48">
        <v>0</v>
      </c>
      <c r="F19" s="49">
        <f t="shared" si="2"/>
        <v>243.37299999999999</v>
      </c>
      <c r="G19" s="49">
        <f t="shared" si="2"/>
        <v>5808.9158000000007</v>
      </c>
      <c r="H19" s="38">
        <f>'[1]03-2017'!P25</f>
        <v>73.006999999999948</v>
      </c>
      <c r="I19" s="50">
        <f t="shared" si="3"/>
        <v>170.36600000000004</v>
      </c>
      <c r="J19" s="89">
        <f t="shared" si="0"/>
        <v>23.868365841732654</v>
      </c>
      <c r="K19" s="51">
        <v>2.5299999999999998</v>
      </c>
      <c r="L19" s="90">
        <f t="shared" si="4"/>
        <v>26.311999999999998</v>
      </c>
      <c r="M19" s="89">
        <f t="shared" si="7"/>
        <v>37.433701150112917</v>
      </c>
      <c r="N19" s="89">
        <f t="shared" si="7"/>
        <v>0</v>
      </c>
      <c r="O19" s="89">
        <f t="shared" si="7"/>
        <v>22.650384169021248</v>
      </c>
      <c r="P19" s="89">
        <f t="shared" si="7"/>
        <v>0</v>
      </c>
      <c r="Q19" s="89">
        <f t="shared" si="7"/>
        <v>20.63214341086595</v>
      </c>
      <c r="R19" s="89">
        <f t="shared" si="5"/>
        <v>37.433701150112917</v>
      </c>
      <c r="S19" s="86">
        <f t="shared" si="1"/>
        <v>0</v>
      </c>
      <c r="T19" s="91">
        <f t="shared" si="6"/>
        <v>0</v>
      </c>
    </row>
    <row r="20" spans="1:20" x14ac:dyDescent="0.3">
      <c r="A20" s="88">
        <v>42795.625000752312</v>
      </c>
      <c r="B20" s="47">
        <v>276.517</v>
      </c>
      <c r="C20" s="48">
        <v>6409.2870800000001</v>
      </c>
      <c r="D20" s="47">
        <v>0</v>
      </c>
      <c r="E20" s="48">
        <v>0</v>
      </c>
      <c r="F20" s="49">
        <f t="shared" si="2"/>
        <v>276.517</v>
      </c>
      <c r="G20" s="49">
        <f t="shared" si="2"/>
        <v>6409.2870800000001</v>
      </c>
      <c r="H20" s="38">
        <f>'[1]03-2017'!P26</f>
        <v>80.434999999999945</v>
      </c>
      <c r="I20" s="50">
        <f t="shared" si="3"/>
        <v>196.08200000000005</v>
      </c>
      <c r="J20" s="89">
        <f t="shared" si="0"/>
        <v>23.178636684182166</v>
      </c>
      <c r="K20" s="51">
        <v>2.5299999999999998</v>
      </c>
      <c r="L20" s="90">
        <f t="shared" si="4"/>
        <v>26.311999999999998</v>
      </c>
      <c r="M20" s="89">
        <f t="shared" si="7"/>
        <v>37.433701150112917</v>
      </c>
      <c r="N20" s="89">
        <f t="shared" si="7"/>
        <v>0</v>
      </c>
      <c r="O20" s="89">
        <f t="shared" si="7"/>
        <v>22.650384169021248</v>
      </c>
      <c r="P20" s="89">
        <f t="shared" si="7"/>
        <v>0</v>
      </c>
      <c r="Q20" s="89">
        <f t="shared" si="7"/>
        <v>20.63214341086595</v>
      </c>
      <c r="R20" s="89">
        <f t="shared" si="5"/>
        <v>37.433701150112917</v>
      </c>
      <c r="S20" s="86">
        <f t="shared" si="1"/>
        <v>0</v>
      </c>
      <c r="T20" s="91">
        <f t="shared" si="6"/>
        <v>0</v>
      </c>
    </row>
    <row r="21" spans="1:20" x14ac:dyDescent="0.3">
      <c r="A21" s="88">
        <v>42795.666667476849</v>
      </c>
      <c r="B21" s="47">
        <v>214.33999999999997</v>
      </c>
      <c r="C21" s="48">
        <v>4928.0974000000006</v>
      </c>
      <c r="D21" s="47">
        <v>0</v>
      </c>
      <c r="E21" s="48">
        <v>0</v>
      </c>
      <c r="F21" s="49">
        <f t="shared" si="2"/>
        <v>214.33999999999997</v>
      </c>
      <c r="G21" s="49">
        <f t="shared" si="2"/>
        <v>4928.0974000000006</v>
      </c>
      <c r="H21" s="38">
        <f>'[1]03-2017'!P27</f>
        <v>60.591999999999985</v>
      </c>
      <c r="I21" s="50">
        <f t="shared" si="3"/>
        <v>153.74799999999999</v>
      </c>
      <c r="J21" s="89">
        <f t="shared" si="0"/>
        <v>22.991963235980222</v>
      </c>
      <c r="K21" s="51">
        <v>2.5299999999999998</v>
      </c>
      <c r="L21" s="90">
        <f t="shared" si="4"/>
        <v>26.311999999999998</v>
      </c>
      <c r="M21" s="89">
        <f t="shared" si="7"/>
        <v>37.433701150112917</v>
      </c>
      <c r="N21" s="89">
        <f t="shared" si="7"/>
        <v>0</v>
      </c>
      <c r="O21" s="89">
        <f t="shared" si="7"/>
        <v>22.650384169021248</v>
      </c>
      <c r="P21" s="89">
        <f t="shared" si="7"/>
        <v>0</v>
      </c>
      <c r="Q21" s="89">
        <f t="shared" si="7"/>
        <v>20.63214341086595</v>
      </c>
      <c r="R21" s="89">
        <f t="shared" si="5"/>
        <v>37.433701150112917</v>
      </c>
      <c r="S21" s="86">
        <f t="shared" si="1"/>
        <v>0</v>
      </c>
      <c r="T21" s="91">
        <f t="shared" si="6"/>
        <v>0</v>
      </c>
    </row>
    <row r="22" spans="1:20" x14ac:dyDescent="0.3">
      <c r="A22" s="88">
        <v>42795.708334201387</v>
      </c>
      <c r="B22" s="47">
        <v>149.68099999999998</v>
      </c>
      <c r="C22" s="48">
        <v>3551.6124300000001</v>
      </c>
      <c r="D22" s="47">
        <v>0</v>
      </c>
      <c r="E22" s="48">
        <v>0</v>
      </c>
      <c r="F22" s="49">
        <f t="shared" si="2"/>
        <v>149.68099999999998</v>
      </c>
      <c r="G22" s="49">
        <f t="shared" si="2"/>
        <v>3551.6124300000001</v>
      </c>
      <c r="H22" s="38">
        <f>'[1]03-2017'!P28</f>
        <v>51.148000000000025</v>
      </c>
      <c r="I22" s="50">
        <f t="shared" si="3"/>
        <v>98.532999999999959</v>
      </c>
      <c r="J22" s="89">
        <f t="shared" si="0"/>
        <v>23.727877486120487</v>
      </c>
      <c r="K22" s="51">
        <v>2.5299999999999998</v>
      </c>
      <c r="L22" s="90">
        <f t="shared" si="4"/>
        <v>26.311999999999998</v>
      </c>
      <c r="M22" s="89">
        <f t="shared" si="7"/>
        <v>37.433701150112917</v>
      </c>
      <c r="N22" s="89">
        <f t="shared" si="7"/>
        <v>0</v>
      </c>
      <c r="O22" s="89">
        <f t="shared" si="7"/>
        <v>22.650384169021248</v>
      </c>
      <c r="P22" s="89">
        <f t="shared" si="7"/>
        <v>0</v>
      </c>
      <c r="Q22" s="89">
        <f t="shared" si="7"/>
        <v>20.63214341086595</v>
      </c>
      <c r="R22" s="89">
        <f t="shared" si="5"/>
        <v>37.433701150112917</v>
      </c>
      <c r="S22" s="86">
        <f t="shared" si="1"/>
        <v>0</v>
      </c>
      <c r="T22" s="91">
        <f t="shared" si="6"/>
        <v>0</v>
      </c>
    </row>
    <row r="23" spans="1:20" x14ac:dyDescent="0.3">
      <c r="A23" s="88">
        <v>42795.750000925924</v>
      </c>
      <c r="B23" s="47">
        <v>131.352</v>
      </c>
      <c r="C23" s="48">
        <v>3321.2732799999999</v>
      </c>
      <c r="D23" s="47">
        <v>0</v>
      </c>
      <c r="E23" s="48">
        <v>0</v>
      </c>
      <c r="F23" s="49">
        <f t="shared" si="2"/>
        <v>131.352</v>
      </c>
      <c r="G23" s="49">
        <f t="shared" si="2"/>
        <v>3321.2732799999999</v>
      </c>
      <c r="H23" s="38">
        <f>'[1]03-2017'!P29</f>
        <v>43.505999999999972</v>
      </c>
      <c r="I23" s="50">
        <f t="shared" si="3"/>
        <v>87.846000000000032</v>
      </c>
      <c r="J23" s="89">
        <f t="shared" si="0"/>
        <v>25.285288994457638</v>
      </c>
      <c r="K23" s="51">
        <v>2.5299999999999998</v>
      </c>
      <c r="L23" s="90">
        <f t="shared" si="4"/>
        <v>26.311999999999998</v>
      </c>
      <c r="M23" s="89">
        <f t="shared" si="7"/>
        <v>37.433701150112917</v>
      </c>
      <c r="N23" s="89">
        <f t="shared" si="7"/>
        <v>0</v>
      </c>
      <c r="O23" s="89">
        <f t="shared" si="7"/>
        <v>22.650384169021248</v>
      </c>
      <c r="P23" s="89">
        <f t="shared" si="7"/>
        <v>0</v>
      </c>
      <c r="Q23" s="89">
        <f t="shared" si="7"/>
        <v>20.63214341086595</v>
      </c>
      <c r="R23" s="89">
        <f t="shared" si="5"/>
        <v>37.433701150112917</v>
      </c>
      <c r="S23" s="92">
        <f>IF(J23&gt;R23,J23-R23,0)</f>
        <v>0</v>
      </c>
      <c r="T23" s="91">
        <f t="shared" si="6"/>
        <v>0</v>
      </c>
    </row>
    <row r="24" spans="1:20" x14ac:dyDescent="0.3">
      <c r="A24" s="88">
        <v>42795.791667650461</v>
      </c>
      <c r="B24" s="47">
        <v>99.781000000000006</v>
      </c>
      <c r="C24" s="48">
        <v>2853.6186000000002</v>
      </c>
      <c r="D24" s="47">
        <v>0</v>
      </c>
      <c r="E24" s="48">
        <v>0</v>
      </c>
      <c r="F24" s="49">
        <f t="shared" si="2"/>
        <v>99.781000000000006</v>
      </c>
      <c r="G24" s="49">
        <f t="shared" si="2"/>
        <v>2853.6186000000002</v>
      </c>
      <c r="H24" s="38">
        <f>'[1]03-2017'!P30</f>
        <v>44.433000000000106</v>
      </c>
      <c r="I24" s="50">
        <f t="shared" si="3"/>
        <v>55.3479999999999</v>
      </c>
      <c r="J24" s="89">
        <f t="shared" si="0"/>
        <v>28.598817410128181</v>
      </c>
      <c r="K24" s="51">
        <v>2.5299999999999998</v>
      </c>
      <c r="L24" s="90">
        <f t="shared" si="4"/>
        <v>26.311999999999998</v>
      </c>
      <c r="M24" s="89">
        <f t="shared" ref="M24:Q39" si="8">M23</f>
        <v>37.433701150112917</v>
      </c>
      <c r="N24" s="89">
        <f t="shared" si="8"/>
        <v>0</v>
      </c>
      <c r="O24" s="89">
        <f t="shared" si="8"/>
        <v>22.650384169021248</v>
      </c>
      <c r="P24" s="89">
        <f t="shared" si="8"/>
        <v>0</v>
      </c>
      <c r="Q24" s="89">
        <f t="shared" si="8"/>
        <v>20.63214341086595</v>
      </c>
      <c r="R24" s="89">
        <f t="shared" si="5"/>
        <v>37.433701150112917</v>
      </c>
      <c r="S24" s="86">
        <f>IF(J24&gt;R24,J24-R24,0)</f>
        <v>0</v>
      </c>
      <c r="T24" s="91">
        <f t="shared" si="6"/>
        <v>0</v>
      </c>
    </row>
    <row r="25" spans="1:20" x14ac:dyDescent="0.3">
      <c r="A25" s="88">
        <v>42795.833334374998</v>
      </c>
      <c r="B25" s="47">
        <v>97.748999999999995</v>
      </c>
      <c r="C25" s="48">
        <v>2747.9396999999999</v>
      </c>
      <c r="D25" s="47">
        <v>0</v>
      </c>
      <c r="E25" s="48">
        <v>0</v>
      </c>
      <c r="F25" s="49">
        <f t="shared" si="2"/>
        <v>97.748999999999995</v>
      </c>
      <c r="G25" s="49">
        <f t="shared" si="2"/>
        <v>2747.9396999999999</v>
      </c>
      <c r="H25" s="38">
        <f>'[1]03-2017'!P31</f>
        <v>73.6400000000001</v>
      </c>
      <c r="I25" s="50">
        <f>F25-H25</f>
        <v>24.108999999999895</v>
      </c>
      <c r="J25" s="89">
        <f t="shared" si="0"/>
        <v>28.112202682380381</v>
      </c>
      <c r="K25" s="51">
        <v>2.5299999999999998</v>
      </c>
      <c r="L25" s="90">
        <f t="shared" si="4"/>
        <v>26.311999999999998</v>
      </c>
      <c r="M25" s="89">
        <f t="shared" si="8"/>
        <v>37.433701150112917</v>
      </c>
      <c r="N25" s="89">
        <f t="shared" si="8"/>
        <v>0</v>
      </c>
      <c r="O25" s="89">
        <f t="shared" si="8"/>
        <v>22.650384169021248</v>
      </c>
      <c r="P25" s="89">
        <f t="shared" si="8"/>
        <v>0</v>
      </c>
      <c r="Q25" s="89">
        <f t="shared" si="8"/>
        <v>20.63214341086595</v>
      </c>
      <c r="R25" s="89">
        <f t="shared" si="5"/>
        <v>37.433701150112917</v>
      </c>
      <c r="S25" s="86">
        <f t="shared" si="1"/>
        <v>0</v>
      </c>
      <c r="T25" s="91">
        <f t="shared" si="6"/>
        <v>0</v>
      </c>
    </row>
    <row r="26" spans="1:20" x14ac:dyDescent="0.3">
      <c r="A26" s="88">
        <v>42795.875001099535</v>
      </c>
      <c r="B26" s="47">
        <v>125.51900000000001</v>
      </c>
      <c r="C26" s="48">
        <v>3349.63006</v>
      </c>
      <c r="D26" s="47">
        <v>0</v>
      </c>
      <c r="E26" s="48">
        <v>0</v>
      </c>
      <c r="F26" s="49">
        <f t="shared" si="2"/>
        <v>125.51900000000001</v>
      </c>
      <c r="G26" s="49">
        <f t="shared" si="2"/>
        <v>3349.63006</v>
      </c>
      <c r="H26" s="38">
        <f>'[1]03-2017'!P32</f>
        <v>97.475999999999999</v>
      </c>
      <c r="I26" s="50">
        <f t="shared" si="3"/>
        <v>28.043000000000006</v>
      </c>
      <c r="J26" s="89">
        <f t="shared" si="0"/>
        <v>26.68623921478023</v>
      </c>
      <c r="K26" s="51">
        <v>2.5299999999999998</v>
      </c>
      <c r="L26" s="90">
        <f t="shared" si="4"/>
        <v>26.311999999999998</v>
      </c>
      <c r="M26" s="89">
        <f t="shared" si="8"/>
        <v>37.433701150112917</v>
      </c>
      <c r="N26" s="89">
        <f t="shared" si="8"/>
        <v>0</v>
      </c>
      <c r="O26" s="89">
        <f t="shared" si="8"/>
        <v>22.650384169021248</v>
      </c>
      <c r="P26" s="89">
        <f t="shared" si="8"/>
        <v>0</v>
      </c>
      <c r="Q26" s="89">
        <f t="shared" si="8"/>
        <v>20.63214341086595</v>
      </c>
      <c r="R26" s="89">
        <f t="shared" si="5"/>
        <v>37.433701150112917</v>
      </c>
      <c r="S26" s="86">
        <f t="shared" si="1"/>
        <v>0</v>
      </c>
      <c r="T26" s="91">
        <f t="shared" si="6"/>
        <v>0</v>
      </c>
    </row>
    <row r="27" spans="1:20" x14ac:dyDescent="0.3">
      <c r="A27" s="88">
        <v>42795.916667824073</v>
      </c>
      <c r="B27" s="47">
        <v>189.625</v>
      </c>
      <c r="C27" s="48">
        <v>4429.6400000000003</v>
      </c>
      <c r="D27" s="47">
        <v>0</v>
      </c>
      <c r="E27" s="48">
        <v>0</v>
      </c>
      <c r="F27" s="49">
        <f t="shared" si="2"/>
        <v>189.625</v>
      </c>
      <c r="G27" s="49">
        <f t="shared" si="2"/>
        <v>4429.6400000000003</v>
      </c>
      <c r="H27" s="38">
        <f>'[1]03-2017'!P33</f>
        <v>106.30100000000004</v>
      </c>
      <c r="I27" s="50">
        <f t="shared" si="3"/>
        <v>83.323999999999955</v>
      </c>
      <c r="J27" s="89">
        <f t="shared" si="0"/>
        <v>23.360000000000003</v>
      </c>
      <c r="K27" s="51">
        <v>2.5299999999999998</v>
      </c>
      <c r="L27" s="90">
        <f t="shared" si="4"/>
        <v>26.311999999999998</v>
      </c>
      <c r="M27" s="89">
        <f t="shared" si="8"/>
        <v>37.433701150112917</v>
      </c>
      <c r="N27" s="89">
        <f t="shared" si="8"/>
        <v>0</v>
      </c>
      <c r="O27" s="89">
        <f t="shared" si="8"/>
        <v>22.650384169021248</v>
      </c>
      <c r="P27" s="89">
        <f t="shared" si="8"/>
        <v>0</v>
      </c>
      <c r="Q27" s="89">
        <f t="shared" si="8"/>
        <v>20.63214341086595</v>
      </c>
      <c r="R27" s="89">
        <f t="shared" si="5"/>
        <v>37.433701150112917</v>
      </c>
      <c r="S27" s="86">
        <f t="shared" si="1"/>
        <v>0</v>
      </c>
      <c r="T27" s="91">
        <f t="shared" si="6"/>
        <v>0</v>
      </c>
    </row>
    <row r="28" spans="1:20" x14ac:dyDescent="0.3">
      <c r="A28" s="88">
        <v>42795.95833454861</v>
      </c>
      <c r="B28" s="47">
        <v>291.52499999999998</v>
      </c>
      <c r="C28" s="48">
        <v>6017.076</v>
      </c>
      <c r="D28" s="47">
        <v>0</v>
      </c>
      <c r="E28" s="48">
        <v>0</v>
      </c>
      <c r="F28" s="49">
        <f t="shared" si="2"/>
        <v>291.52499999999998</v>
      </c>
      <c r="G28" s="49">
        <f t="shared" si="2"/>
        <v>6017.076</v>
      </c>
      <c r="H28" s="38">
        <f>'[1]03-2017'!P34</f>
        <v>96.856999999999971</v>
      </c>
      <c r="I28" s="50">
        <f t="shared" si="3"/>
        <v>194.66800000000001</v>
      </c>
      <c r="J28" s="89">
        <f t="shared" si="0"/>
        <v>20.64</v>
      </c>
      <c r="K28" s="51">
        <v>2.5299999999999998</v>
      </c>
      <c r="L28" s="90">
        <f t="shared" si="4"/>
        <v>26.311999999999998</v>
      </c>
      <c r="M28" s="89">
        <f t="shared" si="8"/>
        <v>37.433701150112917</v>
      </c>
      <c r="N28" s="89">
        <f t="shared" si="8"/>
        <v>0</v>
      </c>
      <c r="O28" s="89">
        <f t="shared" si="8"/>
        <v>22.650384169021248</v>
      </c>
      <c r="P28" s="89">
        <f t="shared" si="8"/>
        <v>0</v>
      </c>
      <c r="Q28" s="89">
        <f t="shared" si="8"/>
        <v>20.63214341086595</v>
      </c>
      <c r="R28" s="89">
        <f t="shared" si="5"/>
        <v>37.433701150112917</v>
      </c>
      <c r="S28" s="86">
        <f t="shared" si="1"/>
        <v>0</v>
      </c>
      <c r="T28" s="91">
        <f t="shared" si="6"/>
        <v>0</v>
      </c>
    </row>
    <row r="29" spans="1:20" x14ac:dyDescent="0.3">
      <c r="A29" s="88">
        <v>42796.000001273147</v>
      </c>
      <c r="B29" s="47">
        <v>358.78199999999998</v>
      </c>
      <c r="C29" s="48">
        <v>6801.83878</v>
      </c>
      <c r="D29" s="47">
        <v>0</v>
      </c>
      <c r="E29" s="48">
        <v>0</v>
      </c>
      <c r="F29" s="49">
        <f t="shared" si="2"/>
        <v>358.78199999999998</v>
      </c>
      <c r="G29" s="49">
        <f t="shared" si="2"/>
        <v>6801.83878</v>
      </c>
      <c r="H29" s="38">
        <f>'[1]03-2017'!P35</f>
        <v>94.635999999999967</v>
      </c>
      <c r="I29" s="50">
        <f t="shared" si="3"/>
        <v>264.14600000000002</v>
      </c>
      <c r="J29" s="89">
        <f t="shared" si="0"/>
        <v>18.958138312401402</v>
      </c>
      <c r="K29" s="51">
        <v>2.5299999999999998</v>
      </c>
      <c r="L29" s="90">
        <f t="shared" si="4"/>
        <v>26.311999999999998</v>
      </c>
      <c r="M29" s="89">
        <f t="shared" si="8"/>
        <v>37.433701150112917</v>
      </c>
      <c r="N29" s="89">
        <f t="shared" si="8"/>
        <v>0</v>
      </c>
      <c r="O29" s="89">
        <f t="shared" si="8"/>
        <v>22.650384169021248</v>
      </c>
      <c r="P29" s="89">
        <f t="shared" si="8"/>
        <v>0</v>
      </c>
      <c r="Q29" s="89">
        <f t="shared" si="8"/>
        <v>20.63214341086595</v>
      </c>
      <c r="R29" s="89">
        <f t="shared" si="5"/>
        <v>37.433701150112917</v>
      </c>
      <c r="S29" s="86">
        <f t="shared" si="1"/>
        <v>0</v>
      </c>
      <c r="T29" s="91">
        <f t="shared" si="6"/>
        <v>0</v>
      </c>
    </row>
    <row r="30" spans="1:20" x14ac:dyDescent="0.3">
      <c r="A30" s="88">
        <v>42796.041667997684</v>
      </c>
      <c r="B30" s="47">
        <v>347</v>
      </c>
      <c r="C30" s="48">
        <v>6745.68</v>
      </c>
      <c r="D30" s="47">
        <v>5.2</v>
      </c>
      <c r="E30" s="48">
        <v>101.09</v>
      </c>
      <c r="F30" s="49">
        <f>B30-D30</f>
        <v>341.8</v>
      </c>
      <c r="G30" s="49">
        <f t="shared" si="2"/>
        <v>6644.59</v>
      </c>
      <c r="H30" s="38">
        <f>'[1]03-2017'!P36</f>
        <v>77.441000000000031</v>
      </c>
      <c r="I30" s="50">
        <f t="shared" si="3"/>
        <v>264.35899999999998</v>
      </c>
      <c r="J30" s="89">
        <f t="shared" si="0"/>
        <v>19.439994148624926</v>
      </c>
      <c r="K30" s="51">
        <v>2.62</v>
      </c>
      <c r="L30" s="90">
        <f t="shared" si="4"/>
        <v>27.248000000000001</v>
      </c>
      <c r="M30" s="89">
        <f t="shared" si="8"/>
        <v>37.433701150112917</v>
      </c>
      <c r="N30" s="89">
        <f t="shared" si="8"/>
        <v>0</v>
      </c>
      <c r="O30" s="89">
        <f t="shared" si="8"/>
        <v>22.650384169021248</v>
      </c>
      <c r="P30" s="89">
        <f t="shared" si="8"/>
        <v>0</v>
      </c>
      <c r="Q30" s="89">
        <f t="shared" si="8"/>
        <v>20.63214341086595</v>
      </c>
      <c r="R30" s="89">
        <f t="shared" si="5"/>
        <v>37.433701150112917</v>
      </c>
      <c r="S30" s="86">
        <f t="shared" si="1"/>
        <v>0</v>
      </c>
      <c r="T30" s="91">
        <f t="shared" si="6"/>
        <v>0</v>
      </c>
    </row>
    <row r="31" spans="1:20" x14ac:dyDescent="0.3">
      <c r="A31" s="88">
        <v>42796.083334722221</v>
      </c>
      <c r="B31" s="47">
        <v>336.2</v>
      </c>
      <c r="C31" s="48">
        <v>6522.28</v>
      </c>
      <c r="D31" s="47">
        <v>3.93</v>
      </c>
      <c r="E31" s="48">
        <v>76.319999999999993</v>
      </c>
      <c r="F31" s="49">
        <f t="shared" si="2"/>
        <v>332.27</v>
      </c>
      <c r="G31" s="49">
        <f t="shared" si="2"/>
        <v>6445.96</v>
      </c>
      <c r="H31" s="38">
        <f>'[1]03-2017'!P37</f>
        <v>35.061000000000035</v>
      </c>
      <c r="I31" s="50">
        <f t="shared" si="3"/>
        <v>297.20899999999995</v>
      </c>
      <c r="J31" s="89">
        <f t="shared" si="0"/>
        <v>19.399765251151173</v>
      </c>
      <c r="K31" s="51">
        <v>2.62</v>
      </c>
      <c r="L31" s="90">
        <f t="shared" si="4"/>
        <v>27.248000000000001</v>
      </c>
      <c r="M31" s="89">
        <f t="shared" si="8"/>
        <v>37.433701150112917</v>
      </c>
      <c r="N31" s="89">
        <f t="shared" si="8"/>
        <v>0</v>
      </c>
      <c r="O31" s="89">
        <f t="shared" si="8"/>
        <v>22.650384169021248</v>
      </c>
      <c r="P31" s="89">
        <f t="shared" si="8"/>
        <v>0</v>
      </c>
      <c r="Q31" s="89">
        <f t="shared" si="8"/>
        <v>20.63214341086595</v>
      </c>
      <c r="R31" s="89">
        <f t="shared" si="5"/>
        <v>37.433701150112917</v>
      </c>
      <c r="S31" s="86">
        <f t="shared" si="1"/>
        <v>0</v>
      </c>
      <c r="T31" s="91">
        <f t="shared" si="6"/>
        <v>0</v>
      </c>
    </row>
    <row r="32" spans="1:20" x14ac:dyDescent="0.3">
      <c r="A32" s="88">
        <v>42796.125001446759</v>
      </c>
      <c r="B32" s="47">
        <v>339.7</v>
      </c>
      <c r="C32" s="48">
        <v>6478.0789999999997</v>
      </c>
      <c r="D32" s="47">
        <v>2.14</v>
      </c>
      <c r="E32" s="48">
        <v>40.89</v>
      </c>
      <c r="F32" s="49">
        <f t="shared" si="2"/>
        <v>337.56</v>
      </c>
      <c r="G32" s="49">
        <f t="shared" si="2"/>
        <v>6437.1889999999994</v>
      </c>
      <c r="H32" s="38">
        <f>'[1]03-2017'!P38</f>
        <v>37.568000000000097</v>
      </c>
      <c r="I32" s="50">
        <f t="shared" si="3"/>
        <v>299.9919999999999</v>
      </c>
      <c r="J32" s="89">
        <f t="shared" si="0"/>
        <v>19.069762412608128</v>
      </c>
      <c r="K32" s="51">
        <v>2.62</v>
      </c>
      <c r="L32" s="90">
        <f t="shared" si="4"/>
        <v>27.248000000000001</v>
      </c>
      <c r="M32" s="89">
        <f t="shared" si="8"/>
        <v>37.433701150112917</v>
      </c>
      <c r="N32" s="89">
        <f t="shared" si="8"/>
        <v>0</v>
      </c>
      <c r="O32" s="89">
        <f t="shared" si="8"/>
        <v>22.650384169021248</v>
      </c>
      <c r="P32" s="89">
        <f t="shared" si="8"/>
        <v>0</v>
      </c>
      <c r="Q32" s="89">
        <f t="shared" si="8"/>
        <v>20.63214341086595</v>
      </c>
      <c r="R32" s="89">
        <f t="shared" si="5"/>
        <v>37.433701150112917</v>
      </c>
      <c r="S32" s="86">
        <f t="shared" si="1"/>
        <v>0</v>
      </c>
      <c r="T32" s="91">
        <f t="shared" si="6"/>
        <v>0</v>
      </c>
    </row>
    <row r="33" spans="1:20" x14ac:dyDescent="0.3">
      <c r="A33" s="88">
        <v>42796.166668171296</v>
      </c>
      <c r="B33" s="47">
        <v>337.8</v>
      </c>
      <c r="C33" s="48">
        <v>6472.2479999999996</v>
      </c>
      <c r="D33" s="47">
        <v>0</v>
      </c>
      <c r="E33" s="48">
        <v>0</v>
      </c>
      <c r="F33" s="49">
        <f t="shared" si="2"/>
        <v>337.8</v>
      </c>
      <c r="G33" s="49">
        <f t="shared" si="2"/>
        <v>6472.2479999999996</v>
      </c>
      <c r="H33" s="38">
        <f>'[1]03-2017'!P39</f>
        <v>108.87400000000002</v>
      </c>
      <c r="I33" s="50">
        <f t="shared" si="3"/>
        <v>228.92599999999999</v>
      </c>
      <c r="J33" s="89">
        <f t="shared" si="0"/>
        <v>19.159999999999997</v>
      </c>
      <c r="K33" s="51">
        <v>2.62</v>
      </c>
      <c r="L33" s="90">
        <f t="shared" si="4"/>
        <v>27.248000000000001</v>
      </c>
      <c r="M33" s="89">
        <f t="shared" si="8"/>
        <v>37.433701150112917</v>
      </c>
      <c r="N33" s="89">
        <f t="shared" si="8"/>
        <v>0</v>
      </c>
      <c r="O33" s="89">
        <f t="shared" si="8"/>
        <v>22.650384169021248</v>
      </c>
      <c r="P33" s="89">
        <f t="shared" si="8"/>
        <v>0</v>
      </c>
      <c r="Q33" s="89">
        <f t="shared" si="8"/>
        <v>20.63214341086595</v>
      </c>
      <c r="R33" s="89">
        <f t="shared" si="5"/>
        <v>37.433701150112917</v>
      </c>
      <c r="S33" s="86">
        <f t="shared" si="1"/>
        <v>0</v>
      </c>
      <c r="T33" s="91">
        <f t="shared" si="6"/>
        <v>0</v>
      </c>
    </row>
    <row r="34" spans="1:20" x14ac:dyDescent="0.3">
      <c r="A34" s="88">
        <v>42796.208334895833</v>
      </c>
      <c r="B34" s="47">
        <v>346.1</v>
      </c>
      <c r="C34" s="48">
        <v>6703.9570000000003</v>
      </c>
      <c r="D34" s="47">
        <v>0</v>
      </c>
      <c r="E34" s="48">
        <v>0</v>
      </c>
      <c r="F34" s="49">
        <f t="shared" si="2"/>
        <v>346.1</v>
      </c>
      <c r="G34" s="49">
        <f t="shared" si="2"/>
        <v>6703.9570000000003</v>
      </c>
      <c r="H34" s="38">
        <f>'[1]03-2017'!P40</f>
        <v>79.234000000000037</v>
      </c>
      <c r="I34" s="50">
        <f t="shared" si="3"/>
        <v>266.86599999999999</v>
      </c>
      <c r="J34" s="89">
        <f t="shared" si="0"/>
        <v>19.37</v>
      </c>
      <c r="K34" s="51">
        <v>2.62</v>
      </c>
      <c r="L34" s="90">
        <f t="shared" si="4"/>
        <v>27.248000000000001</v>
      </c>
      <c r="M34" s="89">
        <f t="shared" si="8"/>
        <v>37.433701150112917</v>
      </c>
      <c r="N34" s="89">
        <f t="shared" si="8"/>
        <v>0</v>
      </c>
      <c r="O34" s="89">
        <f t="shared" si="8"/>
        <v>22.650384169021248</v>
      </c>
      <c r="P34" s="89">
        <f t="shared" si="8"/>
        <v>0</v>
      </c>
      <c r="Q34" s="89">
        <f t="shared" si="8"/>
        <v>20.63214341086595</v>
      </c>
      <c r="R34" s="89">
        <f t="shared" si="5"/>
        <v>37.433701150112917</v>
      </c>
      <c r="S34" s="86">
        <f t="shared" si="1"/>
        <v>0</v>
      </c>
      <c r="T34" s="91">
        <f t="shared" si="6"/>
        <v>0</v>
      </c>
    </row>
    <row r="35" spans="1:20" x14ac:dyDescent="0.3">
      <c r="A35" s="88">
        <v>42796.25000162037</v>
      </c>
      <c r="B35" s="47">
        <v>358.25</v>
      </c>
      <c r="C35" s="48">
        <v>7573.4049999999997</v>
      </c>
      <c r="D35" s="47">
        <v>0</v>
      </c>
      <c r="E35" s="48">
        <v>0</v>
      </c>
      <c r="F35" s="49">
        <f t="shared" si="2"/>
        <v>358.25</v>
      </c>
      <c r="G35" s="49">
        <f t="shared" si="2"/>
        <v>7573.4049999999997</v>
      </c>
      <c r="H35" s="38">
        <f>'[1]03-2017'!P41</f>
        <v>96.865000000000009</v>
      </c>
      <c r="I35" s="50">
        <f t="shared" si="3"/>
        <v>261.38499999999999</v>
      </c>
      <c r="J35" s="89">
        <f t="shared" si="0"/>
        <v>21.14</v>
      </c>
      <c r="K35" s="51">
        <v>2.62</v>
      </c>
      <c r="L35" s="90">
        <f t="shared" si="4"/>
        <v>27.248000000000001</v>
      </c>
      <c r="M35" s="89">
        <f t="shared" si="8"/>
        <v>37.433701150112917</v>
      </c>
      <c r="N35" s="89">
        <f t="shared" si="8"/>
        <v>0</v>
      </c>
      <c r="O35" s="89">
        <f t="shared" si="8"/>
        <v>22.650384169021248</v>
      </c>
      <c r="P35" s="89">
        <f t="shared" si="8"/>
        <v>0</v>
      </c>
      <c r="Q35" s="89">
        <f t="shared" si="8"/>
        <v>20.63214341086595</v>
      </c>
      <c r="R35" s="89">
        <f t="shared" si="5"/>
        <v>37.433701150112917</v>
      </c>
      <c r="S35" s="86">
        <f t="shared" si="1"/>
        <v>0</v>
      </c>
      <c r="T35" s="91">
        <f t="shared" si="6"/>
        <v>0</v>
      </c>
    </row>
    <row r="36" spans="1:20" x14ac:dyDescent="0.3">
      <c r="A36" s="88">
        <v>42796.291668344908</v>
      </c>
      <c r="B36" s="47">
        <v>318.64999999999998</v>
      </c>
      <c r="C36" s="48">
        <v>8864.8430000000008</v>
      </c>
      <c r="D36" s="47">
        <v>3.79</v>
      </c>
      <c r="E36" s="48">
        <v>105.52</v>
      </c>
      <c r="F36" s="49">
        <f t="shared" si="2"/>
        <v>314.85999999999996</v>
      </c>
      <c r="G36" s="49">
        <f t="shared" si="2"/>
        <v>8759.3230000000003</v>
      </c>
      <c r="H36" s="38">
        <f>'[1]03-2017'!P42</f>
        <v>171.18700000000001</v>
      </c>
      <c r="I36" s="50">
        <f t="shared" si="3"/>
        <v>143.67299999999994</v>
      </c>
      <c r="J36" s="89">
        <f t="shared" si="0"/>
        <v>27.819738931588649</v>
      </c>
      <c r="K36" s="51">
        <v>2.62</v>
      </c>
      <c r="L36" s="90">
        <f t="shared" si="4"/>
        <v>27.248000000000001</v>
      </c>
      <c r="M36" s="89">
        <f t="shared" si="8"/>
        <v>37.433701150112917</v>
      </c>
      <c r="N36" s="89">
        <f t="shared" si="8"/>
        <v>0</v>
      </c>
      <c r="O36" s="89">
        <f t="shared" si="8"/>
        <v>22.650384169021248</v>
      </c>
      <c r="P36" s="89">
        <f t="shared" si="8"/>
        <v>0</v>
      </c>
      <c r="Q36" s="89">
        <f t="shared" si="8"/>
        <v>20.63214341086595</v>
      </c>
      <c r="R36" s="89">
        <f t="shared" si="5"/>
        <v>37.433701150112917</v>
      </c>
      <c r="S36" s="86">
        <f t="shared" si="1"/>
        <v>0</v>
      </c>
      <c r="T36" s="91">
        <f t="shared" si="6"/>
        <v>0</v>
      </c>
    </row>
    <row r="37" spans="1:20" x14ac:dyDescent="0.3">
      <c r="A37" s="88">
        <v>42796.333335069445</v>
      </c>
      <c r="B37" s="47">
        <v>276.303</v>
      </c>
      <c r="C37" s="48">
        <v>9789.5867099999996</v>
      </c>
      <c r="D37" s="47">
        <v>0</v>
      </c>
      <c r="E37" s="48">
        <v>0</v>
      </c>
      <c r="F37" s="49">
        <f t="shared" si="2"/>
        <v>276.303</v>
      </c>
      <c r="G37" s="49">
        <f t="shared" si="2"/>
        <v>9789.5867099999996</v>
      </c>
      <c r="H37" s="38">
        <f>'[1]03-2017'!P43</f>
        <v>203.12100000000009</v>
      </c>
      <c r="I37" s="50">
        <f t="shared" si="3"/>
        <v>73.181999999999903</v>
      </c>
      <c r="J37" s="89">
        <f t="shared" si="0"/>
        <v>35.430620405858782</v>
      </c>
      <c r="K37" s="51">
        <v>2.62</v>
      </c>
      <c r="L37" s="90">
        <f t="shared" si="4"/>
        <v>27.248000000000001</v>
      </c>
      <c r="M37" s="89">
        <f t="shared" si="8"/>
        <v>37.433701150112917</v>
      </c>
      <c r="N37" s="89">
        <f t="shared" si="8"/>
        <v>0</v>
      </c>
      <c r="O37" s="89">
        <f t="shared" si="8"/>
        <v>22.650384169021248</v>
      </c>
      <c r="P37" s="89">
        <f t="shared" si="8"/>
        <v>0</v>
      </c>
      <c r="Q37" s="89">
        <f t="shared" si="8"/>
        <v>20.63214341086595</v>
      </c>
      <c r="R37" s="89">
        <f t="shared" si="5"/>
        <v>37.433701150112917</v>
      </c>
      <c r="S37" s="86">
        <f t="shared" si="1"/>
        <v>0</v>
      </c>
      <c r="T37" s="91">
        <f t="shared" si="6"/>
        <v>0</v>
      </c>
    </row>
    <row r="38" spans="1:20" x14ac:dyDescent="0.3">
      <c r="A38" s="88">
        <v>42796.375001793982</v>
      </c>
      <c r="B38" s="47">
        <v>273.73</v>
      </c>
      <c r="C38" s="48">
        <v>8163.5307999999995</v>
      </c>
      <c r="D38" s="47">
        <v>0</v>
      </c>
      <c r="E38" s="48">
        <v>0</v>
      </c>
      <c r="F38" s="49">
        <f t="shared" si="2"/>
        <v>273.73</v>
      </c>
      <c r="G38" s="49">
        <f t="shared" si="2"/>
        <v>8163.5307999999995</v>
      </c>
      <c r="H38" s="38">
        <f>'[1]03-2017'!P44</f>
        <v>207.69499999999994</v>
      </c>
      <c r="I38" s="50">
        <f t="shared" si="3"/>
        <v>66.035000000000082</v>
      </c>
      <c r="J38" s="89">
        <f t="shared" si="0"/>
        <v>29.82329594856245</v>
      </c>
      <c r="K38" s="51">
        <v>2.62</v>
      </c>
      <c r="L38" s="90">
        <f t="shared" si="4"/>
        <v>27.248000000000001</v>
      </c>
      <c r="M38" s="89">
        <f t="shared" si="8"/>
        <v>37.433701150112917</v>
      </c>
      <c r="N38" s="89">
        <f t="shared" si="8"/>
        <v>0</v>
      </c>
      <c r="O38" s="89">
        <f t="shared" si="8"/>
        <v>22.650384169021248</v>
      </c>
      <c r="P38" s="89">
        <f t="shared" si="8"/>
        <v>0</v>
      </c>
      <c r="Q38" s="89">
        <f t="shared" si="8"/>
        <v>20.63214341086595</v>
      </c>
      <c r="R38" s="89">
        <f t="shared" si="5"/>
        <v>37.433701150112917</v>
      </c>
      <c r="S38" s="86">
        <f t="shared" si="1"/>
        <v>0</v>
      </c>
      <c r="T38" s="91">
        <f t="shared" si="6"/>
        <v>0</v>
      </c>
    </row>
    <row r="39" spans="1:20" x14ac:dyDescent="0.3">
      <c r="A39" s="88">
        <v>42796.416668518519</v>
      </c>
      <c r="B39" s="47">
        <v>274.49299999999999</v>
      </c>
      <c r="C39" s="48">
        <v>8405.2532499999998</v>
      </c>
      <c r="D39" s="47">
        <v>0</v>
      </c>
      <c r="E39" s="48">
        <v>0</v>
      </c>
      <c r="F39" s="49">
        <f t="shared" si="2"/>
        <v>274.49299999999999</v>
      </c>
      <c r="G39" s="49">
        <f t="shared" si="2"/>
        <v>8405.2532499999998</v>
      </c>
      <c r="H39" s="38">
        <f>'[1]03-2017'!P45</f>
        <v>202.58600000000013</v>
      </c>
      <c r="I39" s="50">
        <f t="shared" si="3"/>
        <v>71.906999999999869</v>
      </c>
      <c r="J39" s="89">
        <f t="shared" si="0"/>
        <v>30.621011282619229</v>
      </c>
      <c r="K39" s="51">
        <v>2.62</v>
      </c>
      <c r="L39" s="90">
        <f t="shared" si="4"/>
        <v>27.248000000000001</v>
      </c>
      <c r="M39" s="89">
        <f t="shared" si="8"/>
        <v>37.433701150112917</v>
      </c>
      <c r="N39" s="89">
        <f t="shared" si="8"/>
        <v>0</v>
      </c>
      <c r="O39" s="89">
        <f t="shared" si="8"/>
        <v>22.650384169021248</v>
      </c>
      <c r="P39" s="89">
        <f t="shared" si="8"/>
        <v>0</v>
      </c>
      <c r="Q39" s="89">
        <f t="shared" si="8"/>
        <v>20.63214341086595</v>
      </c>
      <c r="R39" s="89">
        <f t="shared" si="5"/>
        <v>37.433701150112917</v>
      </c>
      <c r="S39" s="86">
        <f t="shared" si="1"/>
        <v>0</v>
      </c>
      <c r="T39" s="91">
        <f t="shared" si="6"/>
        <v>0</v>
      </c>
    </row>
    <row r="40" spans="1:20" x14ac:dyDescent="0.3">
      <c r="A40" s="88">
        <v>42796.458335243056</v>
      </c>
      <c r="B40" s="47">
        <v>241.16899999999998</v>
      </c>
      <c r="C40" s="48">
        <v>7279.1652700000004</v>
      </c>
      <c r="D40" s="47">
        <v>0</v>
      </c>
      <c r="E40" s="48">
        <v>0</v>
      </c>
      <c r="F40" s="49">
        <f t="shared" si="2"/>
        <v>241.16899999999998</v>
      </c>
      <c r="G40" s="49">
        <f t="shared" si="2"/>
        <v>7279.1652700000004</v>
      </c>
      <c r="H40" s="38">
        <f>'[1]03-2017'!P46</f>
        <v>187.1450000000001</v>
      </c>
      <c r="I40" s="50">
        <f t="shared" si="3"/>
        <v>54.023999999999887</v>
      </c>
      <c r="J40" s="89">
        <f t="shared" si="0"/>
        <v>30.182839709912969</v>
      </c>
      <c r="K40" s="51">
        <v>2.62</v>
      </c>
      <c r="L40" s="90">
        <f t="shared" si="4"/>
        <v>27.248000000000001</v>
      </c>
      <c r="M40" s="89">
        <f t="shared" ref="M40:Q55" si="9">M39</f>
        <v>37.433701150112917</v>
      </c>
      <c r="N40" s="89">
        <f t="shared" si="9"/>
        <v>0</v>
      </c>
      <c r="O40" s="89">
        <f t="shared" si="9"/>
        <v>22.650384169021248</v>
      </c>
      <c r="P40" s="89">
        <f t="shared" si="9"/>
        <v>0</v>
      </c>
      <c r="Q40" s="89">
        <f t="shared" si="9"/>
        <v>20.63214341086595</v>
      </c>
      <c r="R40" s="89">
        <f t="shared" si="5"/>
        <v>37.433701150112917</v>
      </c>
      <c r="S40" s="86">
        <f t="shared" si="1"/>
        <v>0</v>
      </c>
      <c r="T40" s="91">
        <f t="shared" si="6"/>
        <v>0</v>
      </c>
    </row>
    <row r="41" spans="1:20" x14ac:dyDescent="0.3">
      <c r="A41" s="88">
        <v>42796.500001967594</v>
      </c>
      <c r="B41" s="47">
        <v>189.1</v>
      </c>
      <c r="C41" s="48">
        <v>5372.3310000000001</v>
      </c>
      <c r="D41" s="47">
        <v>14.37</v>
      </c>
      <c r="E41" s="48">
        <v>408.14</v>
      </c>
      <c r="F41" s="49">
        <f t="shared" si="2"/>
        <v>174.73</v>
      </c>
      <c r="G41" s="49">
        <f t="shared" si="2"/>
        <v>4964.1909999999998</v>
      </c>
      <c r="H41" s="38">
        <f>'[1]03-2017'!P47</f>
        <v>162.01600000000008</v>
      </c>
      <c r="I41" s="50">
        <f t="shared" si="3"/>
        <v>12.713999999999913</v>
      </c>
      <c r="J41" s="89">
        <f t="shared" si="0"/>
        <v>28.410639272019687</v>
      </c>
      <c r="K41" s="51">
        <v>2.62</v>
      </c>
      <c r="L41" s="90">
        <f t="shared" si="4"/>
        <v>27.248000000000001</v>
      </c>
      <c r="M41" s="89">
        <f t="shared" si="9"/>
        <v>37.433701150112917</v>
      </c>
      <c r="N41" s="89">
        <f t="shared" si="9"/>
        <v>0</v>
      </c>
      <c r="O41" s="89">
        <f t="shared" si="9"/>
        <v>22.650384169021248</v>
      </c>
      <c r="P41" s="89">
        <f t="shared" si="9"/>
        <v>0</v>
      </c>
      <c r="Q41" s="89">
        <f t="shared" si="9"/>
        <v>20.63214341086595</v>
      </c>
      <c r="R41" s="89">
        <f t="shared" si="5"/>
        <v>37.433701150112917</v>
      </c>
      <c r="S41" s="86">
        <f t="shared" si="1"/>
        <v>0</v>
      </c>
      <c r="T41" s="91">
        <f t="shared" si="6"/>
        <v>0</v>
      </c>
    </row>
    <row r="42" spans="1:20" x14ac:dyDescent="0.3">
      <c r="A42" s="88">
        <v>42796.541668692131</v>
      </c>
      <c r="B42" s="47">
        <v>174.6</v>
      </c>
      <c r="C42" s="48">
        <v>4824.1980000000003</v>
      </c>
      <c r="D42" s="47">
        <v>8.89</v>
      </c>
      <c r="E42" s="48">
        <v>245.67</v>
      </c>
      <c r="F42" s="49">
        <f t="shared" si="2"/>
        <v>165.70999999999998</v>
      </c>
      <c r="G42" s="49">
        <f t="shared" si="2"/>
        <v>4578.5280000000002</v>
      </c>
      <c r="H42" s="38">
        <f>'[1]03-2017'!P48</f>
        <v>141.89700000000005</v>
      </c>
      <c r="I42" s="50">
        <f t="shared" si="3"/>
        <v>23.812999999999931</v>
      </c>
      <c r="J42" s="89">
        <f t="shared" si="0"/>
        <v>27.629762838694109</v>
      </c>
      <c r="K42" s="51">
        <v>2.62</v>
      </c>
      <c r="L42" s="90">
        <f t="shared" si="4"/>
        <v>27.248000000000001</v>
      </c>
      <c r="M42" s="89">
        <f t="shared" si="9"/>
        <v>37.433701150112917</v>
      </c>
      <c r="N42" s="89">
        <f t="shared" si="9"/>
        <v>0</v>
      </c>
      <c r="O42" s="89">
        <f t="shared" si="9"/>
        <v>22.650384169021248</v>
      </c>
      <c r="P42" s="89">
        <f t="shared" si="9"/>
        <v>0</v>
      </c>
      <c r="Q42" s="89">
        <f t="shared" si="9"/>
        <v>20.63214341086595</v>
      </c>
      <c r="R42" s="89">
        <f t="shared" si="5"/>
        <v>37.433701150112917</v>
      </c>
      <c r="S42" s="86">
        <f t="shared" si="1"/>
        <v>0</v>
      </c>
      <c r="T42" s="91">
        <f t="shared" si="6"/>
        <v>0</v>
      </c>
    </row>
    <row r="43" spans="1:20" x14ac:dyDescent="0.3">
      <c r="A43" s="88">
        <v>42796.583335416668</v>
      </c>
      <c r="B43" s="47">
        <v>163.80000000000001</v>
      </c>
      <c r="C43" s="48">
        <v>4388.2020000000002</v>
      </c>
      <c r="D43" s="47">
        <v>0</v>
      </c>
      <c r="E43" s="48">
        <v>0</v>
      </c>
      <c r="F43" s="49">
        <f t="shared" si="2"/>
        <v>163.80000000000001</v>
      </c>
      <c r="G43" s="49">
        <f t="shared" si="2"/>
        <v>4388.2020000000002</v>
      </c>
      <c r="H43" s="38">
        <f>'[1]03-2017'!P49</f>
        <v>134.09400000000005</v>
      </c>
      <c r="I43" s="50">
        <f t="shared" si="3"/>
        <v>29.70599999999996</v>
      </c>
      <c r="J43" s="89">
        <f t="shared" si="0"/>
        <v>26.79</v>
      </c>
      <c r="K43" s="51">
        <v>2.62</v>
      </c>
      <c r="L43" s="90">
        <f t="shared" si="4"/>
        <v>27.248000000000001</v>
      </c>
      <c r="M43" s="89">
        <f t="shared" si="9"/>
        <v>37.433701150112917</v>
      </c>
      <c r="N43" s="89">
        <f t="shared" si="9"/>
        <v>0</v>
      </c>
      <c r="O43" s="89">
        <f t="shared" si="9"/>
        <v>22.650384169021248</v>
      </c>
      <c r="P43" s="89">
        <f t="shared" si="9"/>
        <v>0</v>
      </c>
      <c r="Q43" s="89">
        <f t="shared" si="9"/>
        <v>20.63214341086595</v>
      </c>
      <c r="R43" s="89">
        <f t="shared" si="5"/>
        <v>37.433701150112917</v>
      </c>
      <c r="S43" s="86">
        <f t="shared" si="1"/>
        <v>0</v>
      </c>
      <c r="T43" s="91">
        <f t="shared" si="6"/>
        <v>0</v>
      </c>
    </row>
    <row r="44" spans="1:20" x14ac:dyDescent="0.3">
      <c r="A44" s="88">
        <v>42796.625002141205</v>
      </c>
      <c r="B44" s="47">
        <v>189.54500000000002</v>
      </c>
      <c r="C44" s="48">
        <v>4689.8125500000006</v>
      </c>
      <c r="D44" s="47">
        <v>0</v>
      </c>
      <c r="E44" s="48">
        <v>0</v>
      </c>
      <c r="F44" s="49">
        <f t="shared" si="2"/>
        <v>189.54500000000002</v>
      </c>
      <c r="G44" s="49">
        <f t="shared" si="2"/>
        <v>4689.8125500000006</v>
      </c>
      <c r="H44" s="38">
        <f>'[1]03-2017'!P50</f>
        <v>122.952</v>
      </c>
      <c r="I44" s="50">
        <f t="shared" si="3"/>
        <v>66.593000000000018</v>
      </c>
      <c r="J44" s="89">
        <f t="shared" si="0"/>
        <v>24.74247566540927</v>
      </c>
      <c r="K44" s="51">
        <v>2.62</v>
      </c>
      <c r="L44" s="90">
        <f t="shared" si="4"/>
        <v>27.248000000000001</v>
      </c>
      <c r="M44" s="89">
        <f t="shared" si="9"/>
        <v>37.433701150112917</v>
      </c>
      <c r="N44" s="89">
        <f t="shared" si="9"/>
        <v>0</v>
      </c>
      <c r="O44" s="89">
        <f t="shared" si="9"/>
        <v>22.650384169021248</v>
      </c>
      <c r="P44" s="89">
        <f t="shared" si="9"/>
        <v>0</v>
      </c>
      <c r="Q44" s="89">
        <f t="shared" si="9"/>
        <v>20.63214341086595</v>
      </c>
      <c r="R44" s="89">
        <f t="shared" si="5"/>
        <v>37.433701150112917</v>
      </c>
      <c r="S44" s="86">
        <f t="shared" si="1"/>
        <v>0</v>
      </c>
      <c r="T44" s="91">
        <f t="shared" si="6"/>
        <v>0</v>
      </c>
    </row>
    <row r="45" spans="1:20" x14ac:dyDescent="0.3">
      <c r="A45" s="88">
        <v>42796.666668865742</v>
      </c>
      <c r="B45" s="47">
        <v>210.095</v>
      </c>
      <c r="C45" s="48">
        <v>5060.1205499999996</v>
      </c>
      <c r="D45" s="47">
        <v>0</v>
      </c>
      <c r="E45" s="48">
        <v>0</v>
      </c>
      <c r="F45" s="49">
        <f t="shared" si="2"/>
        <v>210.095</v>
      </c>
      <c r="G45" s="49">
        <f t="shared" si="2"/>
        <v>5060.1205499999996</v>
      </c>
      <c r="H45" s="38">
        <f>'[1]03-2017'!P51</f>
        <v>112.81600000000003</v>
      </c>
      <c r="I45" s="50">
        <f t="shared" si="3"/>
        <v>97.278999999999968</v>
      </c>
      <c r="J45" s="89">
        <f t="shared" si="0"/>
        <v>24.084916585354243</v>
      </c>
      <c r="K45" s="51">
        <v>2.62</v>
      </c>
      <c r="L45" s="90">
        <f t="shared" si="4"/>
        <v>27.248000000000001</v>
      </c>
      <c r="M45" s="89">
        <f t="shared" si="9"/>
        <v>37.433701150112917</v>
      </c>
      <c r="N45" s="89">
        <f t="shared" si="9"/>
        <v>0</v>
      </c>
      <c r="O45" s="89">
        <f t="shared" si="9"/>
        <v>22.650384169021248</v>
      </c>
      <c r="P45" s="89">
        <f t="shared" si="9"/>
        <v>0</v>
      </c>
      <c r="Q45" s="89">
        <f t="shared" si="9"/>
        <v>20.63214341086595</v>
      </c>
      <c r="R45" s="89">
        <f t="shared" si="5"/>
        <v>37.433701150112917</v>
      </c>
      <c r="S45" s="86">
        <f t="shared" si="1"/>
        <v>0</v>
      </c>
      <c r="T45" s="91">
        <f t="shared" si="6"/>
        <v>0</v>
      </c>
    </row>
    <row r="46" spans="1:20" x14ac:dyDescent="0.3">
      <c r="A46" s="88">
        <v>42796.70833559028</v>
      </c>
      <c r="B46" s="47">
        <v>252.815</v>
      </c>
      <c r="C46" s="48">
        <v>6141.2586499999998</v>
      </c>
      <c r="D46" s="47">
        <v>0</v>
      </c>
      <c r="E46" s="48">
        <v>0</v>
      </c>
      <c r="F46" s="49">
        <f t="shared" si="2"/>
        <v>252.815</v>
      </c>
      <c r="G46" s="49">
        <f t="shared" si="2"/>
        <v>6141.2586499999998</v>
      </c>
      <c r="H46" s="38">
        <f>'[1]03-2017'!P52</f>
        <v>119.0200000000001</v>
      </c>
      <c r="I46" s="50">
        <f t="shared" si="3"/>
        <v>133.7949999999999</v>
      </c>
      <c r="J46" s="89">
        <f t="shared" si="0"/>
        <v>24.291512172932777</v>
      </c>
      <c r="K46" s="51">
        <v>2.62</v>
      </c>
      <c r="L46" s="90">
        <f t="shared" si="4"/>
        <v>27.248000000000001</v>
      </c>
      <c r="M46" s="89">
        <f t="shared" si="9"/>
        <v>37.433701150112917</v>
      </c>
      <c r="N46" s="89">
        <f t="shared" si="9"/>
        <v>0</v>
      </c>
      <c r="O46" s="89">
        <f t="shared" si="9"/>
        <v>22.650384169021248</v>
      </c>
      <c r="P46" s="89">
        <f t="shared" si="9"/>
        <v>0</v>
      </c>
      <c r="Q46" s="89">
        <f t="shared" si="9"/>
        <v>20.63214341086595</v>
      </c>
      <c r="R46" s="89">
        <f t="shared" si="5"/>
        <v>37.433701150112917</v>
      </c>
      <c r="S46" s="86">
        <f t="shared" si="1"/>
        <v>0</v>
      </c>
      <c r="T46" s="91">
        <f t="shared" si="6"/>
        <v>0</v>
      </c>
    </row>
    <row r="47" spans="1:20" x14ac:dyDescent="0.3">
      <c r="A47" s="88">
        <v>42796.750002314817</v>
      </c>
      <c r="B47" s="47">
        <v>269.91200000000003</v>
      </c>
      <c r="C47" s="48">
        <v>7360.2671200000004</v>
      </c>
      <c r="D47" s="47">
        <v>0</v>
      </c>
      <c r="E47" s="48">
        <v>0</v>
      </c>
      <c r="F47" s="49">
        <f t="shared" si="2"/>
        <v>269.91200000000003</v>
      </c>
      <c r="G47" s="49">
        <f t="shared" si="2"/>
        <v>7360.2671200000004</v>
      </c>
      <c r="H47" s="38">
        <f>'[1]03-2017'!P53</f>
        <v>137.63900000000001</v>
      </c>
      <c r="I47" s="50">
        <f t="shared" si="3"/>
        <v>132.27300000000002</v>
      </c>
      <c r="J47" s="89">
        <f t="shared" si="0"/>
        <v>27.269136311093984</v>
      </c>
      <c r="K47" s="51">
        <v>2.62</v>
      </c>
      <c r="L47" s="90">
        <f t="shared" si="4"/>
        <v>27.248000000000001</v>
      </c>
      <c r="M47" s="89">
        <f t="shared" si="9"/>
        <v>37.433701150112917</v>
      </c>
      <c r="N47" s="89">
        <f t="shared" si="9"/>
        <v>0</v>
      </c>
      <c r="O47" s="89">
        <f t="shared" si="9"/>
        <v>22.650384169021248</v>
      </c>
      <c r="P47" s="89">
        <f t="shared" si="9"/>
        <v>0</v>
      </c>
      <c r="Q47" s="89">
        <f t="shared" si="9"/>
        <v>20.63214341086595</v>
      </c>
      <c r="R47" s="89">
        <f t="shared" si="5"/>
        <v>37.433701150112917</v>
      </c>
      <c r="S47" s="86">
        <f t="shared" si="1"/>
        <v>0</v>
      </c>
      <c r="T47" s="91">
        <f t="shared" si="6"/>
        <v>0</v>
      </c>
    </row>
    <row r="48" spans="1:20" x14ac:dyDescent="0.3">
      <c r="A48" s="88">
        <v>42796.791669039354</v>
      </c>
      <c r="B48" s="47">
        <v>307.46699999999998</v>
      </c>
      <c r="C48" s="48">
        <v>10036.295610000001</v>
      </c>
      <c r="D48" s="47">
        <v>0</v>
      </c>
      <c r="E48" s="48">
        <v>0</v>
      </c>
      <c r="F48" s="49">
        <f t="shared" si="2"/>
        <v>307.46699999999998</v>
      </c>
      <c r="G48" s="49">
        <f t="shared" si="2"/>
        <v>10036.295610000001</v>
      </c>
      <c r="H48" s="38">
        <f>'[1]03-2017'!P54</f>
        <v>172.37400000000002</v>
      </c>
      <c r="I48" s="50">
        <f t="shared" si="3"/>
        <v>135.09299999999996</v>
      </c>
      <c r="J48" s="89">
        <f t="shared" si="0"/>
        <v>32.641862736488797</v>
      </c>
      <c r="K48" s="51">
        <v>2.62</v>
      </c>
      <c r="L48" s="90">
        <f t="shared" si="4"/>
        <v>27.248000000000001</v>
      </c>
      <c r="M48" s="89">
        <f t="shared" si="9"/>
        <v>37.433701150112917</v>
      </c>
      <c r="N48" s="89">
        <f t="shared" si="9"/>
        <v>0</v>
      </c>
      <c r="O48" s="89">
        <f t="shared" si="9"/>
        <v>22.650384169021248</v>
      </c>
      <c r="P48" s="89">
        <f t="shared" si="9"/>
        <v>0</v>
      </c>
      <c r="Q48" s="89">
        <f t="shared" si="9"/>
        <v>20.63214341086595</v>
      </c>
      <c r="R48" s="89">
        <f t="shared" si="5"/>
        <v>37.433701150112917</v>
      </c>
      <c r="S48" s="86">
        <f t="shared" si="1"/>
        <v>0</v>
      </c>
      <c r="T48" s="91">
        <f t="shared" si="6"/>
        <v>0</v>
      </c>
    </row>
    <row r="49" spans="1:20" x14ac:dyDescent="0.3">
      <c r="A49" s="88">
        <v>42796.833335763891</v>
      </c>
      <c r="B49" s="47">
        <v>264.09699999999998</v>
      </c>
      <c r="C49" s="48">
        <v>8742.4920999999995</v>
      </c>
      <c r="D49" s="47">
        <v>0</v>
      </c>
      <c r="E49" s="48">
        <v>0</v>
      </c>
      <c r="F49" s="49">
        <f t="shared" si="2"/>
        <v>264.09699999999998</v>
      </c>
      <c r="G49" s="49">
        <f t="shared" si="2"/>
        <v>8742.4920999999995</v>
      </c>
      <c r="H49" s="38">
        <f>'[1]03-2017'!P55</f>
        <v>210.00500000000011</v>
      </c>
      <c r="I49" s="50">
        <f t="shared" si="3"/>
        <v>54.091999999999871</v>
      </c>
      <c r="J49" s="89">
        <f t="shared" si="0"/>
        <v>33.10333741011825</v>
      </c>
      <c r="K49" s="51">
        <v>2.62</v>
      </c>
      <c r="L49" s="90">
        <f t="shared" si="4"/>
        <v>27.248000000000001</v>
      </c>
      <c r="M49" s="89">
        <f t="shared" si="9"/>
        <v>37.433701150112917</v>
      </c>
      <c r="N49" s="89">
        <f t="shared" si="9"/>
        <v>0</v>
      </c>
      <c r="O49" s="89">
        <f t="shared" si="9"/>
        <v>22.650384169021248</v>
      </c>
      <c r="P49" s="89">
        <f t="shared" si="9"/>
        <v>0</v>
      </c>
      <c r="Q49" s="89">
        <f t="shared" si="9"/>
        <v>20.63214341086595</v>
      </c>
      <c r="R49" s="89">
        <f t="shared" si="5"/>
        <v>37.433701150112917</v>
      </c>
      <c r="S49" s="86">
        <f t="shared" si="1"/>
        <v>0</v>
      </c>
      <c r="T49" s="91">
        <f t="shared" si="6"/>
        <v>0</v>
      </c>
    </row>
    <row r="50" spans="1:20" x14ac:dyDescent="0.3">
      <c r="A50" s="88">
        <v>42796.875002488428</v>
      </c>
      <c r="B50" s="47">
        <v>235.7</v>
      </c>
      <c r="C50" s="48">
        <v>8152.8630000000003</v>
      </c>
      <c r="D50" s="47">
        <v>11.24</v>
      </c>
      <c r="E50" s="48">
        <v>388.86</v>
      </c>
      <c r="F50" s="49">
        <f t="shared" si="2"/>
        <v>224.45999999999998</v>
      </c>
      <c r="G50" s="49">
        <f t="shared" si="2"/>
        <v>7764.0030000000006</v>
      </c>
      <c r="H50" s="38">
        <f>'[1]03-2017'!P56</f>
        <v>209.60700000000008</v>
      </c>
      <c r="I50" s="50">
        <f t="shared" si="3"/>
        <v>14.852999999999895</v>
      </c>
      <c r="J50" s="89">
        <f t="shared" si="0"/>
        <v>34.589695268644753</v>
      </c>
      <c r="K50" s="51">
        <v>2.62</v>
      </c>
      <c r="L50" s="90">
        <f t="shared" si="4"/>
        <v>27.248000000000001</v>
      </c>
      <c r="M50" s="89">
        <f t="shared" si="9"/>
        <v>37.433701150112917</v>
      </c>
      <c r="N50" s="89">
        <f t="shared" si="9"/>
        <v>0</v>
      </c>
      <c r="O50" s="89">
        <f t="shared" si="9"/>
        <v>22.650384169021248</v>
      </c>
      <c r="P50" s="89">
        <f t="shared" si="9"/>
        <v>0</v>
      </c>
      <c r="Q50" s="89">
        <f t="shared" si="9"/>
        <v>20.63214341086595</v>
      </c>
      <c r="R50" s="89">
        <f t="shared" si="5"/>
        <v>37.433701150112917</v>
      </c>
      <c r="S50" s="86">
        <f t="shared" si="1"/>
        <v>0</v>
      </c>
      <c r="T50" s="91">
        <f t="shared" si="6"/>
        <v>0</v>
      </c>
    </row>
    <row r="51" spans="1:20" x14ac:dyDescent="0.3">
      <c r="A51" s="88">
        <v>42796.916669212966</v>
      </c>
      <c r="B51" s="47">
        <v>217</v>
      </c>
      <c r="C51" s="48">
        <v>6528.6012000000001</v>
      </c>
      <c r="D51" s="47">
        <v>0</v>
      </c>
      <c r="E51" s="48">
        <v>0</v>
      </c>
      <c r="F51" s="49">
        <f t="shared" si="2"/>
        <v>217</v>
      </c>
      <c r="G51" s="49">
        <f t="shared" si="2"/>
        <v>6528.6012000000001</v>
      </c>
      <c r="H51" s="38">
        <f>'[1]03-2017'!P57</f>
        <v>209.63800000000003</v>
      </c>
      <c r="I51" s="50">
        <f t="shared" si="3"/>
        <v>7.3619999999999663</v>
      </c>
      <c r="J51" s="89">
        <f t="shared" si="0"/>
        <v>30.085719815668202</v>
      </c>
      <c r="K51" s="51">
        <v>2.62</v>
      </c>
      <c r="L51" s="90">
        <f t="shared" si="4"/>
        <v>27.248000000000001</v>
      </c>
      <c r="M51" s="89">
        <f t="shared" si="9"/>
        <v>37.433701150112917</v>
      </c>
      <c r="N51" s="89">
        <f t="shared" si="9"/>
        <v>0</v>
      </c>
      <c r="O51" s="89">
        <f t="shared" si="9"/>
        <v>22.650384169021248</v>
      </c>
      <c r="P51" s="89">
        <f t="shared" si="9"/>
        <v>0</v>
      </c>
      <c r="Q51" s="89">
        <f t="shared" si="9"/>
        <v>20.63214341086595</v>
      </c>
      <c r="R51" s="89">
        <f t="shared" si="5"/>
        <v>37.433701150112917</v>
      </c>
      <c r="S51" s="86">
        <f t="shared" si="1"/>
        <v>0</v>
      </c>
      <c r="T51" s="91">
        <f t="shared" si="6"/>
        <v>0</v>
      </c>
    </row>
    <row r="52" spans="1:20" x14ac:dyDescent="0.3">
      <c r="A52" s="88">
        <v>42796.958335937503</v>
      </c>
      <c r="B52" s="47">
        <v>247.3</v>
      </c>
      <c r="C52" s="48">
        <v>6053.9040000000005</v>
      </c>
      <c r="D52" s="47">
        <v>0</v>
      </c>
      <c r="E52" s="48">
        <v>0</v>
      </c>
      <c r="F52" s="49">
        <f t="shared" si="2"/>
        <v>247.3</v>
      </c>
      <c r="G52" s="49">
        <f t="shared" si="2"/>
        <v>6053.9040000000005</v>
      </c>
      <c r="H52" s="38">
        <f>'[1]03-2017'!P58</f>
        <v>193.26800000000003</v>
      </c>
      <c r="I52" s="50">
        <f t="shared" si="3"/>
        <v>54.031999999999982</v>
      </c>
      <c r="J52" s="89">
        <f t="shared" si="0"/>
        <v>24.48</v>
      </c>
      <c r="K52" s="51">
        <v>2.62</v>
      </c>
      <c r="L52" s="90">
        <f t="shared" si="4"/>
        <v>27.248000000000001</v>
      </c>
      <c r="M52" s="89">
        <f t="shared" si="9"/>
        <v>37.433701150112917</v>
      </c>
      <c r="N52" s="89">
        <f t="shared" si="9"/>
        <v>0</v>
      </c>
      <c r="O52" s="89">
        <f t="shared" si="9"/>
        <v>22.650384169021248</v>
      </c>
      <c r="P52" s="89">
        <f t="shared" si="9"/>
        <v>0</v>
      </c>
      <c r="Q52" s="89">
        <f t="shared" si="9"/>
        <v>20.63214341086595</v>
      </c>
      <c r="R52" s="89">
        <f t="shared" si="5"/>
        <v>37.433701150112917</v>
      </c>
      <c r="S52" s="86">
        <f t="shared" si="1"/>
        <v>0</v>
      </c>
      <c r="T52" s="91">
        <f t="shared" si="6"/>
        <v>0</v>
      </c>
    </row>
    <row r="53" spans="1:20" x14ac:dyDescent="0.3">
      <c r="A53" s="88">
        <v>42797.00000266204</v>
      </c>
      <c r="B53" s="47">
        <v>335.9</v>
      </c>
      <c r="C53" s="48">
        <v>7483.8519999999999</v>
      </c>
      <c r="D53" s="47">
        <v>0</v>
      </c>
      <c r="E53" s="48">
        <v>0</v>
      </c>
      <c r="F53" s="49">
        <f t="shared" si="2"/>
        <v>335.9</v>
      </c>
      <c r="G53" s="49">
        <f t="shared" si="2"/>
        <v>7483.8519999999999</v>
      </c>
      <c r="H53" s="38">
        <f>'[1]03-2017'!P59</f>
        <v>178.07900000000006</v>
      </c>
      <c r="I53" s="50">
        <f t="shared" si="3"/>
        <v>157.82099999999991</v>
      </c>
      <c r="J53" s="89">
        <f t="shared" si="0"/>
        <v>22.28</v>
      </c>
      <c r="K53" s="51">
        <v>2.62</v>
      </c>
      <c r="L53" s="90">
        <f t="shared" si="4"/>
        <v>27.248000000000001</v>
      </c>
      <c r="M53" s="89">
        <f t="shared" si="9"/>
        <v>37.433701150112917</v>
      </c>
      <c r="N53" s="89">
        <f t="shared" si="9"/>
        <v>0</v>
      </c>
      <c r="O53" s="89">
        <f t="shared" si="9"/>
        <v>22.650384169021248</v>
      </c>
      <c r="P53" s="89">
        <f t="shared" si="9"/>
        <v>0</v>
      </c>
      <c r="Q53" s="89">
        <f t="shared" si="9"/>
        <v>20.63214341086595</v>
      </c>
      <c r="R53" s="89">
        <f t="shared" si="5"/>
        <v>37.433701150112917</v>
      </c>
      <c r="S53" s="86">
        <f t="shared" si="1"/>
        <v>0</v>
      </c>
      <c r="T53" s="91">
        <f t="shared" si="6"/>
        <v>0</v>
      </c>
    </row>
    <row r="54" spans="1:20" x14ac:dyDescent="0.3">
      <c r="A54" s="88">
        <v>42797.041669386577</v>
      </c>
      <c r="B54" s="47">
        <v>360.495</v>
      </c>
      <c r="C54" s="48">
        <v>8039.0384999999997</v>
      </c>
      <c r="D54" s="47">
        <v>0</v>
      </c>
      <c r="E54" s="48">
        <v>0</v>
      </c>
      <c r="F54" s="49">
        <f t="shared" si="2"/>
        <v>360.495</v>
      </c>
      <c r="G54" s="49">
        <f t="shared" si="2"/>
        <v>8039.0384999999997</v>
      </c>
      <c r="H54" s="38">
        <f>'[1]03-2017'!P60</f>
        <v>183.13200000000006</v>
      </c>
      <c r="I54" s="50">
        <f t="shared" si="3"/>
        <v>177.36299999999994</v>
      </c>
      <c r="J54" s="89">
        <f t="shared" si="0"/>
        <v>22.299999999999997</v>
      </c>
      <c r="K54" s="51">
        <v>2.61</v>
      </c>
      <c r="L54" s="90">
        <f t="shared" si="4"/>
        <v>27.143999999999998</v>
      </c>
      <c r="M54" s="89">
        <f t="shared" si="9"/>
        <v>37.433701150112917</v>
      </c>
      <c r="N54" s="89">
        <f t="shared" si="9"/>
        <v>0</v>
      </c>
      <c r="O54" s="89">
        <f t="shared" si="9"/>
        <v>22.650384169021248</v>
      </c>
      <c r="P54" s="89">
        <f t="shared" si="9"/>
        <v>0</v>
      </c>
      <c r="Q54" s="89">
        <f t="shared" si="9"/>
        <v>20.63214341086595</v>
      </c>
      <c r="R54" s="89">
        <f t="shared" si="5"/>
        <v>37.433701150112917</v>
      </c>
      <c r="S54" s="86">
        <f t="shared" si="1"/>
        <v>0</v>
      </c>
      <c r="T54" s="91">
        <f t="shared" si="6"/>
        <v>0</v>
      </c>
    </row>
    <row r="55" spans="1:20" x14ac:dyDescent="0.3">
      <c r="A55" s="88">
        <v>42797.083336111114</v>
      </c>
      <c r="B55" s="47">
        <v>384.7</v>
      </c>
      <c r="C55" s="48">
        <v>8451.8590000000004</v>
      </c>
      <c r="D55" s="47">
        <v>0</v>
      </c>
      <c r="E55" s="48">
        <v>0</v>
      </c>
      <c r="F55" s="49">
        <f t="shared" si="2"/>
        <v>384.7</v>
      </c>
      <c r="G55" s="49">
        <f t="shared" si="2"/>
        <v>8451.8590000000004</v>
      </c>
      <c r="H55" s="38">
        <f>'[1]03-2017'!P61</f>
        <v>168.45600000000002</v>
      </c>
      <c r="I55" s="50">
        <f t="shared" si="3"/>
        <v>216.24399999999997</v>
      </c>
      <c r="J55" s="89">
        <f t="shared" si="0"/>
        <v>21.970000000000002</v>
      </c>
      <c r="K55" s="51">
        <v>2.61</v>
      </c>
      <c r="L55" s="90">
        <f t="shared" si="4"/>
        <v>27.143999999999998</v>
      </c>
      <c r="M55" s="89">
        <f t="shared" si="9"/>
        <v>37.433701150112917</v>
      </c>
      <c r="N55" s="89">
        <f t="shared" si="9"/>
        <v>0</v>
      </c>
      <c r="O55" s="89">
        <f t="shared" si="9"/>
        <v>22.650384169021248</v>
      </c>
      <c r="P55" s="89">
        <f t="shared" si="9"/>
        <v>0</v>
      </c>
      <c r="Q55" s="89">
        <f t="shared" si="9"/>
        <v>20.63214341086595</v>
      </c>
      <c r="R55" s="89">
        <f t="shared" si="5"/>
        <v>37.433701150112917</v>
      </c>
      <c r="S55" s="86">
        <f t="shared" si="1"/>
        <v>0</v>
      </c>
      <c r="T55" s="91">
        <f t="shared" si="6"/>
        <v>0</v>
      </c>
    </row>
    <row r="56" spans="1:20" x14ac:dyDescent="0.3">
      <c r="A56" s="88">
        <v>42797.125002835652</v>
      </c>
      <c r="B56" s="47">
        <v>393.90499999999997</v>
      </c>
      <c r="C56" s="48">
        <v>8602.8852000000006</v>
      </c>
      <c r="D56" s="47">
        <v>0</v>
      </c>
      <c r="E56" s="48">
        <v>0</v>
      </c>
      <c r="F56" s="49">
        <f t="shared" si="2"/>
        <v>393.90499999999997</v>
      </c>
      <c r="G56" s="49">
        <f t="shared" si="2"/>
        <v>8602.8852000000006</v>
      </c>
      <c r="H56" s="38">
        <f>'[1]03-2017'!P62</f>
        <v>154.63400000000001</v>
      </c>
      <c r="I56" s="50">
        <f t="shared" si="3"/>
        <v>239.27099999999996</v>
      </c>
      <c r="J56" s="89">
        <f t="shared" si="0"/>
        <v>21.840000000000003</v>
      </c>
      <c r="K56" s="51">
        <v>2.61</v>
      </c>
      <c r="L56" s="90">
        <f t="shared" si="4"/>
        <v>27.143999999999998</v>
      </c>
      <c r="M56" s="89">
        <f t="shared" ref="M56:Q71" si="10">M55</f>
        <v>37.433701150112917</v>
      </c>
      <c r="N56" s="89">
        <f t="shared" si="10"/>
        <v>0</v>
      </c>
      <c r="O56" s="89">
        <f t="shared" si="10"/>
        <v>22.650384169021248</v>
      </c>
      <c r="P56" s="89">
        <f t="shared" si="10"/>
        <v>0</v>
      </c>
      <c r="Q56" s="89">
        <f t="shared" si="10"/>
        <v>20.63214341086595</v>
      </c>
      <c r="R56" s="89">
        <f t="shared" si="5"/>
        <v>37.433701150112917</v>
      </c>
      <c r="S56" s="86">
        <f t="shared" si="1"/>
        <v>0</v>
      </c>
      <c r="T56" s="91">
        <f t="shared" si="6"/>
        <v>0</v>
      </c>
    </row>
    <row r="57" spans="1:20" x14ac:dyDescent="0.3">
      <c r="A57" s="88">
        <v>42797.166669560182</v>
      </c>
      <c r="B57" s="47">
        <v>370.10500000000002</v>
      </c>
      <c r="C57" s="48">
        <v>8190.4236499999997</v>
      </c>
      <c r="D57" s="47">
        <v>0</v>
      </c>
      <c r="E57" s="48">
        <v>0</v>
      </c>
      <c r="F57" s="49">
        <f t="shared" si="2"/>
        <v>370.10500000000002</v>
      </c>
      <c r="G57" s="49">
        <f t="shared" si="2"/>
        <v>8190.4236499999997</v>
      </c>
      <c r="H57" s="38">
        <f>'[1]03-2017'!P63</f>
        <v>151.65999999999997</v>
      </c>
      <c r="I57" s="50">
        <f t="shared" si="3"/>
        <v>218.44500000000005</v>
      </c>
      <c r="J57" s="89">
        <f t="shared" si="0"/>
        <v>22.13</v>
      </c>
      <c r="K57" s="51">
        <v>2.61</v>
      </c>
      <c r="L57" s="90">
        <f t="shared" si="4"/>
        <v>27.143999999999998</v>
      </c>
      <c r="M57" s="89">
        <f t="shared" si="10"/>
        <v>37.433701150112917</v>
      </c>
      <c r="N57" s="89">
        <f t="shared" si="10"/>
        <v>0</v>
      </c>
      <c r="O57" s="89">
        <f t="shared" si="10"/>
        <v>22.650384169021248</v>
      </c>
      <c r="P57" s="89">
        <f t="shared" si="10"/>
        <v>0</v>
      </c>
      <c r="Q57" s="89">
        <f t="shared" si="10"/>
        <v>20.63214341086595</v>
      </c>
      <c r="R57" s="89">
        <f t="shared" si="5"/>
        <v>37.433701150112917</v>
      </c>
      <c r="S57" s="86">
        <f t="shared" si="1"/>
        <v>0</v>
      </c>
      <c r="T57" s="91">
        <f t="shared" si="6"/>
        <v>0</v>
      </c>
    </row>
    <row r="58" spans="1:20" x14ac:dyDescent="0.3">
      <c r="A58" s="88">
        <v>42797.208336284719</v>
      </c>
      <c r="B58" s="47">
        <v>357.71299999999997</v>
      </c>
      <c r="C58" s="48">
        <v>7982.5963499999998</v>
      </c>
      <c r="D58" s="47">
        <v>0</v>
      </c>
      <c r="E58" s="48">
        <v>0</v>
      </c>
      <c r="F58" s="49">
        <f t="shared" si="2"/>
        <v>357.71299999999997</v>
      </c>
      <c r="G58" s="49">
        <f t="shared" si="2"/>
        <v>7982.5963499999998</v>
      </c>
      <c r="H58" s="38">
        <f>'[1]03-2017'!P64</f>
        <v>155.9079999999999</v>
      </c>
      <c r="I58" s="50">
        <f t="shared" si="3"/>
        <v>201.80500000000006</v>
      </c>
      <c r="J58" s="89">
        <f t="shared" si="0"/>
        <v>22.315645084187604</v>
      </c>
      <c r="K58" s="51">
        <v>2.61</v>
      </c>
      <c r="L58" s="90">
        <f t="shared" si="4"/>
        <v>27.143999999999998</v>
      </c>
      <c r="M58" s="89">
        <f t="shared" si="10"/>
        <v>37.433701150112917</v>
      </c>
      <c r="N58" s="89">
        <f t="shared" si="10"/>
        <v>0</v>
      </c>
      <c r="O58" s="89">
        <f t="shared" si="10"/>
        <v>22.650384169021248</v>
      </c>
      <c r="P58" s="89">
        <f t="shared" si="10"/>
        <v>0</v>
      </c>
      <c r="Q58" s="89">
        <f t="shared" si="10"/>
        <v>20.63214341086595</v>
      </c>
      <c r="R58" s="89">
        <f t="shared" si="5"/>
        <v>37.433701150112917</v>
      </c>
      <c r="S58" s="86">
        <f t="shared" si="1"/>
        <v>0</v>
      </c>
      <c r="T58" s="91">
        <f t="shared" si="6"/>
        <v>0</v>
      </c>
    </row>
    <row r="59" spans="1:20" x14ac:dyDescent="0.3">
      <c r="A59" s="88">
        <v>42797.250003009256</v>
      </c>
      <c r="B59" s="47">
        <v>385.60500000000002</v>
      </c>
      <c r="C59" s="48">
        <v>10369.2039</v>
      </c>
      <c r="D59" s="47">
        <v>0</v>
      </c>
      <c r="E59" s="48">
        <v>0</v>
      </c>
      <c r="F59" s="49">
        <f t="shared" si="2"/>
        <v>385.60500000000002</v>
      </c>
      <c r="G59" s="49">
        <f t="shared" si="2"/>
        <v>10369.2039</v>
      </c>
      <c r="H59" s="38">
        <f>'[1]03-2017'!P65</f>
        <v>199.36400000000003</v>
      </c>
      <c r="I59" s="50">
        <f t="shared" si="3"/>
        <v>186.24099999999999</v>
      </c>
      <c r="J59" s="89">
        <f t="shared" si="0"/>
        <v>26.890740265297389</v>
      </c>
      <c r="K59" s="51">
        <v>2.61</v>
      </c>
      <c r="L59" s="90">
        <f t="shared" si="4"/>
        <v>27.143999999999998</v>
      </c>
      <c r="M59" s="89">
        <f t="shared" si="10"/>
        <v>37.433701150112917</v>
      </c>
      <c r="N59" s="89">
        <f t="shared" si="10"/>
        <v>0</v>
      </c>
      <c r="O59" s="89">
        <f t="shared" si="10"/>
        <v>22.650384169021248</v>
      </c>
      <c r="P59" s="89">
        <f t="shared" si="10"/>
        <v>0</v>
      </c>
      <c r="Q59" s="89">
        <f t="shared" si="10"/>
        <v>20.63214341086595</v>
      </c>
      <c r="R59" s="89">
        <f t="shared" si="5"/>
        <v>37.433701150112917</v>
      </c>
      <c r="S59" s="86">
        <f t="shared" si="1"/>
        <v>0</v>
      </c>
      <c r="T59" s="91">
        <f t="shared" si="6"/>
        <v>0</v>
      </c>
    </row>
    <row r="60" spans="1:20" x14ac:dyDescent="0.3">
      <c r="A60" s="88">
        <v>42797.291669733793</v>
      </c>
      <c r="B60" s="47">
        <v>393.92700000000002</v>
      </c>
      <c r="C60" s="48">
        <v>14598.346320000001</v>
      </c>
      <c r="D60" s="47">
        <v>0</v>
      </c>
      <c r="E60" s="48">
        <v>0</v>
      </c>
      <c r="F60" s="49">
        <f t="shared" si="2"/>
        <v>393.92700000000002</v>
      </c>
      <c r="G60" s="49">
        <f t="shared" si="2"/>
        <v>14598.346320000001</v>
      </c>
      <c r="H60" s="38">
        <f>'[1]03-2017'!P66</f>
        <v>274.678</v>
      </c>
      <c r="I60" s="50">
        <f t="shared" si="3"/>
        <v>119.24900000000002</v>
      </c>
      <c r="J60" s="89">
        <f t="shared" si="0"/>
        <v>37.05850657609151</v>
      </c>
      <c r="K60" s="51">
        <v>2.61</v>
      </c>
      <c r="L60" s="90">
        <f t="shared" si="4"/>
        <v>27.143999999999998</v>
      </c>
      <c r="M60" s="89">
        <f t="shared" si="10"/>
        <v>37.433701150112917</v>
      </c>
      <c r="N60" s="89">
        <f t="shared" si="10"/>
        <v>0</v>
      </c>
      <c r="O60" s="89">
        <f t="shared" si="10"/>
        <v>22.650384169021248</v>
      </c>
      <c r="P60" s="89">
        <f t="shared" si="10"/>
        <v>0</v>
      </c>
      <c r="Q60" s="89">
        <f t="shared" si="10"/>
        <v>20.63214341086595</v>
      </c>
      <c r="R60" s="89">
        <f t="shared" si="5"/>
        <v>37.433701150112917</v>
      </c>
      <c r="S60" s="86">
        <f t="shared" si="1"/>
        <v>0</v>
      </c>
      <c r="T60" s="91">
        <f t="shared" si="6"/>
        <v>0</v>
      </c>
    </row>
    <row r="61" spans="1:20" x14ac:dyDescent="0.3">
      <c r="A61" s="88">
        <v>42797.33333645833</v>
      </c>
      <c r="B61" s="47">
        <v>344.46600000000001</v>
      </c>
      <c r="C61" s="48">
        <v>13518.981179999999</v>
      </c>
      <c r="D61" s="47">
        <v>0</v>
      </c>
      <c r="E61" s="48">
        <v>0</v>
      </c>
      <c r="F61" s="49">
        <f t="shared" si="2"/>
        <v>344.46600000000001</v>
      </c>
      <c r="G61" s="49">
        <f t="shared" si="2"/>
        <v>13518.981179999999</v>
      </c>
      <c r="H61" s="38">
        <f>'[1]03-2017'!P67</f>
        <v>286.58999999999992</v>
      </c>
      <c r="I61" s="50">
        <f t="shared" si="3"/>
        <v>57.87600000000009</v>
      </c>
      <c r="J61" s="89">
        <f t="shared" si="0"/>
        <v>39.246198986256985</v>
      </c>
      <c r="K61" s="51">
        <v>2.61</v>
      </c>
      <c r="L61" s="90">
        <f t="shared" si="4"/>
        <v>27.143999999999998</v>
      </c>
      <c r="M61" s="89">
        <f t="shared" si="10"/>
        <v>37.433701150112917</v>
      </c>
      <c r="N61" s="89">
        <f t="shared" si="10"/>
        <v>0</v>
      </c>
      <c r="O61" s="89">
        <f t="shared" si="10"/>
        <v>22.650384169021248</v>
      </c>
      <c r="P61" s="89">
        <f t="shared" si="10"/>
        <v>0</v>
      </c>
      <c r="Q61" s="89">
        <f t="shared" si="10"/>
        <v>20.63214341086595</v>
      </c>
      <c r="R61" s="89">
        <f t="shared" si="5"/>
        <v>37.433701150112917</v>
      </c>
      <c r="S61" s="86">
        <f t="shared" si="1"/>
        <v>1.8124978361440682</v>
      </c>
      <c r="T61" s="91">
        <f t="shared" si="6"/>
        <v>104.90012476467426</v>
      </c>
    </row>
    <row r="62" spans="1:20" x14ac:dyDescent="0.3">
      <c r="A62" s="88">
        <v>42797.375003182868</v>
      </c>
      <c r="B62" s="47">
        <v>352.3</v>
      </c>
      <c r="C62" s="48">
        <v>12580.633</v>
      </c>
      <c r="D62" s="47">
        <v>12.86</v>
      </c>
      <c r="E62" s="48">
        <v>459.34</v>
      </c>
      <c r="F62" s="49">
        <f t="shared" si="2"/>
        <v>339.44</v>
      </c>
      <c r="G62" s="49">
        <f t="shared" si="2"/>
        <v>12121.293</v>
      </c>
      <c r="H62" s="38">
        <f>'[1]03-2017'!P68</f>
        <v>281.19200000000001</v>
      </c>
      <c r="I62" s="50">
        <f t="shared" si="3"/>
        <v>58.24799999999999</v>
      </c>
      <c r="J62" s="89">
        <f t="shared" si="0"/>
        <v>35.709677704454393</v>
      </c>
      <c r="K62" s="51">
        <v>2.61</v>
      </c>
      <c r="L62" s="90">
        <f t="shared" si="4"/>
        <v>27.143999999999998</v>
      </c>
      <c r="M62" s="89">
        <f t="shared" si="10"/>
        <v>37.433701150112917</v>
      </c>
      <c r="N62" s="89">
        <f t="shared" si="10"/>
        <v>0</v>
      </c>
      <c r="O62" s="89">
        <f t="shared" si="10"/>
        <v>22.650384169021248</v>
      </c>
      <c r="P62" s="89">
        <f t="shared" si="10"/>
        <v>0</v>
      </c>
      <c r="Q62" s="89">
        <f t="shared" si="10"/>
        <v>20.63214341086595</v>
      </c>
      <c r="R62" s="89">
        <f t="shared" si="5"/>
        <v>37.433701150112917</v>
      </c>
      <c r="S62" s="86">
        <f t="shared" si="1"/>
        <v>0</v>
      </c>
      <c r="T62" s="91">
        <f t="shared" si="6"/>
        <v>0</v>
      </c>
    </row>
    <row r="63" spans="1:20" x14ac:dyDescent="0.3">
      <c r="A63" s="88">
        <v>42797.416669907405</v>
      </c>
      <c r="B63" s="47">
        <v>351.06400000000002</v>
      </c>
      <c r="C63" s="48">
        <v>12237.010039999999</v>
      </c>
      <c r="D63" s="47">
        <v>0</v>
      </c>
      <c r="E63" s="48">
        <v>0</v>
      </c>
      <c r="F63" s="49">
        <f t="shared" si="2"/>
        <v>351.06400000000002</v>
      </c>
      <c r="G63" s="49">
        <f t="shared" si="2"/>
        <v>12237.010039999999</v>
      </c>
      <c r="H63" s="38">
        <f>'[1]03-2017'!P69</f>
        <v>275.72299999999996</v>
      </c>
      <c r="I63" s="50">
        <f t="shared" si="3"/>
        <v>75.341000000000065</v>
      </c>
      <c r="J63" s="89">
        <f t="shared" si="0"/>
        <v>34.856920789371735</v>
      </c>
      <c r="K63" s="51">
        <v>2.61</v>
      </c>
      <c r="L63" s="90">
        <f t="shared" si="4"/>
        <v>27.143999999999998</v>
      </c>
      <c r="M63" s="89">
        <f t="shared" si="10"/>
        <v>37.433701150112917</v>
      </c>
      <c r="N63" s="89">
        <f t="shared" si="10"/>
        <v>0</v>
      </c>
      <c r="O63" s="89">
        <f t="shared" si="10"/>
        <v>22.650384169021248</v>
      </c>
      <c r="P63" s="89">
        <f t="shared" si="10"/>
        <v>0</v>
      </c>
      <c r="Q63" s="89">
        <f t="shared" si="10"/>
        <v>20.63214341086595</v>
      </c>
      <c r="R63" s="89">
        <f t="shared" si="5"/>
        <v>37.433701150112917</v>
      </c>
      <c r="S63" s="86">
        <f t="shared" si="1"/>
        <v>0</v>
      </c>
      <c r="T63" s="91">
        <f t="shared" si="6"/>
        <v>0</v>
      </c>
    </row>
    <row r="64" spans="1:20" x14ac:dyDescent="0.3">
      <c r="A64" s="88">
        <v>42797.458336631942</v>
      </c>
      <c r="B64" s="47">
        <v>323.89999999999998</v>
      </c>
      <c r="C64" s="48">
        <v>10782.630999999999</v>
      </c>
      <c r="D64" s="47">
        <v>18.53</v>
      </c>
      <c r="E64" s="48">
        <v>616.73</v>
      </c>
      <c r="F64" s="49">
        <f t="shared" si="2"/>
        <v>305.37</v>
      </c>
      <c r="G64" s="49">
        <f t="shared" si="2"/>
        <v>10165.901</v>
      </c>
      <c r="H64" s="38">
        <f>'[1]03-2017'!P70</f>
        <v>264.50200000000007</v>
      </c>
      <c r="I64" s="50">
        <f t="shared" si="3"/>
        <v>40.867999999999938</v>
      </c>
      <c r="J64" s="89">
        <f t="shared" si="0"/>
        <v>33.290437829518289</v>
      </c>
      <c r="K64" s="51">
        <v>2.61</v>
      </c>
      <c r="L64" s="90">
        <f t="shared" si="4"/>
        <v>27.143999999999998</v>
      </c>
      <c r="M64" s="89">
        <f t="shared" si="10"/>
        <v>37.433701150112917</v>
      </c>
      <c r="N64" s="89">
        <f t="shared" si="10"/>
        <v>0</v>
      </c>
      <c r="O64" s="89">
        <f t="shared" si="10"/>
        <v>22.650384169021248</v>
      </c>
      <c r="P64" s="89">
        <f t="shared" si="10"/>
        <v>0</v>
      </c>
      <c r="Q64" s="89">
        <f t="shared" si="10"/>
        <v>20.63214341086595</v>
      </c>
      <c r="R64" s="89">
        <f t="shared" si="5"/>
        <v>37.433701150112917</v>
      </c>
      <c r="S64" s="86">
        <f t="shared" si="1"/>
        <v>0</v>
      </c>
      <c r="T64" s="91">
        <f t="shared" si="6"/>
        <v>0</v>
      </c>
    </row>
    <row r="65" spans="1:20" x14ac:dyDescent="0.3">
      <c r="A65" s="88">
        <v>42797.500003356479</v>
      </c>
      <c r="B65" s="47">
        <v>295.60000000000002</v>
      </c>
      <c r="C65" s="48">
        <v>9136.9959999999992</v>
      </c>
      <c r="D65" s="47">
        <v>16.489999999999998</v>
      </c>
      <c r="E65" s="48">
        <v>509.8</v>
      </c>
      <c r="F65" s="49">
        <f t="shared" si="2"/>
        <v>279.11</v>
      </c>
      <c r="G65" s="49">
        <f t="shared" si="2"/>
        <v>8627.1959999999999</v>
      </c>
      <c r="H65" s="38">
        <f>'[1]03-2017'!P71</f>
        <v>246.66800000000012</v>
      </c>
      <c r="I65" s="50">
        <f t="shared" si="3"/>
        <v>32.441999999999894</v>
      </c>
      <c r="J65" s="89">
        <f t="shared" si="0"/>
        <v>30.909662856938123</v>
      </c>
      <c r="K65" s="51">
        <v>2.61</v>
      </c>
      <c r="L65" s="90">
        <f t="shared" si="4"/>
        <v>27.143999999999998</v>
      </c>
      <c r="M65" s="89">
        <f t="shared" si="10"/>
        <v>37.433701150112917</v>
      </c>
      <c r="N65" s="89">
        <f t="shared" si="10"/>
        <v>0</v>
      </c>
      <c r="O65" s="89">
        <f t="shared" si="10"/>
        <v>22.650384169021248</v>
      </c>
      <c r="P65" s="89">
        <f t="shared" si="10"/>
        <v>0</v>
      </c>
      <c r="Q65" s="89">
        <f t="shared" si="10"/>
        <v>20.63214341086595</v>
      </c>
      <c r="R65" s="89">
        <f t="shared" si="5"/>
        <v>37.433701150112917</v>
      </c>
      <c r="S65" s="86">
        <f t="shared" si="1"/>
        <v>0</v>
      </c>
      <c r="T65" s="91">
        <f t="shared" si="6"/>
        <v>0</v>
      </c>
    </row>
    <row r="66" spans="1:20" x14ac:dyDescent="0.3">
      <c r="A66" s="88">
        <v>42797.541670081016</v>
      </c>
      <c r="B66" s="47">
        <v>272.60000000000002</v>
      </c>
      <c r="C66" s="48">
        <v>7482.87</v>
      </c>
      <c r="D66" s="47">
        <v>17.329999999999998</v>
      </c>
      <c r="E66" s="48">
        <v>475.72</v>
      </c>
      <c r="F66" s="49">
        <f t="shared" si="2"/>
        <v>255.27000000000004</v>
      </c>
      <c r="G66" s="49">
        <f t="shared" si="2"/>
        <v>7007.15</v>
      </c>
      <c r="H66" s="38">
        <f>'[1]03-2017'!P72</f>
        <v>225.50599999999997</v>
      </c>
      <c r="I66" s="50">
        <f t="shared" si="3"/>
        <v>29.764000000000067</v>
      </c>
      <c r="J66" s="89">
        <f t="shared" si="0"/>
        <v>27.449954949661137</v>
      </c>
      <c r="K66" s="51">
        <v>2.61</v>
      </c>
      <c r="L66" s="90">
        <f t="shared" si="4"/>
        <v>27.143999999999998</v>
      </c>
      <c r="M66" s="89">
        <f t="shared" si="10"/>
        <v>37.433701150112917</v>
      </c>
      <c r="N66" s="89">
        <f t="shared" si="10"/>
        <v>0</v>
      </c>
      <c r="O66" s="89">
        <f t="shared" si="10"/>
        <v>22.650384169021248</v>
      </c>
      <c r="P66" s="89">
        <f t="shared" si="10"/>
        <v>0</v>
      </c>
      <c r="Q66" s="89">
        <f t="shared" si="10"/>
        <v>20.63214341086595</v>
      </c>
      <c r="R66" s="89">
        <f t="shared" si="5"/>
        <v>37.433701150112917</v>
      </c>
      <c r="S66" s="86">
        <f t="shared" si="1"/>
        <v>0</v>
      </c>
      <c r="T66" s="91">
        <f t="shared" si="6"/>
        <v>0</v>
      </c>
    </row>
    <row r="67" spans="1:20" x14ac:dyDescent="0.3">
      <c r="A67" s="88">
        <v>42797.583336805554</v>
      </c>
      <c r="B67" s="47">
        <v>277.5</v>
      </c>
      <c r="C67" s="48">
        <v>7567.4250000000002</v>
      </c>
      <c r="D67" s="47">
        <v>30.93</v>
      </c>
      <c r="E67" s="48">
        <v>843.38</v>
      </c>
      <c r="F67" s="49">
        <f t="shared" si="2"/>
        <v>246.57</v>
      </c>
      <c r="G67" s="49">
        <f t="shared" si="2"/>
        <v>6724.0450000000001</v>
      </c>
      <c r="H67" s="38">
        <f>'[1]03-2017'!P73</f>
        <v>201.73099999999999</v>
      </c>
      <c r="I67" s="50">
        <f t="shared" si="3"/>
        <v>44.838999999999999</v>
      </c>
      <c r="J67" s="89">
        <f t="shared" si="0"/>
        <v>27.270328912681997</v>
      </c>
      <c r="K67" s="51">
        <v>2.61</v>
      </c>
      <c r="L67" s="90">
        <f t="shared" si="4"/>
        <v>27.143999999999998</v>
      </c>
      <c r="M67" s="89">
        <f t="shared" si="10"/>
        <v>37.433701150112917</v>
      </c>
      <c r="N67" s="89">
        <f t="shared" si="10"/>
        <v>0</v>
      </c>
      <c r="O67" s="89">
        <f t="shared" si="10"/>
        <v>22.650384169021248</v>
      </c>
      <c r="P67" s="89">
        <f t="shared" si="10"/>
        <v>0</v>
      </c>
      <c r="Q67" s="89">
        <f t="shared" si="10"/>
        <v>20.63214341086595</v>
      </c>
      <c r="R67" s="89">
        <f t="shared" si="5"/>
        <v>37.433701150112917</v>
      </c>
      <c r="S67" s="86">
        <f t="shared" si="1"/>
        <v>0</v>
      </c>
      <c r="T67" s="91">
        <f t="shared" si="6"/>
        <v>0</v>
      </c>
    </row>
    <row r="68" spans="1:20" x14ac:dyDescent="0.3">
      <c r="A68" s="88">
        <v>42797.625003530091</v>
      </c>
      <c r="B68" s="47">
        <v>235.6</v>
      </c>
      <c r="C68" s="48">
        <v>6007.8</v>
      </c>
      <c r="D68" s="47">
        <v>0</v>
      </c>
      <c r="E68" s="48">
        <v>0</v>
      </c>
      <c r="F68" s="49">
        <f t="shared" si="2"/>
        <v>235.6</v>
      </c>
      <c r="G68" s="49">
        <f t="shared" si="2"/>
        <v>6007.8</v>
      </c>
      <c r="H68" s="38">
        <f>'[1]03-2017'!P74</f>
        <v>183.48299999999983</v>
      </c>
      <c r="I68" s="50">
        <f t="shared" si="3"/>
        <v>52.117000000000161</v>
      </c>
      <c r="J68" s="89">
        <f t="shared" si="0"/>
        <v>25.5</v>
      </c>
      <c r="K68" s="51">
        <v>2.61</v>
      </c>
      <c r="L68" s="90">
        <f t="shared" si="4"/>
        <v>27.143999999999998</v>
      </c>
      <c r="M68" s="89">
        <f t="shared" si="10"/>
        <v>37.433701150112917</v>
      </c>
      <c r="N68" s="89">
        <f t="shared" si="10"/>
        <v>0</v>
      </c>
      <c r="O68" s="89">
        <f t="shared" si="10"/>
        <v>22.650384169021248</v>
      </c>
      <c r="P68" s="89">
        <f t="shared" si="10"/>
        <v>0</v>
      </c>
      <c r="Q68" s="89">
        <f t="shared" si="10"/>
        <v>20.63214341086595</v>
      </c>
      <c r="R68" s="89">
        <f t="shared" si="5"/>
        <v>37.433701150112917</v>
      </c>
      <c r="S68" s="86">
        <f t="shared" si="1"/>
        <v>0</v>
      </c>
      <c r="T68" s="91">
        <f t="shared" si="6"/>
        <v>0</v>
      </c>
    </row>
    <row r="69" spans="1:20" x14ac:dyDescent="0.3">
      <c r="A69" s="88">
        <v>42797.666670254628</v>
      </c>
      <c r="B69" s="47">
        <v>225.05</v>
      </c>
      <c r="C69" s="48">
        <v>5612.7470000000003</v>
      </c>
      <c r="D69" s="47">
        <v>0</v>
      </c>
      <c r="E69" s="48">
        <v>0</v>
      </c>
      <c r="F69" s="49">
        <f t="shared" si="2"/>
        <v>225.05</v>
      </c>
      <c r="G69" s="49">
        <f t="shared" si="2"/>
        <v>5612.7470000000003</v>
      </c>
      <c r="H69" s="38">
        <f>'[1]03-2017'!P75</f>
        <v>173.02799999999991</v>
      </c>
      <c r="I69" s="50">
        <f t="shared" si="3"/>
        <v>52.022000000000105</v>
      </c>
      <c r="J69" s="89">
        <f t="shared" si="0"/>
        <v>24.94</v>
      </c>
      <c r="K69" s="51">
        <v>2.61</v>
      </c>
      <c r="L69" s="90">
        <f t="shared" si="4"/>
        <v>27.143999999999998</v>
      </c>
      <c r="M69" s="89">
        <f t="shared" si="10"/>
        <v>37.433701150112917</v>
      </c>
      <c r="N69" s="89">
        <f t="shared" si="10"/>
        <v>0</v>
      </c>
      <c r="O69" s="89">
        <f t="shared" si="10"/>
        <v>22.650384169021248</v>
      </c>
      <c r="P69" s="89">
        <f t="shared" si="10"/>
        <v>0</v>
      </c>
      <c r="Q69" s="89">
        <f t="shared" si="10"/>
        <v>20.63214341086595</v>
      </c>
      <c r="R69" s="89">
        <f t="shared" si="5"/>
        <v>37.433701150112917</v>
      </c>
      <c r="S69" s="86">
        <f t="shared" si="1"/>
        <v>0</v>
      </c>
      <c r="T69" s="91">
        <f t="shared" si="6"/>
        <v>0</v>
      </c>
    </row>
    <row r="70" spans="1:20" x14ac:dyDescent="0.3">
      <c r="A70" s="88">
        <v>42797.708336979165</v>
      </c>
      <c r="B70" s="47">
        <v>229.7</v>
      </c>
      <c r="C70" s="48">
        <v>5923.9629999999997</v>
      </c>
      <c r="D70" s="47">
        <v>0</v>
      </c>
      <c r="E70" s="48">
        <v>0</v>
      </c>
      <c r="F70" s="49">
        <f t="shared" si="2"/>
        <v>229.7</v>
      </c>
      <c r="G70" s="49">
        <f t="shared" si="2"/>
        <v>5923.9629999999997</v>
      </c>
      <c r="H70" s="38">
        <f>'[1]03-2017'!P76</f>
        <v>162.19899999999996</v>
      </c>
      <c r="I70" s="50">
        <f t="shared" si="3"/>
        <v>67.501000000000033</v>
      </c>
      <c r="J70" s="89">
        <f t="shared" ref="J70:J134" si="11">IF(F70&gt;0,G70/F70,0)</f>
        <v>25.79</v>
      </c>
      <c r="K70" s="51">
        <v>2.61</v>
      </c>
      <c r="L70" s="90">
        <f t="shared" si="4"/>
        <v>27.143999999999998</v>
      </c>
      <c r="M70" s="89">
        <f t="shared" si="10"/>
        <v>37.433701150112917</v>
      </c>
      <c r="N70" s="89">
        <f t="shared" si="10"/>
        <v>0</v>
      </c>
      <c r="O70" s="89">
        <f t="shared" si="10"/>
        <v>22.650384169021248</v>
      </c>
      <c r="P70" s="89">
        <f t="shared" si="10"/>
        <v>0</v>
      </c>
      <c r="Q70" s="89">
        <f t="shared" si="10"/>
        <v>20.63214341086595</v>
      </c>
      <c r="R70" s="89">
        <f t="shared" si="5"/>
        <v>37.433701150112917</v>
      </c>
      <c r="S70" s="86">
        <f t="shared" ref="S70:S134" si="12">IF(J70&gt;R70,J70-R70,0)</f>
        <v>0</v>
      </c>
      <c r="T70" s="91">
        <f t="shared" si="6"/>
        <v>0</v>
      </c>
    </row>
    <row r="71" spans="1:20" x14ac:dyDescent="0.3">
      <c r="A71" s="88">
        <v>42797.750003703703</v>
      </c>
      <c r="B71" s="47">
        <v>266.39999999999998</v>
      </c>
      <c r="C71" s="48">
        <v>7904.0879999999997</v>
      </c>
      <c r="D71" s="47">
        <v>27.97</v>
      </c>
      <c r="E71" s="48">
        <v>829.93</v>
      </c>
      <c r="F71" s="49">
        <f t="shared" ref="F71:G135" si="13">B71-D71</f>
        <v>238.42999999999998</v>
      </c>
      <c r="G71" s="49">
        <f t="shared" si="13"/>
        <v>7074.1579999999994</v>
      </c>
      <c r="H71" s="38">
        <f>'[1]03-2017'!P77</f>
        <v>185.25300000000004</v>
      </c>
      <c r="I71" s="50">
        <f t="shared" ref="I71:I135" si="14">F71-H71</f>
        <v>53.176999999999936</v>
      </c>
      <c r="J71" s="89">
        <f t="shared" si="11"/>
        <v>29.669747934404228</v>
      </c>
      <c r="K71" s="51">
        <v>2.61</v>
      </c>
      <c r="L71" s="90">
        <f t="shared" ref="L71:L135" si="15">(K71*10400)/1000</f>
        <v>27.143999999999998</v>
      </c>
      <c r="M71" s="89">
        <f t="shared" si="10"/>
        <v>37.433701150112917</v>
      </c>
      <c r="N71" s="89">
        <f t="shared" si="10"/>
        <v>0</v>
      </c>
      <c r="O71" s="89">
        <f t="shared" si="10"/>
        <v>22.650384169021248</v>
      </c>
      <c r="P71" s="89">
        <f t="shared" si="10"/>
        <v>0</v>
      </c>
      <c r="Q71" s="89">
        <f t="shared" si="10"/>
        <v>20.63214341086595</v>
      </c>
      <c r="R71" s="89">
        <f t="shared" ref="R71:R135" si="16">MAX(L71:Q71)</f>
        <v>37.433701150112917</v>
      </c>
      <c r="S71" s="86">
        <f t="shared" si="12"/>
        <v>0</v>
      </c>
      <c r="T71" s="91">
        <f t="shared" ref="T71:T135" si="17">IF(S71&lt;&gt;" ",S71*I71,0)</f>
        <v>0</v>
      </c>
    </row>
    <row r="72" spans="1:20" x14ac:dyDescent="0.3">
      <c r="A72" s="88">
        <v>42797.79167042824</v>
      </c>
      <c r="B72" s="47">
        <v>278.8</v>
      </c>
      <c r="C72" s="48">
        <v>10658.523999999999</v>
      </c>
      <c r="D72" s="47">
        <v>28.06</v>
      </c>
      <c r="E72" s="48">
        <v>1072.54</v>
      </c>
      <c r="F72" s="49">
        <f t="shared" si="13"/>
        <v>250.74</v>
      </c>
      <c r="G72" s="49">
        <f t="shared" si="13"/>
        <v>9585.9840000000004</v>
      </c>
      <c r="H72" s="38">
        <f>'[1]03-2017'!P78</f>
        <v>225.20799999999997</v>
      </c>
      <c r="I72" s="50">
        <f t="shared" si="14"/>
        <v>25.532000000000039</v>
      </c>
      <c r="J72" s="89">
        <f t="shared" si="11"/>
        <v>38.230772912179944</v>
      </c>
      <c r="K72" s="51">
        <v>2.61</v>
      </c>
      <c r="L72" s="90">
        <f t="shared" si="15"/>
        <v>27.143999999999998</v>
      </c>
      <c r="M72" s="89">
        <f t="shared" ref="M72:Q87" si="18">M71</f>
        <v>37.433701150112917</v>
      </c>
      <c r="N72" s="89">
        <f t="shared" si="18"/>
        <v>0</v>
      </c>
      <c r="O72" s="89">
        <f t="shared" si="18"/>
        <v>22.650384169021248</v>
      </c>
      <c r="P72" s="89">
        <f t="shared" si="18"/>
        <v>0</v>
      </c>
      <c r="Q72" s="89">
        <f t="shared" si="18"/>
        <v>20.63214341086595</v>
      </c>
      <c r="R72" s="89">
        <f t="shared" si="16"/>
        <v>37.433701150112917</v>
      </c>
      <c r="S72" s="86">
        <f t="shared" si="12"/>
        <v>0.79707176206702712</v>
      </c>
      <c r="T72" s="91">
        <f t="shared" si="17"/>
        <v>20.350836229095368</v>
      </c>
    </row>
    <row r="73" spans="1:20" x14ac:dyDescent="0.3">
      <c r="A73" s="88">
        <v>42797.833337152777</v>
      </c>
      <c r="B73" s="47">
        <v>308.8</v>
      </c>
      <c r="C73" s="48">
        <v>11518.24</v>
      </c>
      <c r="D73" s="47">
        <v>42.63</v>
      </c>
      <c r="E73" s="48">
        <v>1590.06</v>
      </c>
      <c r="F73" s="49">
        <f t="shared" si="13"/>
        <v>266.17</v>
      </c>
      <c r="G73" s="49">
        <f t="shared" si="13"/>
        <v>9928.18</v>
      </c>
      <c r="H73" s="38">
        <f>'[1]03-2017'!P79</f>
        <v>262.60500000000002</v>
      </c>
      <c r="I73" s="50">
        <f t="shared" si="14"/>
        <v>3.5649999999999977</v>
      </c>
      <c r="J73" s="89">
        <f t="shared" si="11"/>
        <v>37.300146522898899</v>
      </c>
      <c r="K73" s="51">
        <v>2.61</v>
      </c>
      <c r="L73" s="90">
        <f t="shared" si="15"/>
        <v>27.143999999999998</v>
      </c>
      <c r="M73" s="89">
        <f t="shared" si="18"/>
        <v>37.433701150112917</v>
      </c>
      <c r="N73" s="89">
        <f t="shared" si="18"/>
        <v>0</v>
      </c>
      <c r="O73" s="89">
        <f t="shared" si="18"/>
        <v>22.650384169021248</v>
      </c>
      <c r="P73" s="89">
        <f t="shared" si="18"/>
        <v>0</v>
      </c>
      <c r="Q73" s="89">
        <f t="shared" si="18"/>
        <v>20.63214341086595</v>
      </c>
      <c r="R73" s="89">
        <f t="shared" si="16"/>
        <v>37.433701150112917</v>
      </c>
      <c r="S73" s="86">
        <f t="shared" si="12"/>
        <v>0</v>
      </c>
      <c r="T73" s="91">
        <f t="shared" si="17"/>
        <v>0</v>
      </c>
    </row>
    <row r="74" spans="1:20" x14ac:dyDescent="0.3">
      <c r="A74" s="88">
        <v>42797.875003877314</v>
      </c>
      <c r="B74" s="47">
        <v>342</v>
      </c>
      <c r="C74" s="48">
        <v>12270.96</v>
      </c>
      <c r="D74" s="47">
        <v>58.96</v>
      </c>
      <c r="E74" s="48">
        <v>2115.38</v>
      </c>
      <c r="F74" s="49">
        <f t="shared" si="13"/>
        <v>283.04000000000002</v>
      </c>
      <c r="G74" s="49">
        <f t="shared" si="13"/>
        <v>10155.579999999998</v>
      </c>
      <c r="H74" s="38">
        <f>'[1]03-2017'!P80</f>
        <v>280.48300000000006</v>
      </c>
      <c r="I74" s="50">
        <f t="shared" si="14"/>
        <v>2.5569999999999595</v>
      </c>
      <c r="J74" s="89">
        <f t="shared" si="11"/>
        <v>35.880370265686821</v>
      </c>
      <c r="K74" s="51">
        <v>2.61</v>
      </c>
      <c r="L74" s="90">
        <f t="shared" si="15"/>
        <v>27.143999999999998</v>
      </c>
      <c r="M74" s="89">
        <f t="shared" si="18"/>
        <v>37.433701150112917</v>
      </c>
      <c r="N74" s="89">
        <f t="shared" si="18"/>
        <v>0</v>
      </c>
      <c r="O74" s="89">
        <f t="shared" si="18"/>
        <v>22.650384169021248</v>
      </c>
      <c r="P74" s="89">
        <f t="shared" si="18"/>
        <v>0</v>
      </c>
      <c r="Q74" s="89">
        <f t="shared" si="18"/>
        <v>20.63214341086595</v>
      </c>
      <c r="R74" s="89">
        <f t="shared" si="16"/>
        <v>37.433701150112917</v>
      </c>
      <c r="S74" s="86">
        <f t="shared" si="12"/>
        <v>0</v>
      </c>
      <c r="T74" s="91">
        <f t="shared" si="17"/>
        <v>0</v>
      </c>
    </row>
    <row r="75" spans="1:20" x14ac:dyDescent="0.3">
      <c r="A75" s="88">
        <v>42797.916670601851</v>
      </c>
      <c r="B75" s="47">
        <v>332.7</v>
      </c>
      <c r="C75" s="48">
        <v>10589.841</v>
      </c>
      <c r="D75" s="47">
        <v>35.020000000000003</v>
      </c>
      <c r="E75" s="48">
        <v>1114.5899999999999</v>
      </c>
      <c r="F75" s="49">
        <f t="shared" si="13"/>
        <v>297.68</v>
      </c>
      <c r="G75" s="49">
        <f t="shared" si="13"/>
        <v>9475.2510000000002</v>
      </c>
      <c r="H75" s="38">
        <f>'[1]03-2017'!P81</f>
        <v>296.02700000000004</v>
      </c>
      <c r="I75" s="50">
        <f t="shared" si="14"/>
        <v>1.6529999999999632</v>
      </c>
      <c r="J75" s="89">
        <f t="shared" si="11"/>
        <v>31.830324509540446</v>
      </c>
      <c r="K75" s="51">
        <v>2.61</v>
      </c>
      <c r="L75" s="90">
        <f t="shared" si="15"/>
        <v>27.143999999999998</v>
      </c>
      <c r="M75" s="89">
        <f t="shared" si="18"/>
        <v>37.433701150112917</v>
      </c>
      <c r="N75" s="89">
        <f t="shared" si="18"/>
        <v>0</v>
      </c>
      <c r="O75" s="89">
        <f t="shared" si="18"/>
        <v>22.650384169021248</v>
      </c>
      <c r="P75" s="89">
        <f t="shared" si="18"/>
        <v>0</v>
      </c>
      <c r="Q75" s="89">
        <f t="shared" si="18"/>
        <v>20.63214341086595</v>
      </c>
      <c r="R75" s="89">
        <f t="shared" si="16"/>
        <v>37.433701150112917</v>
      </c>
      <c r="S75" s="86">
        <f t="shared" si="12"/>
        <v>0</v>
      </c>
      <c r="T75" s="91">
        <f t="shared" si="17"/>
        <v>0</v>
      </c>
    </row>
    <row r="76" spans="1:20" x14ac:dyDescent="0.3">
      <c r="A76" s="88">
        <v>42797.958337326389</v>
      </c>
      <c r="B76" s="47">
        <v>291.72200000000004</v>
      </c>
      <c r="C76" s="48">
        <v>8310.9777400000003</v>
      </c>
      <c r="D76" s="47">
        <v>0</v>
      </c>
      <c r="E76" s="48">
        <v>0</v>
      </c>
      <c r="F76" s="49">
        <f t="shared" si="13"/>
        <v>291.72200000000004</v>
      </c>
      <c r="G76" s="49">
        <f t="shared" si="13"/>
        <v>8310.9777400000003</v>
      </c>
      <c r="H76" s="38">
        <f>'[1]03-2017'!P82</f>
        <v>281.79999999999995</v>
      </c>
      <c r="I76" s="50">
        <f t="shared" si="14"/>
        <v>9.9220000000000823</v>
      </c>
      <c r="J76" s="89">
        <f t="shared" si="11"/>
        <v>28.489375981242414</v>
      </c>
      <c r="K76" s="51">
        <v>2.61</v>
      </c>
      <c r="L76" s="90">
        <f t="shared" si="15"/>
        <v>27.143999999999998</v>
      </c>
      <c r="M76" s="89">
        <f t="shared" si="18"/>
        <v>37.433701150112917</v>
      </c>
      <c r="N76" s="89">
        <f t="shared" si="18"/>
        <v>0</v>
      </c>
      <c r="O76" s="89">
        <f t="shared" si="18"/>
        <v>22.650384169021248</v>
      </c>
      <c r="P76" s="89">
        <f t="shared" si="18"/>
        <v>0</v>
      </c>
      <c r="Q76" s="89">
        <f t="shared" si="18"/>
        <v>20.63214341086595</v>
      </c>
      <c r="R76" s="89">
        <f t="shared" si="16"/>
        <v>37.433701150112917</v>
      </c>
      <c r="S76" s="86">
        <f t="shared" si="12"/>
        <v>0</v>
      </c>
      <c r="T76" s="91">
        <f t="shared" si="17"/>
        <v>0</v>
      </c>
    </row>
    <row r="77" spans="1:20" x14ac:dyDescent="0.3">
      <c r="A77" s="88">
        <v>42798.000004050926</v>
      </c>
      <c r="B77" s="47">
        <v>354.57</v>
      </c>
      <c r="C77" s="48">
        <v>8470.6772999999994</v>
      </c>
      <c r="D77" s="47">
        <v>0</v>
      </c>
      <c r="E77" s="48">
        <v>0</v>
      </c>
      <c r="F77" s="49">
        <f t="shared" si="13"/>
        <v>354.57</v>
      </c>
      <c r="G77" s="49">
        <f t="shared" si="13"/>
        <v>8470.6772999999994</v>
      </c>
      <c r="H77" s="38">
        <f>'[1]03-2017'!P83</f>
        <v>255.45699999999988</v>
      </c>
      <c r="I77" s="50">
        <f t="shared" si="14"/>
        <v>99.113000000000113</v>
      </c>
      <c r="J77" s="89">
        <f t="shared" si="11"/>
        <v>23.889999999999997</v>
      </c>
      <c r="K77" s="51">
        <v>2.61</v>
      </c>
      <c r="L77" s="90">
        <f t="shared" si="15"/>
        <v>27.143999999999998</v>
      </c>
      <c r="M77" s="89">
        <f t="shared" si="18"/>
        <v>37.433701150112917</v>
      </c>
      <c r="N77" s="89">
        <f t="shared" si="18"/>
        <v>0</v>
      </c>
      <c r="O77" s="89">
        <f t="shared" si="18"/>
        <v>22.650384169021248</v>
      </c>
      <c r="P77" s="89">
        <f t="shared" si="18"/>
        <v>0</v>
      </c>
      <c r="Q77" s="89">
        <f t="shared" si="18"/>
        <v>20.63214341086595</v>
      </c>
      <c r="R77" s="89">
        <f t="shared" si="16"/>
        <v>37.433701150112917</v>
      </c>
      <c r="S77" s="86">
        <f t="shared" si="12"/>
        <v>0</v>
      </c>
      <c r="T77" s="91">
        <f t="shared" si="17"/>
        <v>0</v>
      </c>
    </row>
    <row r="78" spans="1:20" x14ac:dyDescent="0.3">
      <c r="A78" s="88">
        <v>42798.041670775463</v>
      </c>
      <c r="B78" s="47">
        <v>259.89999999999998</v>
      </c>
      <c r="C78" s="48">
        <v>7368.165</v>
      </c>
      <c r="D78" s="47">
        <v>11.46</v>
      </c>
      <c r="E78" s="48">
        <v>324.89</v>
      </c>
      <c r="F78" s="49">
        <f t="shared" si="13"/>
        <v>248.43999999999997</v>
      </c>
      <c r="G78" s="49">
        <f t="shared" si="13"/>
        <v>7043.2749999999996</v>
      </c>
      <c r="H78" s="38">
        <f>'[1]03-2017'!P84</f>
        <v>248.43999999999997</v>
      </c>
      <c r="I78" s="50">
        <f t="shared" si="14"/>
        <v>0</v>
      </c>
      <c r="J78" s="89">
        <f t="shared" si="11"/>
        <v>28.350004025116732</v>
      </c>
      <c r="K78" s="51">
        <v>2.57</v>
      </c>
      <c r="L78" s="90">
        <f t="shared" si="15"/>
        <v>26.728000000000002</v>
      </c>
      <c r="M78" s="89">
        <f t="shared" si="18"/>
        <v>37.433701150112917</v>
      </c>
      <c r="N78" s="89">
        <f t="shared" si="18"/>
        <v>0</v>
      </c>
      <c r="O78" s="89">
        <f t="shared" si="18"/>
        <v>22.650384169021248</v>
      </c>
      <c r="P78" s="89">
        <f t="shared" si="18"/>
        <v>0</v>
      </c>
      <c r="Q78" s="89">
        <f t="shared" si="18"/>
        <v>20.63214341086595</v>
      </c>
      <c r="R78" s="89">
        <f t="shared" si="16"/>
        <v>37.433701150112917</v>
      </c>
      <c r="S78" s="86">
        <f t="shared" si="12"/>
        <v>0</v>
      </c>
      <c r="T78" s="91">
        <f t="shared" si="17"/>
        <v>0</v>
      </c>
    </row>
    <row r="79" spans="1:20" x14ac:dyDescent="0.3">
      <c r="A79" s="88">
        <v>42798.0833375</v>
      </c>
      <c r="B79" s="47">
        <v>273.49599999999998</v>
      </c>
      <c r="C79" s="48">
        <v>7487.7886399999998</v>
      </c>
      <c r="D79" s="47">
        <v>0</v>
      </c>
      <c r="E79" s="48">
        <v>0</v>
      </c>
      <c r="F79" s="49">
        <f t="shared" si="13"/>
        <v>273.49599999999998</v>
      </c>
      <c r="G79" s="49">
        <f t="shared" si="13"/>
        <v>7487.7886399999998</v>
      </c>
      <c r="H79" s="38">
        <f>'[1]03-2017'!P85</f>
        <v>253.46699999999987</v>
      </c>
      <c r="I79" s="50">
        <f t="shared" si="14"/>
        <v>20.02900000000011</v>
      </c>
      <c r="J79" s="89">
        <f t="shared" si="11"/>
        <v>27.378055401175885</v>
      </c>
      <c r="K79" s="51">
        <v>2.57</v>
      </c>
      <c r="L79" s="90">
        <f t="shared" si="15"/>
        <v>26.728000000000002</v>
      </c>
      <c r="M79" s="89">
        <f t="shared" si="18"/>
        <v>37.433701150112917</v>
      </c>
      <c r="N79" s="89">
        <f t="shared" si="18"/>
        <v>0</v>
      </c>
      <c r="O79" s="89">
        <f t="shared" si="18"/>
        <v>22.650384169021248</v>
      </c>
      <c r="P79" s="89">
        <f t="shared" si="18"/>
        <v>0</v>
      </c>
      <c r="Q79" s="89">
        <f t="shared" si="18"/>
        <v>20.63214341086595</v>
      </c>
      <c r="R79" s="89">
        <f t="shared" si="16"/>
        <v>37.433701150112917</v>
      </c>
      <c r="S79" s="86">
        <f t="shared" si="12"/>
        <v>0</v>
      </c>
      <c r="T79" s="91">
        <f t="shared" si="17"/>
        <v>0</v>
      </c>
    </row>
    <row r="80" spans="1:20" x14ac:dyDescent="0.3">
      <c r="A80" s="88">
        <v>42798.125004224537</v>
      </c>
      <c r="B80" s="47">
        <v>320.154</v>
      </c>
      <c r="C80" s="48">
        <v>8528.1349599999994</v>
      </c>
      <c r="D80" s="47">
        <v>0</v>
      </c>
      <c r="E80" s="48">
        <v>0</v>
      </c>
      <c r="F80" s="49">
        <f t="shared" si="13"/>
        <v>320.154</v>
      </c>
      <c r="G80" s="49">
        <f t="shared" si="13"/>
        <v>8528.1349599999994</v>
      </c>
      <c r="H80" s="38">
        <f>'[1]03-2017'!P86</f>
        <v>255.41899999999998</v>
      </c>
      <c r="I80" s="50">
        <f t="shared" si="14"/>
        <v>64.735000000000014</v>
      </c>
      <c r="J80" s="89">
        <f t="shared" si="11"/>
        <v>26.63760240384315</v>
      </c>
      <c r="K80" s="51">
        <v>2.57</v>
      </c>
      <c r="L80" s="90">
        <f t="shared" si="15"/>
        <v>26.728000000000002</v>
      </c>
      <c r="M80" s="89">
        <f t="shared" si="18"/>
        <v>37.433701150112917</v>
      </c>
      <c r="N80" s="89">
        <f t="shared" si="18"/>
        <v>0</v>
      </c>
      <c r="O80" s="89">
        <f t="shared" si="18"/>
        <v>22.650384169021248</v>
      </c>
      <c r="P80" s="89">
        <f t="shared" si="18"/>
        <v>0</v>
      </c>
      <c r="Q80" s="89">
        <f t="shared" si="18"/>
        <v>20.63214341086595</v>
      </c>
      <c r="R80" s="89">
        <f t="shared" si="16"/>
        <v>37.433701150112917</v>
      </c>
      <c r="S80" s="86">
        <f t="shared" si="12"/>
        <v>0</v>
      </c>
      <c r="T80" s="91">
        <f t="shared" si="17"/>
        <v>0</v>
      </c>
    </row>
    <row r="81" spans="1:20" x14ac:dyDescent="0.3">
      <c r="A81" s="88">
        <v>42798.166670949075</v>
      </c>
      <c r="B81" s="47">
        <v>281.50900000000001</v>
      </c>
      <c r="C81" s="48">
        <v>7430.1316099999995</v>
      </c>
      <c r="D81" s="47">
        <v>0</v>
      </c>
      <c r="E81" s="48">
        <v>0</v>
      </c>
      <c r="F81" s="49">
        <f t="shared" si="13"/>
        <v>281.50900000000001</v>
      </c>
      <c r="G81" s="49">
        <f t="shared" si="13"/>
        <v>7430.1316099999995</v>
      </c>
      <c r="H81" s="38">
        <f>'[1]03-2017'!P87</f>
        <v>268.14300000000003</v>
      </c>
      <c r="I81" s="50">
        <f t="shared" si="14"/>
        <v>13.365999999999985</v>
      </c>
      <c r="J81" s="89">
        <f t="shared" si="11"/>
        <v>26.393939838513152</v>
      </c>
      <c r="K81" s="51">
        <v>2.57</v>
      </c>
      <c r="L81" s="90">
        <f t="shared" si="15"/>
        <v>26.728000000000002</v>
      </c>
      <c r="M81" s="89">
        <f t="shared" si="18"/>
        <v>37.433701150112917</v>
      </c>
      <c r="N81" s="89">
        <f t="shared" si="18"/>
        <v>0</v>
      </c>
      <c r="O81" s="89">
        <f t="shared" si="18"/>
        <v>22.650384169021248</v>
      </c>
      <c r="P81" s="89">
        <f t="shared" si="18"/>
        <v>0</v>
      </c>
      <c r="Q81" s="89">
        <f t="shared" si="18"/>
        <v>20.63214341086595</v>
      </c>
      <c r="R81" s="89">
        <f t="shared" si="16"/>
        <v>37.433701150112917</v>
      </c>
      <c r="S81" s="86">
        <f t="shared" si="12"/>
        <v>0</v>
      </c>
      <c r="T81" s="91">
        <f t="shared" si="17"/>
        <v>0</v>
      </c>
    </row>
    <row r="82" spans="1:20" x14ac:dyDescent="0.3">
      <c r="A82" s="88">
        <v>42798.208337673612</v>
      </c>
      <c r="B82" s="47">
        <v>303.47299999999996</v>
      </c>
      <c r="C82" s="48">
        <v>7956.9406000000008</v>
      </c>
      <c r="D82" s="47">
        <v>0</v>
      </c>
      <c r="E82" s="48">
        <v>0</v>
      </c>
      <c r="F82" s="49">
        <f t="shared" si="13"/>
        <v>303.47299999999996</v>
      </c>
      <c r="G82" s="49">
        <f t="shared" si="13"/>
        <v>7956.9406000000008</v>
      </c>
      <c r="H82" s="38">
        <f>'[1]03-2017'!P88</f>
        <v>279.44099999999992</v>
      </c>
      <c r="I82" s="50">
        <f t="shared" si="14"/>
        <v>24.032000000000039</v>
      </c>
      <c r="J82" s="89">
        <f t="shared" si="11"/>
        <v>26.219599766700835</v>
      </c>
      <c r="K82" s="51">
        <v>2.57</v>
      </c>
      <c r="L82" s="90">
        <f t="shared" si="15"/>
        <v>26.728000000000002</v>
      </c>
      <c r="M82" s="89">
        <f t="shared" si="18"/>
        <v>37.433701150112917</v>
      </c>
      <c r="N82" s="89">
        <f t="shared" si="18"/>
        <v>0</v>
      </c>
      <c r="O82" s="89">
        <f t="shared" si="18"/>
        <v>22.650384169021248</v>
      </c>
      <c r="P82" s="89">
        <f t="shared" si="18"/>
        <v>0</v>
      </c>
      <c r="Q82" s="89">
        <f t="shared" si="18"/>
        <v>20.63214341086595</v>
      </c>
      <c r="R82" s="89">
        <f t="shared" si="16"/>
        <v>37.433701150112917</v>
      </c>
      <c r="S82" s="86">
        <f t="shared" si="12"/>
        <v>0</v>
      </c>
      <c r="T82" s="91">
        <f t="shared" si="17"/>
        <v>0</v>
      </c>
    </row>
    <row r="83" spans="1:20" x14ac:dyDescent="0.3">
      <c r="A83" s="88">
        <v>42798.250004398149</v>
      </c>
      <c r="B83" s="47">
        <v>302.83799999999997</v>
      </c>
      <c r="C83" s="48">
        <v>9177.8642400000008</v>
      </c>
      <c r="D83" s="47">
        <v>0</v>
      </c>
      <c r="E83" s="48">
        <v>0</v>
      </c>
      <c r="F83" s="49">
        <f t="shared" si="13"/>
        <v>302.83799999999997</v>
      </c>
      <c r="G83" s="49">
        <f t="shared" si="13"/>
        <v>9177.8642400000008</v>
      </c>
      <c r="H83" s="38">
        <f>'[1]03-2017'!P89</f>
        <v>302.83799999999997</v>
      </c>
      <c r="I83" s="50">
        <f t="shared" si="14"/>
        <v>0</v>
      </c>
      <c r="J83" s="89">
        <f t="shared" si="11"/>
        <v>30.306184296554601</v>
      </c>
      <c r="K83" s="51">
        <v>2.57</v>
      </c>
      <c r="L83" s="90">
        <f t="shared" si="15"/>
        <v>26.728000000000002</v>
      </c>
      <c r="M83" s="89">
        <f t="shared" si="18"/>
        <v>37.433701150112917</v>
      </c>
      <c r="N83" s="89">
        <f t="shared" si="18"/>
        <v>0</v>
      </c>
      <c r="O83" s="89">
        <f t="shared" si="18"/>
        <v>22.650384169021248</v>
      </c>
      <c r="P83" s="89">
        <f t="shared" si="18"/>
        <v>0</v>
      </c>
      <c r="Q83" s="89">
        <f t="shared" si="18"/>
        <v>20.63214341086595</v>
      </c>
      <c r="R83" s="89">
        <f t="shared" si="16"/>
        <v>37.433701150112917</v>
      </c>
      <c r="S83" s="86">
        <f t="shared" si="12"/>
        <v>0</v>
      </c>
      <c r="T83" s="91">
        <f t="shared" si="17"/>
        <v>0</v>
      </c>
    </row>
    <row r="84" spans="1:20" x14ac:dyDescent="0.3">
      <c r="A84" s="88">
        <v>42798.291671122686</v>
      </c>
      <c r="B84" s="47">
        <v>317</v>
      </c>
      <c r="C84" s="48">
        <v>11637.07</v>
      </c>
      <c r="D84" s="47">
        <v>1.65</v>
      </c>
      <c r="E84" s="48">
        <v>60.57</v>
      </c>
      <c r="F84" s="49">
        <f t="shared" si="13"/>
        <v>315.35000000000002</v>
      </c>
      <c r="G84" s="49">
        <f t="shared" si="13"/>
        <v>11576.5</v>
      </c>
      <c r="H84" s="38">
        <f>'[1]03-2017'!P90</f>
        <v>315.35000000000002</v>
      </c>
      <c r="I84" s="50">
        <f t="shared" si="14"/>
        <v>0</v>
      </c>
      <c r="J84" s="89">
        <f t="shared" si="11"/>
        <v>36.710004756619625</v>
      </c>
      <c r="K84" s="51">
        <v>2.57</v>
      </c>
      <c r="L84" s="90">
        <f t="shared" si="15"/>
        <v>26.728000000000002</v>
      </c>
      <c r="M84" s="89">
        <f t="shared" si="18"/>
        <v>37.433701150112917</v>
      </c>
      <c r="N84" s="89">
        <f t="shared" si="18"/>
        <v>0</v>
      </c>
      <c r="O84" s="89">
        <f t="shared" si="18"/>
        <v>22.650384169021248</v>
      </c>
      <c r="P84" s="89">
        <f t="shared" si="18"/>
        <v>0</v>
      </c>
      <c r="Q84" s="89">
        <f t="shared" si="18"/>
        <v>20.63214341086595</v>
      </c>
      <c r="R84" s="89">
        <f t="shared" si="16"/>
        <v>37.433701150112917</v>
      </c>
      <c r="S84" s="86">
        <f t="shared" si="12"/>
        <v>0</v>
      </c>
      <c r="T84" s="91">
        <f t="shared" si="17"/>
        <v>0</v>
      </c>
    </row>
    <row r="85" spans="1:20" x14ac:dyDescent="0.3">
      <c r="A85" s="88">
        <v>42798.333337847223</v>
      </c>
      <c r="B85" s="47">
        <v>342.65199999999999</v>
      </c>
      <c r="C85" s="48">
        <v>12577.980960000001</v>
      </c>
      <c r="D85" s="47">
        <v>0</v>
      </c>
      <c r="E85" s="48">
        <v>0</v>
      </c>
      <c r="F85" s="49">
        <f t="shared" si="13"/>
        <v>342.65199999999999</v>
      </c>
      <c r="G85" s="49">
        <f t="shared" si="13"/>
        <v>12577.980960000001</v>
      </c>
      <c r="H85" s="38">
        <f>'[1]03-2017'!P91</f>
        <v>322.45100000000002</v>
      </c>
      <c r="I85" s="50">
        <f t="shared" si="14"/>
        <v>20.200999999999965</v>
      </c>
      <c r="J85" s="89">
        <f t="shared" si="11"/>
        <v>36.707741265190343</v>
      </c>
      <c r="K85" s="51">
        <v>2.57</v>
      </c>
      <c r="L85" s="90">
        <f t="shared" si="15"/>
        <v>26.728000000000002</v>
      </c>
      <c r="M85" s="89">
        <f t="shared" si="18"/>
        <v>37.433701150112917</v>
      </c>
      <c r="N85" s="89">
        <f t="shared" si="18"/>
        <v>0</v>
      </c>
      <c r="O85" s="89">
        <f t="shared" si="18"/>
        <v>22.650384169021248</v>
      </c>
      <c r="P85" s="89">
        <f t="shared" si="18"/>
        <v>0</v>
      </c>
      <c r="Q85" s="89">
        <f t="shared" si="18"/>
        <v>20.63214341086595</v>
      </c>
      <c r="R85" s="89">
        <f t="shared" si="16"/>
        <v>37.433701150112917</v>
      </c>
      <c r="S85" s="86">
        <f t="shared" si="12"/>
        <v>0</v>
      </c>
      <c r="T85" s="91">
        <f t="shared" si="17"/>
        <v>0</v>
      </c>
    </row>
    <row r="86" spans="1:20" x14ac:dyDescent="0.3">
      <c r="A86" s="88">
        <v>42798.375004571761</v>
      </c>
      <c r="B86" s="47">
        <v>376.38499999999999</v>
      </c>
      <c r="C86" s="48">
        <v>14025.76425</v>
      </c>
      <c r="D86" s="47">
        <v>0</v>
      </c>
      <c r="E86" s="48">
        <v>0</v>
      </c>
      <c r="F86" s="49">
        <f t="shared" si="13"/>
        <v>376.38499999999999</v>
      </c>
      <c r="G86" s="49">
        <f t="shared" si="13"/>
        <v>14025.76425</v>
      </c>
      <c r="H86" s="38">
        <f>'[1]03-2017'!P92</f>
        <v>321.37099999999998</v>
      </c>
      <c r="I86" s="50">
        <f t="shared" si="14"/>
        <v>55.01400000000001</v>
      </c>
      <c r="J86" s="89">
        <f t="shared" si="11"/>
        <v>37.264408119345887</v>
      </c>
      <c r="K86" s="51">
        <v>2.57</v>
      </c>
      <c r="L86" s="90">
        <f t="shared" si="15"/>
        <v>26.728000000000002</v>
      </c>
      <c r="M86" s="89">
        <f t="shared" si="18"/>
        <v>37.433701150112917</v>
      </c>
      <c r="N86" s="89">
        <f t="shared" si="18"/>
        <v>0</v>
      </c>
      <c r="O86" s="89">
        <f t="shared" si="18"/>
        <v>22.650384169021248</v>
      </c>
      <c r="P86" s="89">
        <f t="shared" si="18"/>
        <v>0</v>
      </c>
      <c r="Q86" s="89">
        <f t="shared" si="18"/>
        <v>20.63214341086595</v>
      </c>
      <c r="R86" s="89">
        <f t="shared" si="16"/>
        <v>37.433701150112917</v>
      </c>
      <c r="S86" s="86">
        <f t="shared" si="12"/>
        <v>0</v>
      </c>
      <c r="T86" s="91">
        <f t="shared" si="17"/>
        <v>0</v>
      </c>
    </row>
    <row r="87" spans="1:20" x14ac:dyDescent="0.3">
      <c r="A87" s="88">
        <v>42798.416671296298</v>
      </c>
      <c r="B87" s="47">
        <v>361</v>
      </c>
      <c r="C87" s="48">
        <v>13523.06</v>
      </c>
      <c r="D87" s="47">
        <v>21.11</v>
      </c>
      <c r="E87" s="48">
        <v>790.78</v>
      </c>
      <c r="F87" s="49">
        <f t="shared" si="13"/>
        <v>339.89</v>
      </c>
      <c r="G87" s="49">
        <f t="shared" si="13"/>
        <v>12732.279999999999</v>
      </c>
      <c r="H87" s="38">
        <f>'[1]03-2017'!P93</f>
        <v>287.14600000000007</v>
      </c>
      <c r="I87" s="50">
        <f t="shared" si="14"/>
        <v>52.743999999999915</v>
      </c>
      <c r="J87" s="89">
        <f t="shared" si="11"/>
        <v>37.460001765276999</v>
      </c>
      <c r="K87" s="51">
        <v>2.57</v>
      </c>
      <c r="L87" s="90">
        <f t="shared" si="15"/>
        <v>26.728000000000002</v>
      </c>
      <c r="M87" s="89">
        <f t="shared" si="18"/>
        <v>37.433701150112917</v>
      </c>
      <c r="N87" s="89">
        <f t="shared" si="18"/>
        <v>0</v>
      </c>
      <c r="O87" s="89">
        <f t="shared" si="18"/>
        <v>22.650384169021248</v>
      </c>
      <c r="P87" s="89">
        <f t="shared" si="18"/>
        <v>0</v>
      </c>
      <c r="Q87" s="89">
        <f t="shared" si="18"/>
        <v>20.63214341086595</v>
      </c>
      <c r="R87" s="89">
        <f t="shared" si="16"/>
        <v>37.433701150112917</v>
      </c>
      <c r="S87" s="86">
        <f t="shared" si="12"/>
        <v>2.630061516408233E-2</v>
      </c>
      <c r="T87" s="91">
        <f t="shared" si="17"/>
        <v>1.3871996462143561</v>
      </c>
    </row>
    <row r="88" spans="1:20" x14ac:dyDescent="0.3">
      <c r="A88" s="88">
        <v>42798.458338020835</v>
      </c>
      <c r="B88" s="47">
        <v>318.5</v>
      </c>
      <c r="C88" s="48">
        <v>10644.27</v>
      </c>
      <c r="D88" s="47">
        <v>54.21</v>
      </c>
      <c r="E88" s="48">
        <v>1811.83</v>
      </c>
      <c r="F88" s="49">
        <f t="shared" si="13"/>
        <v>264.29000000000002</v>
      </c>
      <c r="G88" s="49">
        <f t="shared" si="13"/>
        <v>8832.44</v>
      </c>
      <c r="H88" s="38">
        <f>'[1]03-2017'!P94</f>
        <v>229.40600000000006</v>
      </c>
      <c r="I88" s="50">
        <f t="shared" si="14"/>
        <v>34.883999999999958</v>
      </c>
      <c r="J88" s="89">
        <f t="shared" si="11"/>
        <v>33.419501305384237</v>
      </c>
      <c r="K88" s="51">
        <v>2.57</v>
      </c>
      <c r="L88" s="90">
        <f t="shared" si="15"/>
        <v>26.728000000000002</v>
      </c>
      <c r="M88" s="89">
        <f t="shared" ref="M88:Q103" si="19">M87</f>
        <v>37.433701150112917</v>
      </c>
      <c r="N88" s="89">
        <f t="shared" si="19"/>
        <v>0</v>
      </c>
      <c r="O88" s="89">
        <f t="shared" si="19"/>
        <v>22.650384169021248</v>
      </c>
      <c r="P88" s="89">
        <f t="shared" si="19"/>
        <v>0</v>
      </c>
      <c r="Q88" s="89">
        <f t="shared" si="19"/>
        <v>20.63214341086595</v>
      </c>
      <c r="R88" s="89">
        <f t="shared" si="16"/>
        <v>37.433701150112917</v>
      </c>
      <c r="S88" s="86">
        <f t="shared" si="12"/>
        <v>0</v>
      </c>
      <c r="T88" s="91">
        <f t="shared" si="17"/>
        <v>0</v>
      </c>
    </row>
    <row r="89" spans="1:20" x14ac:dyDescent="0.3">
      <c r="A89" s="88">
        <v>42798.500004745372</v>
      </c>
      <c r="B89" s="47">
        <v>270.8</v>
      </c>
      <c r="C89" s="48">
        <v>8224.1959999999999</v>
      </c>
      <c r="D89" s="47">
        <v>85.97</v>
      </c>
      <c r="E89" s="48">
        <v>2610.88</v>
      </c>
      <c r="F89" s="49">
        <f t="shared" si="13"/>
        <v>184.83</v>
      </c>
      <c r="G89" s="49">
        <f t="shared" si="13"/>
        <v>5613.3159999999998</v>
      </c>
      <c r="H89" s="38">
        <f>'[1]03-2017'!P95</f>
        <v>180.03100000000006</v>
      </c>
      <c r="I89" s="50">
        <f t="shared" si="14"/>
        <v>4.7989999999999498</v>
      </c>
      <c r="J89" s="89">
        <f t="shared" si="11"/>
        <v>30.370156359898282</v>
      </c>
      <c r="K89" s="51">
        <v>2.57</v>
      </c>
      <c r="L89" s="90">
        <f t="shared" si="15"/>
        <v>26.728000000000002</v>
      </c>
      <c r="M89" s="89">
        <f t="shared" si="19"/>
        <v>37.433701150112917</v>
      </c>
      <c r="N89" s="89">
        <f t="shared" si="19"/>
        <v>0</v>
      </c>
      <c r="O89" s="89">
        <f t="shared" si="19"/>
        <v>22.650384169021248</v>
      </c>
      <c r="P89" s="89">
        <f t="shared" si="19"/>
        <v>0</v>
      </c>
      <c r="Q89" s="89">
        <f t="shared" si="19"/>
        <v>20.63214341086595</v>
      </c>
      <c r="R89" s="89">
        <f t="shared" si="16"/>
        <v>37.433701150112917</v>
      </c>
      <c r="S89" s="86">
        <f t="shared" si="12"/>
        <v>0</v>
      </c>
      <c r="T89" s="91">
        <f t="shared" si="17"/>
        <v>0</v>
      </c>
    </row>
    <row r="90" spans="1:20" x14ac:dyDescent="0.3">
      <c r="A90" s="88">
        <v>42798.541671469909</v>
      </c>
      <c r="B90" s="47">
        <v>231.8</v>
      </c>
      <c r="C90" s="48">
        <v>6291.0519999999997</v>
      </c>
      <c r="D90" s="47">
        <v>51.42</v>
      </c>
      <c r="E90" s="48">
        <v>1395.57</v>
      </c>
      <c r="F90" s="49">
        <f t="shared" si="13"/>
        <v>180.38</v>
      </c>
      <c r="G90" s="49">
        <f t="shared" si="13"/>
        <v>4895.482</v>
      </c>
      <c r="H90" s="38">
        <f>'[1]03-2017'!P96</f>
        <v>129.101</v>
      </c>
      <c r="I90" s="50">
        <f t="shared" si="14"/>
        <v>51.278999999999996</v>
      </c>
      <c r="J90" s="89">
        <f t="shared" si="11"/>
        <v>27.13982703182171</v>
      </c>
      <c r="K90" s="51">
        <v>2.57</v>
      </c>
      <c r="L90" s="90">
        <f t="shared" si="15"/>
        <v>26.728000000000002</v>
      </c>
      <c r="M90" s="89">
        <f t="shared" si="19"/>
        <v>37.433701150112917</v>
      </c>
      <c r="N90" s="89">
        <f t="shared" si="19"/>
        <v>0</v>
      </c>
      <c r="O90" s="89">
        <f t="shared" si="19"/>
        <v>22.650384169021248</v>
      </c>
      <c r="P90" s="89">
        <f t="shared" si="19"/>
        <v>0</v>
      </c>
      <c r="Q90" s="89">
        <f t="shared" si="19"/>
        <v>20.63214341086595</v>
      </c>
      <c r="R90" s="89">
        <f t="shared" si="16"/>
        <v>37.433701150112917</v>
      </c>
      <c r="S90" s="86">
        <f t="shared" si="12"/>
        <v>0</v>
      </c>
      <c r="T90" s="91">
        <f t="shared" si="17"/>
        <v>0</v>
      </c>
    </row>
    <row r="91" spans="1:20" x14ac:dyDescent="0.3">
      <c r="A91" s="88">
        <v>42798.583338194447</v>
      </c>
      <c r="B91" s="47">
        <v>210.2</v>
      </c>
      <c r="C91" s="48">
        <v>5603.9319999999998</v>
      </c>
      <c r="D91" s="47">
        <v>22.65</v>
      </c>
      <c r="E91" s="48">
        <v>603.88</v>
      </c>
      <c r="F91" s="49">
        <f t="shared" si="13"/>
        <v>187.54999999999998</v>
      </c>
      <c r="G91" s="49">
        <f t="shared" si="13"/>
        <v>5000.0519999999997</v>
      </c>
      <c r="H91" s="38">
        <f>'[1]03-2017'!P97</f>
        <v>102.33799999999997</v>
      </c>
      <c r="I91" s="50">
        <f t="shared" si="14"/>
        <v>85.212000000000018</v>
      </c>
      <c r="J91" s="89">
        <f t="shared" si="11"/>
        <v>26.659834710743802</v>
      </c>
      <c r="K91" s="51">
        <v>2.57</v>
      </c>
      <c r="L91" s="90">
        <f t="shared" si="15"/>
        <v>26.728000000000002</v>
      </c>
      <c r="M91" s="89">
        <f t="shared" si="19"/>
        <v>37.433701150112917</v>
      </c>
      <c r="N91" s="89">
        <f t="shared" si="19"/>
        <v>0</v>
      </c>
      <c r="O91" s="89">
        <f t="shared" si="19"/>
        <v>22.650384169021248</v>
      </c>
      <c r="P91" s="89">
        <f t="shared" si="19"/>
        <v>0</v>
      </c>
      <c r="Q91" s="89">
        <f t="shared" si="19"/>
        <v>20.63214341086595</v>
      </c>
      <c r="R91" s="89">
        <f t="shared" si="16"/>
        <v>37.433701150112917</v>
      </c>
      <c r="S91" s="86">
        <f t="shared" si="12"/>
        <v>0</v>
      </c>
      <c r="T91" s="91">
        <f t="shared" si="17"/>
        <v>0</v>
      </c>
    </row>
    <row r="92" spans="1:20" x14ac:dyDescent="0.3">
      <c r="A92" s="88">
        <v>42798.625004918984</v>
      </c>
      <c r="B92" s="47">
        <v>196.2</v>
      </c>
      <c r="C92" s="48">
        <v>5067.8459999999995</v>
      </c>
      <c r="D92" s="47">
        <v>17.11</v>
      </c>
      <c r="E92" s="48">
        <v>441.85</v>
      </c>
      <c r="F92" s="49">
        <f t="shared" si="13"/>
        <v>179.08999999999997</v>
      </c>
      <c r="G92" s="49">
        <f t="shared" si="13"/>
        <v>4625.9959999999992</v>
      </c>
      <c r="H92" s="38">
        <f>'[1]03-2017'!P98</f>
        <v>69.975999999999999</v>
      </c>
      <c r="I92" s="50">
        <f t="shared" si="14"/>
        <v>109.11399999999998</v>
      </c>
      <c r="J92" s="89">
        <f t="shared" si="11"/>
        <v>25.830565637389022</v>
      </c>
      <c r="K92" s="51">
        <v>2.57</v>
      </c>
      <c r="L92" s="90">
        <f t="shared" si="15"/>
        <v>26.728000000000002</v>
      </c>
      <c r="M92" s="89">
        <f t="shared" si="19"/>
        <v>37.433701150112917</v>
      </c>
      <c r="N92" s="89">
        <f t="shared" si="19"/>
        <v>0</v>
      </c>
      <c r="O92" s="89">
        <f t="shared" si="19"/>
        <v>22.650384169021248</v>
      </c>
      <c r="P92" s="89">
        <f t="shared" si="19"/>
        <v>0</v>
      </c>
      <c r="Q92" s="89">
        <f t="shared" si="19"/>
        <v>20.63214341086595</v>
      </c>
      <c r="R92" s="89">
        <f t="shared" si="16"/>
        <v>37.433701150112917</v>
      </c>
      <c r="S92" s="86">
        <f t="shared" si="12"/>
        <v>0</v>
      </c>
      <c r="T92" s="91">
        <f t="shared" si="17"/>
        <v>0</v>
      </c>
    </row>
    <row r="93" spans="1:20" x14ac:dyDescent="0.3">
      <c r="A93" s="88">
        <v>42798.666671643521</v>
      </c>
      <c r="B93" s="47">
        <v>192.55</v>
      </c>
      <c r="C93" s="48">
        <v>4913.8760000000002</v>
      </c>
      <c r="D93" s="47">
        <v>1.98</v>
      </c>
      <c r="E93" s="48">
        <v>50.51</v>
      </c>
      <c r="F93" s="49">
        <f t="shared" si="13"/>
        <v>190.57000000000002</v>
      </c>
      <c r="G93" s="49">
        <f t="shared" si="13"/>
        <v>4863.366</v>
      </c>
      <c r="H93" s="38">
        <f>'[1]03-2017'!P99</f>
        <v>56.22199999999998</v>
      </c>
      <c r="I93" s="50">
        <f t="shared" si="14"/>
        <v>134.34800000000004</v>
      </c>
      <c r="J93" s="89">
        <f t="shared" si="11"/>
        <v>25.520102849346692</v>
      </c>
      <c r="K93" s="51">
        <v>2.57</v>
      </c>
      <c r="L93" s="90">
        <f t="shared" si="15"/>
        <v>26.728000000000002</v>
      </c>
      <c r="M93" s="89">
        <f t="shared" si="19"/>
        <v>37.433701150112917</v>
      </c>
      <c r="N93" s="89">
        <f t="shared" si="19"/>
        <v>0</v>
      </c>
      <c r="O93" s="89">
        <f t="shared" si="19"/>
        <v>22.650384169021248</v>
      </c>
      <c r="P93" s="89">
        <f t="shared" si="19"/>
        <v>0</v>
      </c>
      <c r="Q93" s="89">
        <f t="shared" si="19"/>
        <v>20.63214341086595</v>
      </c>
      <c r="R93" s="89">
        <f t="shared" si="16"/>
        <v>37.433701150112917</v>
      </c>
      <c r="S93" s="86">
        <f t="shared" si="12"/>
        <v>0</v>
      </c>
      <c r="T93" s="91">
        <f t="shared" si="17"/>
        <v>0</v>
      </c>
    </row>
    <row r="94" spans="1:20" x14ac:dyDescent="0.3">
      <c r="A94" s="88">
        <v>42798.708338368058</v>
      </c>
      <c r="B94" s="47">
        <v>193.20499999999998</v>
      </c>
      <c r="C94" s="48">
        <v>5006.5567500000006</v>
      </c>
      <c r="D94" s="47">
        <v>0</v>
      </c>
      <c r="E94" s="48">
        <v>0</v>
      </c>
      <c r="F94" s="49">
        <f t="shared" si="13"/>
        <v>193.20499999999998</v>
      </c>
      <c r="G94" s="49">
        <f t="shared" si="13"/>
        <v>5006.5567500000006</v>
      </c>
      <c r="H94" s="38">
        <f>'[1]03-2017'!P100</f>
        <v>57.31799999999987</v>
      </c>
      <c r="I94" s="50">
        <f t="shared" si="14"/>
        <v>135.88700000000011</v>
      </c>
      <c r="J94" s="89">
        <f t="shared" si="11"/>
        <v>25.913184182603974</v>
      </c>
      <c r="K94" s="51">
        <v>2.57</v>
      </c>
      <c r="L94" s="90">
        <f t="shared" si="15"/>
        <v>26.728000000000002</v>
      </c>
      <c r="M94" s="89">
        <f t="shared" si="19"/>
        <v>37.433701150112917</v>
      </c>
      <c r="N94" s="89">
        <f t="shared" si="19"/>
        <v>0</v>
      </c>
      <c r="O94" s="89">
        <f t="shared" si="19"/>
        <v>22.650384169021248</v>
      </c>
      <c r="P94" s="89">
        <f t="shared" si="19"/>
        <v>0</v>
      </c>
      <c r="Q94" s="89">
        <f t="shared" si="19"/>
        <v>20.63214341086595</v>
      </c>
      <c r="R94" s="89">
        <f t="shared" si="16"/>
        <v>37.433701150112917</v>
      </c>
      <c r="S94" s="86">
        <f t="shared" si="12"/>
        <v>0</v>
      </c>
      <c r="T94" s="91">
        <f t="shared" si="17"/>
        <v>0</v>
      </c>
    </row>
    <row r="95" spans="1:20" x14ac:dyDescent="0.3">
      <c r="A95" s="88">
        <v>42798.750005092596</v>
      </c>
      <c r="B95" s="47">
        <v>215.98</v>
      </c>
      <c r="C95" s="48">
        <v>6512.8773199999996</v>
      </c>
      <c r="D95" s="47">
        <v>0</v>
      </c>
      <c r="E95" s="48">
        <v>0</v>
      </c>
      <c r="F95" s="49">
        <f t="shared" si="13"/>
        <v>215.98</v>
      </c>
      <c r="G95" s="49">
        <f t="shared" si="13"/>
        <v>6512.8773199999996</v>
      </c>
      <c r="H95" s="38">
        <f>'[1]03-2017'!P101</f>
        <v>73.539999999999964</v>
      </c>
      <c r="I95" s="50">
        <f t="shared" si="14"/>
        <v>142.44000000000003</v>
      </c>
      <c r="J95" s="89">
        <f t="shared" si="11"/>
        <v>30.155001944624502</v>
      </c>
      <c r="K95" s="51">
        <v>2.57</v>
      </c>
      <c r="L95" s="90">
        <f t="shared" si="15"/>
        <v>26.728000000000002</v>
      </c>
      <c r="M95" s="89">
        <f t="shared" si="19"/>
        <v>37.433701150112917</v>
      </c>
      <c r="N95" s="89">
        <f t="shared" si="19"/>
        <v>0</v>
      </c>
      <c r="O95" s="89">
        <f t="shared" si="19"/>
        <v>22.650384169021248</v>
      </c>
      <c r="P95" s="89">
        <f t="shared" si="19"/>
        <v>0</v>
      </c>
      <c r="Q95" s="89">
        <f t="shared" si="19"/>
        <v>20.63214341086595</v>
      </c>
      <c r="R95" s="89">
        <f t="shared" si="16"/>
        <v>37.433701150112917</v>
      </c>
      <c r="S95" s="86">
        <f t="shared" si="12"/>
        <v>0</v>
      </c>
      <c r="T95" s="91">
        <f t="shared" si="17"/>
        <v>0</v>
      </c>
    </row>
    <row r="96" spans="1:20" x14ac:dyDescent="0.3">
      <c r="A96" s="88">
        <v>42798.791671817133</v>
      </c>
      <c r="B96" s="47">
        <v>243.9</v>
      </c>
      <c r="C96" s="48">
        <v>9809.6579999999994</v>
      </c>
      <c r="D96" s="47">
        <v>43.82</v>
      </c>
      <c r="E96" s="48">
        <v>1762.56</v>
      </c>
      <c r="F96" s="49">
        <f t="shared" si="13"/>
        <v>200.08</v>
      </c>
      <c r="G96" s="49">
        <f t="shared" si="13"/>
        <v>8047.098</v>
      </c>
      <c r="H96" s="38">
        <f>'[1]03-2017'!P102</f>
        <v>114.08799999999997</v>
      </c>
      <c r="I96" s="50">
        <f t="shared" si="14"/>
        <v>85.992000000000047</v>
      </c>
      <c r="J96" s="89">
        <f t="shared" si="11"/>
        <v>40.219402239104355</v>
      </c>
      <c r="K96" s="51">
        <v>2.57</v>
      </c>
      <c r="L96" s="90">
        <f t="shared" si="15"/>
        <v>26.728000000000002</v>
      </c>
      <c r="M96" s="89">
        <f t="shared" si="19"/>
        <v>37.433701150112917</v>
      </c>
      <c r="N96" s="89">
        <f t="shared" si="19"/>
        <v>0</v>
      </c>
      <c r="O96" s="89">
        <f t="shared" si="19"/>
        <v>22.650384169021248</v>
      </c>
      <c r="P96" s="89">
        <f t="shared" si="19"/>
        <v>0</v>
      </c>
      <c r="Q96" s="89">
        <f t="shared" si="19"/>
        <v>20.63214341086595</v>
      </c>
      <c r="R96" s="89">
        <f t="shared" si="16"/>
        <v>37.433701150112917</v>
      </c>
      <c r="S96" s="86">
        <f t="shared" si="12"/>
        <v>2.7857010889914378</v>
      </c>
      <c r="T96" s="91">
        <f t="shared" si="17"/>
        <v>239.54800804455184</v>
      </c>
    </row>
    <row r="97" spans="1:20" x14ac:dyDescent="0.3">
      <c r="A97" s="88">
        <v>42798.83333854167</v>
      </c>
      <c r="B97" s="47">
        <v>268</v>
      </c>
      <c r="C97" s="48">
        <v>10862.04</v>
      </c>
      <c r="D97" s="47">
        <v>101.14</v>
      </c>
      <c r="E97" s="48">
        <v>4099.2</v>
      </c>
      <c r="F97" s="49">
        <f t="shared" si="13"/>
        <v>166.86</v>
      </c>
      <c r="G97" s="49">
        <f t="shared" si="13"/>
        <v>6762.8400000000011</v>
      </c>
      <c r="H97" s="38">
        <f>'[1]03-2017'!P103</f>
        <v>163.7299999999999</v>
      </c>
      <c r="I97" s="50">
        <f t="shared" si="14"/>
        <v>3.1300000000001091</v>
      </c>
      <c r="J97" s="89">
        <f t="shared" si="11"/>
        <v>40.530025170801871</v>
      </c>
      <c r="K97" s="51">
        <v>2.57</v>
      </c>
      <c r="L97" s="90">
        <f t="shared" si="15"/>
        <v>26.728000000000002</v>
      </c>
      <c r="M97" s="89">
        <f t="shared" si="19"/>
        <v>37.433701150112917</v>
      </c>
      <c r="N97" s="89">
        <f t="shared" si="19"/>
        <v>0</v>
      </c>
      <c r="O97" s="89">
        <f t="shared" si="19"/>
        <v>22.650384169021248</v>
      </c>
      <c r="P97" s="89">
        <f t="shared" si="19"/>
        <v>0</v>
      </c>
      <c r="Q97" s="89">
        <f t="shared" si="19"/>
        <v>20.63214341086595</v>
      </c>
      <c r="R97" s="89">
        <f t="shared" si="16"/>
        <v>37.433701150112917</v>
      </c>
      <c r="S97" s="86">
        <f t="shared" si="12"/>
        <v>3.0963240206889537</v>
      </c>
      <c r="T97" s="91">
        <f t="shared" si="17"/>
        <v>9.6914941847567633</v>
      </c>
    </row>
    <row r="98" spans="1:20" x14ac:dyDescent="0.3">
      <c r="A98" s="88">
        <v>42798.875005266207</v>
      </c>
      <c r="B98" s="47">
        <v>285.8</v>
      </c>
      <c r="C98" s="48">
        <v>11454.864</v>
      </c>
      <c r="D98" s="47">
        <v>115.26</v>
      </c>
      <c r="E98" s="48">
        <v>4619.42</v>
      </c>
      <c r="F98" s="49">
        <f t="shared" si="13"/>
        <v>170.54000000000002</v>
      </c>
      <c r="G98" s="49">
        <f t="shared" si="13"/>
        <v>6835.4439999999995</v>
      </c>
      <c r="H98" s="38">
        <f>'[1]03-2017'!P104</f>
        <v>170.54000000000002</v>
      </c>
      <c r="I98" s="50">
        <f t="shared" si="14"/>
        <v>0</v>
      </c>
      <c r="J98" s="89">
        <f t="shared" si="11"/>
        <v>40.081177436378553</v>
      </c>
      <c r="K98" s="51">
        <v>2.57</v>
      </c>
      <c r="L98" s="90">
        <f t="shared" si="15"/>
        <v>26.728000000000002</v>
      </c>
      <c r="M98" s="89">
        <f t="shared" si="19"/>
        <v>37.433701150112917</v>
      </c>
      <c r="N98" s="89">
        <f t="shared" si="19"/>
        <v>0</v>
      </c>
      <c r="O98" s="89">
        <f t="shared" si="19"/>
        <v>22.650384169021248</v>
      </c>
      <c r="P98" s="89">
        <f t="shared" si="19"/>
        <v>0</v>
      </c>
      <c r="Q98" s="89">
        <f t="shared" si="19"/>
        <v>20.63214341086595</v>
      </c>
      <c r="R98" s="89">
        <f t="shared" si="16"/>
        <v>37.433701150112917</v>
      </c>
      <c r="S98" s="86">
        <f t="shared" si="12"/>
        <v>2.6474762862656362</v>
      </c>
      <c r="T98" s="91">
        <f t="shared" si="17"/>
        <v>0</v>
      </c>
    </row>
    <row r="99" spans="1:20" x14ac:dyDescent="0.3">
      <c r="A99" s="88">
        <v>42798.916671990744</v>
      </c>
      <c r="B99" s="47">
        <v>284.7</v>
      </c>
      <c r="C99" s="48">
        <v>10086.921</v>
      </c>
      <c r="D99" s="47">
        <v>105.68</v>
      </c>
      <c r="E99" s="48">
        <v>3744.14</v>
      </c>
      <c r="F99" s="49">
        <f t="shared" si="13"/>
        <v>179.01999999999998</v>
      </c>
      <c r="G99" s="49">
        <f t="shared" si="13"/>
        <v>6342.7810000000009</v>
      </c>
      <c r="H99" s="38">
        <f>'[1]03-2017'!P105</f>
        <v>179.01999999999998</v>
      </c>
      <c r="I99" s="50">
        <f t="shared" si="14"/>
        <v>0</v>
      </c>
      <c r="J99" s="89">
        <f t="shared" si="11"/>
        <v>35.430572003128148</v>
      </c>
      <c r="K99" s="51">
        <v>2.57</v>
      </c>
      <c r="L99" s="90">
        <f t="shared" si="15"/>
        <v>26.728000000000002</v>
      </c>
      <c r="M99" s="89">
        <f t="shared" si="19"/>
        <v>37.433701150112917</v>
      </c>
      <c r="N99" s="89">
        <f t="shared" si="19"/>
        <v>0</v>
      </c>
      <c r="O99" s="89">
        <f t="shared" si="19"/>
        <v>22.650384169021248</v>
      </c>
      <c r="P99" s="89">
        <f t="shared" si="19"/>
        <v>0</v>
      </c>
      <c r="Q99" s="89">
        <f t="shared" si="19"/>
        <v>20.63214341086595</v>
      </c>
      <c r="R99" s="89">
        <f t="shared" si="16"/>
        <v>37.433701150112917</v>
      </c>
      <c r="S99" s="86">
        <f t="shared" si="12"/>
        <v>0</v>
      </c>
      <c r="T99" s="91">
        <f t="shared" si="17"/>
        <v>0</v>
      </c>
    </row>
    <row r="100" spans="1:20" x14ac:dyDescent="0.3">
      <c r="A100" s="88">
        <v>42798.958338715274</v>
      </c>
      <c r="B100" s="47">
        <v>237.3</v>
      </c>
      <c r="C100" s="48">
        <v>6656.2650000000003</v>
      </c>
      <c r="D100" s="47">
        <v>49.33</v>
      </c>
      <c r="E100" s="48">
        <v>1383.74</v>
      </c>
      <c r="F100" s="49">
        <f t="shared" si="13"/>
        <v>187.97000000000003</v>
      </c>
      <c r="G100" s="49">
        <f t="shared" si="13"/>
        <v>5272.5250000000005</v>
      </c>
      <c r="H100" s="38">
        <f>'[1]03-2017'!P106</f>
        <v>187.97000000000003</v>
      </c>
      <c r="I100" s="50">
        <f t="shared" si="14"/>
        <v>0</v>
      </c>
      <c r="J100" s="89">
        <f t="shared" si="11"/>
        <v>28.049821780071287</v>
      </c>
      <c r="K100" s="51">
        <v>2.57</v>
      </c>
      <c r="L100" s="90">
        <f t="shared" si="15"/>
        <v>26.728000000000002</v>
      </c>
      <c r="M100" s="89">
        <f t="shared" si="19"/>
        <v>37.433701150112917</v>
      </c>
      <c r="N100" s="89">
        <f t="shared" si="19"/>
        <v>0</v>
      </c>
      <c r="O100" s="89">
        <f t="shared" si="19"/>
        <v>22.650384169021248</v>
      </c>
      <c r="P100" s="89">
        <f t="shared" si="19"/>
        <v>0</v>
      </c>
      <c r="Q100" s="89">
        <f t="shared" si="19"/>
        <v>20.63214341086595</v>
      </c>
      <c r="R100" s="89">
        <f t="shared" si="16"/>
        <v>37.433701150112917</v>
      </c>
      <c r="S100" s="86">
        <f t="shared" si="12"/>
        <v>0</v>
      </c>
      <c r="T100" s="91">
        <f t="shared" si="17"/>
        <v>0</v>
      </c>
    </row>
    <row r="101" spans="1:20" x14ac:dyDescent="0.3">
      <c r="A101" s="88">
        <v>42799.000005439812</v>
      </c>
      <c r="B101" s="47">
        <v>294.15499999999997</v>
      </c>
      <c r="C101" s="48">
        <v>7795.1075000000001</v>
      </c>
      <c r="D101" s="47">
        <v>30.26</v>
      </c>
      <c r="E101" s="48">
        <v>801.76</v>
      </c>
      <c r="F101" s="49">
        <f t="shared" si="13"/>
        <v>263.89499999999998</v>
      </c>
      <c r="G101" s="49">
        <f t="shared" si="13"/>
        <v>6993.3474999999999</v>
      </c>
      <c r="H101" s="38">
        <f>'[1]03-2017'!P107</f>
        <v>191.59199999999998</v>
      </c>
      <c r="I101" s="50">
        <f t="shared" si="14"/>
        <v>72.302999999999997</v>
      </c>
      <c r="J101" s="89">
        <f t="shared" si="11"/>
        <v>26.500492620170903</v>
      </c>
      <c r="K101" s="51">
        <v>2.57</v>
      </c>
      <c r="L101" s="90">
        <f t="shared" si="15"/>
        <v>26.728000000000002</v>
      </c>
      <c r="M101" s="89">
        <f t="shared" si="19"/>
        <v>37.433701150112917</v>
      </c>
      <c r="N101" s="89">
        <f t="shared" si="19"/>
        <v>0</v>
      </c>
      <c r="O101" s="89">
        <f t="shared" si="19"/>
        <v>22.650384169021248</v>
      </c>
      <c r="P101" s="89">
        <f t="shared" si="19"/>
        <v>0</v>
      </c>
      <c r="Q101" s="89">
        <f t="shared" si="19"/>
        <v>20.63214341086595</v>
      </c>
      <c r="R101" s="89">
        <f t="shared" si="16"/>
        <v>37.433701150112917</v>
      </c>
      <c r="S101" s="86">
        <f t="shared" si="12"/>
        <v>0</v>
      </c>
      <c r="T101" s="91">
        <f t="shared" si="17"/>
        <v>0</v>
      </c>
    </row>
    <row r="102" spans="1:20" x14ac:dyDescent="0.3">
      <c r="A102" s="88">
        <v>42799.041672164349</v>
      </c>
      <c r="B102" s="47">
        <v>241.6</v>
      </c>
      <c r="C102" s="48">
        <v>7296.32</v>
      </c>
      <c r="D102" s="47">
        <v>29.47</v>
      </c>
      <c r="E102" s="48">
        <v>889.96</v>
      </c>
      <c r="F102" s="49">
        <f t="shared" si="13"/>
        <v>212.13</v>
      </c>
      <c r="G102" s="49">
        <f t="shared" si="13"/>
        <v>6406.36</v>
      </c>
      <c r="H102" s="38">
        <f>'[1]03-2017'!P108</f>
        <v>195.38699999999994</v>
      </c>
      <c r="I102" s="50">
        <f t="shared" si="14"/>
        <v>16.743000000000052</v>
      </c>
      <c r="J102" s="89">
        <f t="shared" si="11"/>
        <v>30.200160279074151</v>
      </c>
      <c r="K102" s="51">
        <v>2.57</v>
      </c>
      <c r="L102" s="90">
        <f t="shared" si="15"/>
        <v>26.728000000000002</v>
      </c>
      <c r="M102" s="89">
        <f t="shared" si="19"/>
        <v>37.433701150112917</v>
      </c>
      <c r="N102" s="89">
        <f t="shared" si="19"/>
        <v>0</v>
      </c>
      <c r="O102" s="89">
        <f t="shared" si="19"/>
        <v>22.650384169021248</v>
      </c>
      <c r="P102" s="89">
        <f t="shared" si="19"/>
        <v>0</v>
      </c>
      <c r="Q102" s="89">
        <f t="shared" si="19"/>
        <v>20.63214341086595</v>
      </c>
      <c r="R102" s="89">
        <f t="shared" si="16"/>
        <v>37.433701150112917</v>
      </c>
      <c r="S102" s="86">
        <f t="shared" si="12"/>
        <v>0</v>
      </c>
      <c r="T102" s="91">
        <f t="shared" si="17"/>
        <v>0</v>
      </c>
    </row>
    <row r="103" spans="1:20" x14ac:dyDescent="0.3">
      <c r="A103" s="88">
        <v>42799.083338888886</v>
      </c>
      <c r="B103" s="47">
        <v>250.6</v>
      </c>
      <c r="C103" s="48">
        <v>7410.2420000000002</v>
      </c>
      <c r="D103" s="47">
        <v>41.03</v>
      </c>
      <c r="E103" s="48">
        <v>1213.17</v>
      </c>
      <c r="F103" s="49">
        <f t="shared" si="13"/>
        <v>209.57</v>
      </c>
      <c r="G103" s="49">
        <f t="shared" si="13"/>
        <v>6197.0720000000001</v>
      </c>
      <c r="H103" s="38">
        <f>'[1]03-2017'!P109</f>
        <v>206.05899999999997</v>
      </c>
      <c r="I103" s="50">
        <f t="shared" si="14"/>
        <v>3.5110000000000241</v>
      </c>
      <c r="J103" s="89">
        <f t="shared" si="11"/>
        <v>29.5704156129217</v>
      </c>
      <c r="K103" s="51">
        <v>2.57</v>
      </c>
      <c r="L103" s="90">
        <f t="shared" si="15"/>
        <v>26.728000000000002</v>
      </c>
      <c r="M103" s="89">
        <f t="shared" si="19"/>
        <v>37.433701150112917</v>
      </c>
      <c r="N103" s="89">
        <f t="shared" si="19"/>
        <v>0</v>
      </c>
      <c r="O103" s="89">
        <f t="shared" si="19"/>
        <v>22.650384169021248</v>
      </c>
      <c r="P103" s="89">
        <f t="shared" si="19"/>
        <v>0</v>
      </c>
      <c r="Q103" s="89">
        <f t="shared" si="19"/>
        <v>20.63214341086595</v>
      </c>
      <c r="R103" s="89">
        <f t="shared" si="16"/>
        <v>37.433701150112917</v>
      </c>
      <c r="S103" s="86">
        <f t="shared" si="12"/>
        <v>0</v>
      </c>
      <c r="T103" s="91">
        <f t="shared" si="17"/>
        <v>0</v>
      </c>
    </row>
    <row r="104" spans="1:20" x14ac:dyDescent="0.3">
      <c r="A104" s="88">
        <v>42799.125005613423</v>
      </c>
      <c r="B104" s="47">
        <v>254.6</v>
      </c>
      <c r="C104" s="48">
        <v>7317.2039999999997</v>
      </c>
      <c r="D104" s="47">
        <v>37.97</v>
      </c>
      <c r="E104" s="48">
        <v>1091.26</v>
      </c>
      <c r="F104" s="49">
        <f t="shared" si="13"/>
        <v>216.63</v>
      </c>
      <c r="G104" s="49">
        <f t="shared" si="13"/>
        <v>6225.9439999999995</v>
      </c>
      <c r="H104" s="38">
        <f>'[1]03-2017'!P110</f>
        <v>211.43799999999987</v>
      </c>
      <c r="I104" s="50">
        <f t="shared" si="14"/>
        <v>5.192000000000121</v>
      </c>
      <c r="J104" s="89">
        <f t="shared" si="11"/>
        <v>28.739989844435211</v>
      </c>
      <c r="K104" s="51">
        <v>2.57</v>
      </c>
      <c r="L104" s="90">
        <f t="shared" si="15"/>
        <v>26.728000000000002</v>
      </c>
      <c r="M104" s="89">
        <f t="shared" ref="M104:Q119" si="20">M103</f>
        <v>37.433701150112917</v>
      </c>
      <c r="N104" s="89">
        <f t="shared" si="20"/>
        <v>0</v>
      </c>
      <c r="O104" s="89">
        <f t="shared" si="20"/>
        <v>22.650384169021248</v>
      </c>
      <c r="P104" s="89">
        <f t="shared" si="20"/>
        <v>0</v>
      </c>
      <c r="Q104" s="89">
        <f t="shared" si="20"/>
        <v>20.63214341086595</v>
      </c>
      <c r="R104" s="89">
        <f t="shared" si="16"/>
        <v>37.433701150112917</v>
      </c>
      <c r="S104" s="86">
        <f t="shared" si="12"/>
        <v>0</v>
      </c>
      <c r="T104" s="91">
        <f t="shared" si="17"/>
        <v>0</v>
      </c>
    </row>
    <row r="105" spans="1:20" x14ac:dyDescent="0.3">
      <c r="A105" s="88">
        <v>42799.16667233796</v>
      </c>
      <c r="B105" s="47">
        <v>241.7</v>
      </c>
      <c r="C105" s="48">
        <v>7091.4780000000001</v>
      </c>
      <c r="D105" s="47">
        <v>31.38</v>
      </c>
      <c r="E105" s="48">
        <v>920.69</v>
      </c>
      <c r="F105" s="49">
        <f t="shared" si="13"/>
        <v>210.32</v>
      </c>
      <c r="G105" s="49">
        <f t="shared" si="13"/>
        <v>6170.7880000000005</v>
      </c>
      <c r="H105" s="38">
        <f>'[1]03-2017'!P111</f>
        <v>210.32</v>
      </c>
      <c r="I105" s="50">
        <f t="shared" si="14"/>
        <v>0</v>
      </c>
      <c r="J105" s="89">
        <f t="shared" si="11"/>
        <v>29.339996196272349</v>
      </c>
      <c r="K105" s="51">
        <v>2.57</v>
      </c>
      <c r="L105" s="90">
        <f t="shared" si="15"/>
        <v>26.728000000000002</v>
      </c>
      <c r="M105" s="89">
        <f t="shared" si="20"/>
        <v>37.433701150112917</v>
      </c>
      <c r="N105" s="89">
        <f t="shared" si="20"/>
        <v>0</v>
      </c>
      <c r="O105" s="89">
        <f t="shared" si="20"/>
        <v>22.650384169021248</v>
      </c>
      <c r="P105" s="89">
        <f t="shared" si="20"/>
        <v>0</v>
      </c>
      <c r="Q105" s="89">
        <f t="shared" si="20"/>
        <v>20.63214341086595</v>
      </c>
      <c r="R105" s="89">
        <f t="shared" si="16"/>
        <v>37.433701150112917</v>
      </c>
      <c r="S105" s="86">
        <f t="shared" si="12"/>
        <v>0</v>
      </c>
      <c r="T105" s="91">
        <f t="shared" si="17"/>
        <v>0</v>
      </c>
    </row>
    <row r="106" spans="1:20" x14ac:dyDescent="0.3">
      <c r="A106" s="88">
        <v>42799.208339062498</v>
      </c>
      <c r="B106" s="47">
        <v>264.39999999999998</v>
      </c>
      <c r="C106" s="48">
        <v>7783.9359999999997</v>
      </c>
      <c r="D106" s="47">
        <v>40.67</v>
      </c>
      <c r="E106" s="48">
        <v>1197.3</v>
      </c>
      <c r="F106" s="49">
        <f t="shared" si="13"/>
        <v>223.72999999999996</v>
      </c>
      <c r="G106" s="49">
        <f t="shared" si="13"/>
        <v>6586.6359999999995</v>
      </c>
      <c r="H106" s="38">
        <f>'[1]03-2017'!P112</f>
        <v>223.72999999999996</v>
      </c>
      <c r="I106" s="50">
        <f t="shared" si="14"/>
        <v>0</v>
      </c>
      <c r="J106" s="89">
        <f t="shared" si="11"/>
        <v>29.440110847897021</v>
      </c>
      <c r="K106" s="51">
        <v>2.57</v>
      </c>
      <c r="L106" s="90">
        <f t="shared" si="15"/>
        <v>26.728000000000002</v>
      </c>
      <c r="M106" s="89">
        <f t="shared" si="20"/>
        <v>37.433701150112917</v>
      </c>
      <c r="N106" s="89">
        <f t="shared" si="20"/>
        <v>0</v>
      </c>
      <c r="O106" s="89">
        <f t="shared" si="20"/>
        <v>22.650384169021248</v>
      </c>
      <c r="P106" s="89">
        <f t="shared" si="20"/>
        <v>0</v>
      </c>
      <c r="Q106" s="89">
        <f t="shared" si="20"/>
        <v>20.63214341086595</v>
      </c>
      <c r="R106" s="89">
        <f t="shared" si="16"/>
        <v>37.433701150112917</v>
      </c>
      <c r="S106" s="86">
        <f t="shared" si="12"/>
        <v>0</v>
      </c>
      <c r="T106" s="91">
        <f t="shared" si="17"/>
        <v>0</v>
      </c>
    </row>
    <row r="107" spans="1:20" x14ac:dyDescent="0.3">
      <c r="A107" s="88">
        <v>42799.250005787035</v>
      </c>
      <c r="B107" s="47">
        <v>299.60000000000002</v>
      </c>
      <c r="C107" s="48">
        <v>10090.528</v>
      </c>
      <c r="D107" s="47">
        <v>57.79</v>
      </c>
      <c r="E107" s="48">
        <v>1946.4</v>
      </c>
      <c r="F107" s="49">
        <f t="shared" si="13"/>
        <v>241.81000000000003</v>
      </c>
      <c r="G107" s="49">
        <f t="shared" si="13"/>
        <v>8144.1280000000006</v>
      </c>
      <c r="H107" s="38">
        <f>'[1]03-2017'!P113</f>
        <v>241.81000000000003</v>
      </c>
      <c r="I107" s="50">
        <f t="shared" si="14"/>
        <v>0</v>
      </c>
      <c r="J107" s="89">
        <f t="shared" si="11"/>
        <v>33.679864356312805</v>
      </c>
      <c r="K107" s="51">
        <v>2.57</v>
      </c>
      <c r="L107" s="90">
        <f t="shared" si="15"/>
        <v>26.728000000000002</v>
      </c>
      <c r="M107" s="89">
        <f t="shared" si="20"/>
        <v>37.433701150112917</v>
      </c>
      <c r="N107" s="89">
        <f t="shared" si="20"/>
        <v>0</v>
      </c>
      <c r="O107" s="89">
        <f t="shared" si="20"/>
        <v>22.650384169021248</v>
      </c>
      <c r="P107" s="89">
        <f t="shared" si="20"/>
        <v>0</v>
      </c>
      <c r="Q107" s="89">
        <f t="shared" si="20"/>
        <v>20.63214341086595</v>
      </c>
      <c r="R107" s="89">
        <f t="shared" si="16"/>
        <v>37.433701150112917</v>
      </c>
      <c r="S107" s="86">
        <f t="shared" si="12"/>
        <v>0</v>
      </c>
      <c r="T107" s="91">
        <f t="shared" si="17"/>
        <v>0</v>
      </c>
    </row>
    <row r="108" spans="1:20" x14ac:dyDescent="0.3">
      <c r="A108" s="88">
        <v>42799.291672511572</v>
      </c>
      <c r="B108" s="47">
        <v>302</v>
      </c>
      <c r="C108" s="48">
        <v>10766.3</v>
      </c>
      <c r="D108" s="47">
        <v>35.479999999999997</v>
      </c>
      <c r="E108" s="48">
        <v>1264.68</v>
      </c>
      <c r="F108" s="49">
        <f t="shared" si="13"/>
        <v>266.52</v>
      </c>
      <c r="G108" s="49">
        <f t="shared" si="13"/>
        <v>9501.619999999999</v>
      </c>
      <c r="H108" s="38">
        <f>'[1]03-2017'!P114</f>
        <v>266.52</v>
      </c>
      <c r="I108" s="50">
        <f t="shared" si="14"/>
        <v>0</v>
      </c>
      <c r="J108" s="89">
        <f t="shared" si="11"/>
        <v>35.650682875581566</v>
      </c>
      <c r="K108" s="51">
        <v>2.57</v>
      </c>
      <c r="L108" s="90">
        <f t="shared" si="15"/>
        <v>26.728000000000002</v>
      </c>
      <c r="M108" s="89">
        <f t="shared" si="20"/>
        <v>37.433701150112917</v>
      </c>
      <c r="N108" s="89">
        <f t="shared" si="20"/>
        <v>0</v>
      </c>
      <c r="O108" s="89">
        <f t="shared" si="20"/>
        <v>22.650384169021248</v>
      </c>
      <c r="P108" s="89">
        <f t="shared" si="20"/>
        <v>0</v>
      </c>
      <c r="Q108" s="89">
        <f t="shared" si="20"/>
        <v>20.63214341086595</v>
      </c>
      <c r="R108" s="89">
        <f t="shared" si="16"/>
        <v>37.433701150112917</v>
      </c>
      <c r="S108" s="86">
        <f t="shared" si="12"/>
        <v>0</v>
      </c>
      <c r="T108" s="91">
        <f t="shared" si="17"/>
        <v>0</v>
      </c>
    </row>
    <row r="109" spans="1:20" x14ac:dyDescent="0.3">
      <c r="A109" s="88">
        <v>42799.333339236109</v>
      </c>
      <c r="B109" s="47">
        <v>313.39999999999998</v>
      </c>
      <c r="C109" s="48">
        <v>11498.646000000001</v>
      </c>
      <c r="D109" s="47">
        <v>18.899999999999999</v>
      </c>
      <c r="E109" s="48">
        <v>693.48</v>
      </c>
      <c r="F109" s="49">
        <f t="shared" si="13"/>
        <v>294.5</v>
      </c>
      <c r="G109" s="49">
        <f t="shared" si="13"/>
        <v>10805.166000000001</v>
      </c>
      <c r="H109" s="38">
        <f>'[1]03-2017'!P115</f>
        <v>294.5</v>
      </c>
      <c r="I109" s="50">
        <f t="shared" si="14"/>
        <v>0</v>
      </c>
      <c r="J109" s="89">
        <f t="shared" si="11"/>
        <v>36.689867572156203</v>
      </c>
      <c r="K109" s="51">
        <v>2.57</v>
      </c>
      <c r="L109" s="90">
        <f t="shared" si="15"/>
        <v>26.728000000000002</v>
      </c>
      <c r="M109" s="89">
        <f t="shared" si="20"/>
        <v>37.433701150112917</v>
      </c>
      <c r="N109" s="89">
        <f t="shared" si="20"/>
        <v>0</v>
      </c>
      <c r="O109" s="89">
        <f t="shared" si="20"/>
        <v>22.650384169021248</v>
      </c>
      <c r="P109" s="89">
        <f t="shared" si="20"/>
        <v>0</v>
      </c>
      <c r="Q109" s="89">
        <f t="shared" si="20"/>
        <v>20.63214341086595</v>
      </c>
      <c r="R109" s="89">
        <f t="shared" si="16"/>
        <v>37.433701150112917</v>
      </c>
      <c r="S109" s="86">
        <f t="shared" si="12"/>
        <v>0</v>
      </c>
      <c r="T109" s="91">
        <f t="shared" si="17"/>
        <v>0</v>
      </c>
    </row>
    <row r="110" spans="1:20" x14ac:dyDescent="0.3">
      <c r="A110" s="88">
        <v>42799.375005960646</v>
      </c>
      <c r="B110" s="47">
        <v>339.1</v>
      </c>
      <c r="C110" s="48">
        <v>12719.641</v>
      </c>
      <c r="D110" s="47">
        <v>41.05</v>
      </c>
      <c r="E110" s="48">
        <v>1539.64</v>
      </c>
      <c r="F110" s="49">
        <f t="shared" si="13"/>
        <v>298.05</v>
      </c>
      <c r="G110" s="49">
        <f t="shared" si="13"/>
        <v>11180.001</v>
      </c>
      <c r="H110" s="38">
        <f>'[1]03-2017'!P116</f>
        <v>291.93700000000001</v>
      </c>
      <c r="I110" s="50">
        <f t="shared" si="14"/>
        <v>6.1129999999999995</v>
      </c>
      <c r="J110" s="89">
        <f t="shared" si="11"/>
        <v>37.510488173125317</v>
      </c>
      <c r="K110" s="51">
        <v>2.57</v>
      </c>
      <c r="L110" s="90">
        <f t="shared" si="15"/>
        <v>26.728000000000002</v>
      </c>
      <c r="M110" s="89">
        <f t="shared" si="20"/>
        <v>37.433701150112917</v>
      </c>
      <c r="N110" s="89">
        <f t="shared" si="20"/>
        <v>0</v>
      </c>
      <c r="O110" s="89">
        <f t="shared" si="20"/>
        <v>22.650384169021248</v>
      </c>
      <c r="P110" s="89">
        <f t="shared" si="20"/>
        <v>0</v>
      </c>
      <c r="Q110" s="89">
        <f t="shared" si="20"/>
        <v>20.63214341086595</v>
      </c>
      <c r="R110" s="89">
        <f t="shared" si="16"/>
        <v>37.433701150112917</v>
      </c>
      <c r="S110" s="86">
        <f t="shared" si="12"/>
        <v>7.6787023012400368E-2</v>
      </c>
      <c r="T110" s="91">
        <f t="shared" si="17"/>
        <v>0.46939907167480344</v>
      </c>
    </row>
    <row r="111" spans="1:20" x14ac:dyDescent="0.3">
      <c r="A111" s="88">
        <v>42799.416672685184</v>
      </c>
      <c r="B111" s="47">
        <v>320.8</v>
      </c>
      <c r="C111" s="48">
        <v>10916.824000000001</v>
      </c>
      <c r="D111" s="47">
        <v>91.67</v>
      </c>
      <c r="E111" s="48">
        <v>3119.5</v>
      </c>
      <c r="F111" s="49">
        <f t="shared" si="13"/>
        <v>229.13</v>
      </c>
      <c r="G111" s="49">
        <f t="shared" si="13"/>
        <v>7797.3240000000005</v>
      </c>
      <c r="H111" s="38">
        <f>'[1]03-2017'!P117</f>
        <v>229.13</v>
      </c>
      <c r="I111" s="50">
        <f t="shared" si="14"/>
        <v>0</v>
      </c>
      <c r="J111" s="89">
        <f t="shared" si="11"/>
        <v>34.030131366473185</v>
      </c>
      <c r="K111" s="51">
        <v>2.57</v>
      </c>
      <c r="L111" s="90">
        <f t="shared" si="15"/>
        <v>26.728000000000002</v>
      </c>
      <c r="M111" s="89">
        <f t="shared" si="20"/>
        <v>37.433701150112917</v>
      </c>
      <c r="N111" s="89">
        <f t="shared" si="20"/>
        <v>0</v>
      </c>
      <c r="O111" s="89">
        <f t="shared" si="20"/>
        <v>22.650384169021248</v>
      </c>
      <c r="P111" s="89">
        <f t="shared" si="20"/>
        <v>0</v>
      </c>
      <c r="Q111" s="89">
        <f t="shared" si="20"/>
        <v>20.63214341086595</v>
      </c>
      <c r="R111" s="89">
        <f t="shared" si="16"/>
        <v>37.433701150112917</v>
      </c>
      <c r="S111" s="86">
        <f t="shared" si="12"/>
        <v>0</v>
      </c>
      <c r="T111" s="91">
        <f t="shared" si="17"/>
        <v>0</v>
      </c>
    </row>
    <row r="112" spans="1:20" x14ac:dyDescent="0.3">
      <c r="A112" s="88">
        <v>42799.458339409721</v>
      </c>
      <c r="B112" s="47">
        <v>248.6</v>
      </c>
      <c r="C112" s="48">
        <v>7256.634</v>
      </c>
      <c r="D112" s="47">
        <v>97.96</v>
      </c>
      <c r="E112" s="48">
        <v>2859.37</v>
      </c>
      <c r="F112" s="49">
        <f t="shared" si="13"/>
        <v>150.63999999999999</v>
      </c>
      <c r="G112" s="49">
        <f t="shared" si="13"/>
        <v>4397.2640000000001</v>
      </c>
      <c r="H112" s="38">
        <f>'[1]03-2017'!P118</f>
        <v>146.995</v>
      </c>
      <c r="I112" s="50">
        <f t="shared" si="14"/>
        <v>3.6449999999999818</v>
      </c>
      <c r="J112" s="89">
        <f t="shared" si="11"/>
        <v>29.190546999468935</v>
      </c>
      <c r="K112" s="51">
        <v>2.57</v>
      </c>
      <c r="L112" s="90">
        <f t="shared" si="15"/>
        <v>26.728000000000002</v>
      </c>
      <c r="M112" s="89">
        <f t="shared" si="20"/>
        <v>37.433701150112917</v>
      </c>
      <c r="N112" s="89">
        <f t="shared" si="20"/>
        <v>0</v>
      </c>
      <c r="O112" s="89">
        <f t="shared" si="20"/>
        <v>22.650384169021248</v>
      </c>
      <c r="P112" s="89">
        <f t="shared" si="20"/>
        <v>0</v>
      </c>
      <c r="Q112" s="89">
        <f t="shared" si="20"/>
        <v>20.63214341086595</v>
      </c>
      <c r="R112" s="89">
        <f t="shared" si="16"/>
        <v>37.433701150112917</v>
      </c>
      <c r="S112" s="86">
        <f t="shared" si="12"/>
        <v>0</v>
      </c>
      <c r="T112" s="91">
        <f t="shared" si="17"/>
        <v>0</v>
      </c>
    </row>
    <row r="113" spans="1:20" x14ac:dyDescent="0.3">
      <c r="A113" s="88">
        <v>42799.500006134258</v>
      </c>
      <c r="B113" s="47">
        <v>197.15</v>
      </c>
      <c r="C113" s="48">
        <v>5151.5294999999996</v>
      </c>
      <c r="D113" s="47">
        <v>45.47</v>
      </c>
      <c r="E113" s="48">
        <v>1188.08</v>
      </c>
      <c r="F113" s="49">
        <f t="shared" si="13"/>
        <v>151.68</v>
      </c>
      <c r="G113" s="49">
        <f t="shared" si="13"/>
        <v>3963.4494999999997</v>
      </c>
      <c r="H113" s="38">
        <f>'[1]03-2017'!P119</f>
        <v>74.336999999999989</v>
      </c>
      <c r="I113" s="50">
        <f t="shared" si="14"/>
        <v>77.343000000000018</v>
      </c>
      <c r="J113" s="89">
        <f t="shared" si="11"/>
        <v>26.130336893459912</v>
      </c>
      <c r="K113" s="51">
        <v>2.57</v>
      </c>
      <c r="L113" s="90">
        <f t="shared" si="15"/>
        <v>26.728000000000002</v>
      </c>
      <c r="M113" s="89">
        <f t="shared" si="20"/>
        <v>37.433701150112917</v>
      </c>
      <c r="N113" s="89">
        <f t="shared" si="20"/>
        <v>0</v>
      </c>
      <c r="O113" s="89">
        <f t="shared" si="20"/>
        <v>22.650384169021248</v>
      </c>
      <c r="P113" s="89">
        <f t="shared" si="20"/>
        <v>0</v>
      </c>
      <c r="Q113" s="89">
        <f t="shared" si="20"/>
        <v>20.63214341086595</v>
      </c>
      <c r="R113" s="89">
        <f t="shared" si="16"/>
        <v>37.433701150112917</v>
      </c>
      <c r="S113" s="86">
        <f t="shared" si="12"/>
        <v>0</v>
      </c>
      <c r="T113" s="91">
        <f t="shared" si="17"/>
        <v>0</v>
      </c>
    </row>
    <row r="114" spans="1:20" x14ac:dyDescent="0.3">
      <c r="A114" s="88">
        <v>42799.541672858795</v>
      </c>
      <c r="B114" s="47">
        <v>215.9</v>
      </c>
      <c r="C114" s="48">
        <v>5367.2740000000003</v>
      </c>
      <c r="D114" s="47">
        <v>18.55</v>
      </c>
      <c r="E114" s="48">
        <v>461.24</v>
      </c>
      <c r="F114" s="49">
        <f t="shared" si="13"/>
        <v>197.35</v>
      </c>
      <c r="G114" s="49">
        <f t="shared" si="13"/>
        <v>4906.0340000000006</v>
      </c>
      <c r="H114" s="38">
        <f>'[1]03-2017'!P120</f>
        <v>36.240999999999985</v>
      </c>
      <c r="I114" s="50">
        <f t="shared" si="14"/>
        <v>161.10900000000001</v>
      </c>
      <c r="J114" s="89">
        <f t="shared" si="11"/>
        <v>24.859559158854829</v>
      </c>
      <c r="K114" s="51">
        <v>2.57</v>
      </c>
      <c r="L114" s="90">
        <f t="shared" si="15"/>
        <v>26.728000000000002</v>
      </c>
      <c r="M114" s="89">
        <f t="shared" si="20"/>
        <v>37.433701150112917</v>
      </c>
      <c r="N114" s="89">
        <f t="shared" si="20"/>
        <v>0</v>
      </c>
      <c r="O114" s="89">
        <f t="shared" si="20"/>
        <v>22.650384169021248</v>
      </c>
      <c r="P114" s="89">
        <f t="shared" si="20"/>
        <v>0</v>
      </c>
      <c r="Q114" s="89">
        <f t="shared" si="20"/>
        <v>20.63214341086595</v>
      </c>
      <c r="R114" s="89">
        <f t="shared" si="16"/>
        <v>37.433701150112917</v>
      </c>
      <c r="S114" s="86">
        <f t="shared" si="12"/>
        <v>0</v>
      </c>
      <c r="T114" s="91">
        <f t="shared" si="17"/>
        <v>0</v>
      </c>
    </row>
    <row r="115" spans="1:20" x14ac:dyDescent="0.3">
      <c r="A115" s="88">
        <v>42799.583339583332</v>
      </c>
      <c r="B115" s="47">
        <v>216.15</v>
      </c>
      <c r="C115" s="48">
        <v>5308.6440000000002</v>
      </c>
      <c r="D115" s="47">
        <v>5.17</v>
      </c>
      <c r="E115" s="48">
        <v>126.95</v>
      </c>
      <c r="F115" s="49">
        <f t="shared" si="13"/>
        <v>210.98000000000002</v>
      </c>
      <c r="G115" s="49">
        <f t="shared" si="13"/>
        <v>5181.6940000000004</v>
      </c>
      <c r="H115" s="38">
        <f>'[1]03-2017'!P121</f>
        <v>23.260999999999967</v>
      </c>
      <c r="I115" s="50">
        <f t="shared" si="14"/>
        <v>187.71900000000005</v>
      </c>
      <c r="J115" s="89">
        <f t="shared" si="11"/>
        <v>24.560119442601195</v>
      </c>
      <c r="K115" s="51">
        <v>2.57</v>
      </c>
      <c r="L115" s="90">
        <f t="shared" si="15"/>
        <v>26.728000000000002</v>
      </c>
      <c r="M115" s="89">
        <f t="shared" si="20"/>
        <v>37.433701150112917</v>
      </c>
      <c r="N115" s="89">
        <f t="shared" si="20"/>
        <v>0</v>
      </c>
      <c r="O115" s="89">
        <f t="shared" si="20"/>
        <v>22.650384169021248</v>
      </c>
      <c r="P115" s="89">
        <f t="shared" si="20"/>
        <v>0</v>
      </c>
      <c r="Q115" s="89">
        <f t="shared" si="20"/>
        <v>20.63214341086595</v>
      </c>
      <c r="R115" s="89">
        <f t="shared" si="16"/>
        <v>37.433701150112917</v>
      </c>
      <c r="S115" s="86">
        <f t="shared" si="12"/>
        <v>0</v>
      </c>
      <c r="T115" s="91">
        <f t="shared" si="17"/>
        <v>0</v>
      </c>
    </row>
    <row r="116" spans="1:20" x14ac:dyDescent="0.3">
      <c r="A116" s="88">
        <v>42799.62500630787</v>
      </c>
      <c r="B116" s="47">
        <v>253.02</v>
      </c>
      <c r="C116" s="48">
        <v>6075.0101999999997</v>
      </c>
      <c r="D116" s="47">
        <v>5.88</v>
      </c>
      <c r="E116" s="48">
        <v>141.27000000000001</v>
      </c>
      <c r="F116" s="49">
        <f t="shared" si="13"/>
        <v>247.14000000000001</v>
      </c>
      <c r="G116" s="49">
        <f t="shared" si="13"/>
        <v>5933.7401999999993</v>
      </c>
      <c r="H116" s="38">
        <f>'[1]03-2017'!P122</f>
        <v>16.586999999999989</v>
      </c>
      <c r="I116" s="50">
        <f t="shared" si="14"/>
        <v>230.55300000000003</v>
      </c>
      <c r="J116" s="89">
        <f t="shared" si="11"/>
        <v>24.00963097839281</v>
      </c>
      <c r="K116" s="51">
        <v>2.57</v>
      </c>
      <c r="L116" s="90">
        <f t="shared" si="15"/>
        <v>26.728000000000002</v>
      </c>
      <c r="M116" s="89">
        <f t="shared" si="20"/>
        <v>37.433701150112917</v>
      </c>
      <c r="N116" s="89">
        <f t="shared" si="20"/>
        <v>0</v>
      </c>
      <c r="O116" s="89">
        <f t="shared" si="20"/>
        <v>22.650384169021248</v>
      </c>
      <c r="P116" s="89">
        <f t="shared" si="20"/>
        <v>0</v>
      </c>
      <c r="Q116" s="89">
        <f t="shared" si="20"/>
        <v>20.63214341086595</v>
      </c>
      <c r="R116" s="89">
        <f t="shared" si="16"/>
        <v>37.433701150112917</v>
      </c>
      <c r="S116" s="86">
        <f t="shared" si="12"/>
        <v>0</v>
      </c>
      <c r="T116" s="91">
        <f t="shared" si="17"/>
        <v>0</v>
      </c>
    </row>
    <row r="117" spans="1:20" x14ac:dyDescent="0.3">
      <c r="A117" s="88">
        <v>42799.666673032407</v>
      </c>
      <c r="B117" s="47">
        <v>267.64999999999998</v>
      </c>
      <c r="C117" s="48">
        <v>6367.3935000000001</v>
      </c>
      <c r="D117" s="47">
        <v>22.7</v>
      </c>
      <c r="E117" s="48">
        <v>540.14</v>
      </c>
      <c r="F117" s="49">
        <f t="shared" si="13"/>
        <v>244.95</v>
      </c>
      <c r="G117" s="49">
        <f t="shared" si="13"/>
        <v>5827.2534999999998</v>
      </c>
      <c r="H117" s="38">
        <f>'[1]03-2017'!P123</f>
        <v>4.2669999999999391</v>
      </c>
      <c r="I117" s="50">
        <f t="shared" si="14"/>
        <v>240.68300000000005</v>
      </c>
      <c r="J117" s="89">
        <f t="shared" si="11"/>
        <v>23.789563176158399</v>
      </c>
      <c r="K117" s="51">
        <v>2.57</v>
      </c>
      <c r="L117" s="90">
        <f t="shared" si="15"/>
        <v>26.728000000000002</v>
      </c>
      <c r="M117" s="89">
        <f t="shared" si="20"/>
        <v>37.433701150112917</v>
      </c>
      <c r="N117" s="89">
        <f t="shared" si="20"/>
        <v>0</v>
      </c>
      <c r="O117" s="89">
        <f t="shared" si="20"/>
        <v>22.650384169021248</v>
      </c>
      <c r="P117" s="89">
        <f t="shared" si="20"/>
        <v>0</v>
      </c>
      <c r="Q117" s="89">
        <f t="shared" si="20"/>
        <v>20.63214341086595</v>
      </c>
      <c r="R117" s="89">
        <f t="shared" si="16"/>
        <v>37.433701150112917</v>
      </c>
      <c r="S117" s="86">
        <f t="shared" si="12"/>
        <v>0</v>
      </c>
      <c r="T117" s="91">
        <f t="shared" si="17"/>
        <v>0</v>
      </c>
    </row>
    <row r="118" spans="1:20" x14ac:dyDescent="0.3">
      <c r="A118" s="88">
        <v>42799.708339756944</v>
      </c>
      <c r="B118" s="47">
        <v>263.178</v>
      </c>
      <c r="C118" s="48">
        <v>6416.2871800000003</v>
      </c>
      <c r="D118" s="47">
        <v>0</v>
      </c>
      <c r="E118" s="48">
        <v>0</v>
      </c>
      <c r="F118" s="49">
        <f t="shared" si="13"/>
        <v>263.178</v>
      </c>
      <c r="G118" s="49">
        <f t="shared" si="13"/>
        <v>6416.2871800000003</v>
      </c>
      <c r="H118" s="38">
        <f>'[1]03-2017'!P124</f>
        <v>16.744000000000028</v>
      </c>
      <c r="I118" s="50">
        <f t="shared" si="14"/>
        <v>246.43399999999997</v>
      </c>
      <c r="J118" s="89">
        <f t="shared" si="11"/>
        <v>24.380028649811155</v>
      </c>
      <c r="K118" s="51">
        <v>2.57</v>
      </c>
      <c r="L118" s="90">
        <f t="shared" si="15"/>
        <v>26.728000000000002</v>
      </c>
      <c r="M118" s="89">
        <f t="shared" si="20"/>
        <v>37.433701150112917</v>
      </c>
      <c r="N118" s="89">
        <f t="shared" si="20"/>
        <v>0</v>
      </c>
      <c r="O118" s="89">
        <f t="shared" si="20"/>
        <v>22.650384169021248</v>
      </c>
      <c r="P118" s="89">
        <f t="shared" si="20"/>
        <v>0</v>
      </c>
      <c r="Q118" s="89">
        <f t="shared" si="20"/>
        <v>20.63214341086595</v>
      </c>
      <c r="R118" s="89">
        <f t="shared" si="16"/>
        <v>37.433701150112917</v>
      </c>
      <c r="S118" s="86">
        <f t="shared" si="12"/>
        <v>0</v>
      </c>
      <c r="T118" s="91">
        <f t="shared" si="17"/>
        <v>0</v>
      </c>
    </row>
    <row r="119" spans="1:20" x14ac:dyDescent="0.3">
      <c r="A119" s="88">
        <v>42799.750006481481</v>
      </c>
      <c r="B119" s="47">
        <v>254.767</v>
      </c>
      <c r="C119" s="48">
        <v>6974.5770499999999</v>
      </c>
      <c r="D119" s="47">
        <v>0</v>
      </c>
      <c r="E119" s="48">
        <v>0</v>
      </c>
      <c r="F119" s="49">
        <f t="shared" si="13"/>
        <v>254.767</v>
      </c>
      <c r="G119" s="49">
        <f t="shared" si="13"/>
        <v>6974.5770499999999</v>
      </c>
      <c r="H119" s="38">
        <f>'[1]03-2017'!P125</f>
        <v>17.920999999999935</v>
      </c>
      <c r="I119" s="50">
        <f t="shared" si="14"/>
        <v>236.84600000000006</v>
      </c>
      <c r="J119" s="89">
        <f t="shared" si="11"/>
        <v>27.376296969387717</v>
      </c>
      <c r="K119" s="51">
        <v>2.57</v>
      </c>
      <c r="L119" s="90">
        <f t="shared" si="15"/>
        <v>26.728000000000002</v>
      </c>
      <c r="M119" s="89">
        <f t="shared" si="20"/>
        <v>37.433701150112917</v>
      </c>
      <c r="N119" s="89">
        <f t="shared" si="20"/>
        <v>0</v>
      </c>
      <c r="O119" s="89">
        <f t="shared" si="20"/>
        <v>22.650384169021248</v>
      </c>
      <c r="P119" s="89">
        <f t="shared" si="20"/>
        <v>0</v>
      </c>
      <c r="Q119" s="89">
        <f t="shared" si="20"/>
        <v>20.63214341086595</v>
      </c>
      <c r="R119" s="89">
        <f t="shared" si="16"/>
        <v>37.433701150112917</v>
      </c>
      <c r="S119" s="86">
        <f t="shared" si="12"/>
        <v>0</v>
      </c>
      <c r="T119" s="91">
        <f t="shared" si="17"/>
        <v>0</v>
      </c>
    </row>
    <row r="120" spans="1:20" x14ac:dyDescent="0.3">
      <c r="A120" s="88">
        <v>42799.791673206018</v>
      </c>
      <c r="B120" s="47">
        <v>202.74</v>
      </c>
      <c r="C120" s="48">
        <v>7119.7493999999997</v>
      </c>
      <c r="D120" s="47">
        <v>0</v>
      </c>
      <c r="E120" s="48">
        <v>0</v>
      </c>
      <c r="F120" s="49">
        <f t="shared" si="13"/>
        <v>202.74</v>
      </c>
      <c r="G120" s="49">
        <f t="shared" si="13"/>
        <v>7119.7493999999997</v>
      </c>
      <c r="H120" s="38">
        <f>'[1]03-2017'!P126</f>
        <v>30.09599999999989</v>
      </c>
      <c r="I120" s="50">
        <f t="shared" si="14"/>
        <v>172.64400000000012</v>
      </c>
      <c r="J120" s="89">
        <f t="shared" si="11"/>
        <v>35.117635395087298</v>
      </c>
      <c r="K120" s="51">
        <v>2.57</v>
      </c>
      <c r="L120" s="90">
        <f t="shared" si="15"/>
        <v>26.728000000000002</v>
      </c>
      <c r="M120" s="89">
        <f t="shared" ref="M120:Q135" si="21">M119</f>
        <v>37.433701150112917</v>
      </c>
      <c r="N120" s="89">
        <f t="shared" si="21"/>
        <v>0</v>
      </c>
      <c r="O120" s="89">
        <f t="shared" si="21"/>
        <v>22.650384169021248</v>
      </c>
      <c r="P120" s="89">
        <f t="shared" si="21"/>
        <v>0</v>
      </c>
      <c r="Q120" s="89">
        <f t="shared" si="21"/>
        <v>20.63214341086595</v>
      </c>
      <c r="R120" s="89">
        <f t="shared" si="16"/>
        <v>37.433701150112917</v>
      </c>
      <c r="S120" s="86">
        <f t="shared" si="12"/>
        <v>0</v>
      </c>
      <c r="T120" s="91">
        <f t="shared" si="17"/>
        <v>0</v>
      </c>
    </row>
    <row r="121" spans="1:20" x14ac:dyDescent="0.3">
      <c r="A121" s="88">
        <v>42799.833339930556</v>
      </c>
      <c r="B121" s="47">
        <v>151</v>
      </c>
      <c r="C121" s="48">
        <v>6085.3</v>
      </c>
      <c r="D121" s="47">
        <v>4.32</v>
      </c>
      <c r="E121" s="48">
        <v>173.89</v>
      </c>
      <c r="F121" s="49">
        <f t="shared" si="13"/>
        <v>146.68</v>
      </c>
      <c r="G121" s="49">
        <f t="shared" si="13"/>
        <v>5911.41</v>
      </c>
      <c r="H121" s="38">
        <f>'[1]03-2017'!P127</f>
        <v>83.073999999999955</v>
      </c>
      <c r="I121" s="50">
        <f t="shared" si="14"/>
        <v>63.606000000000051</v>
      </c>
      <c r="J121" s="89">
        <f t="shared" si="11"/>
        <v>40.301404417780198</v>
      </c>
      <c r="K121" s="51">
        <v>2.57</v>
      </c>
      <c r="L121" s="90">
        <f t="shared" si="15"/>
        <v>26.728000000000002</v>
      </c>
      <c r="M121" s="89">
        <f t="shared" si="21"/>
        <v>37.433701150112917</v>
      </c>
      <c r="N121" s="89">
        <f t="shared" si="21"/>
        <v>0</v>
      </c>
      <c r="O121" s="89">
        <f t="shared" si="21"/>
        <v>22.650384169021248</v>
      </c>
      <c r="P121" s="89">
        <f t="shared" si="21"/>
        <v>0</v>
      </c>
      <c r="Q121" s="89">
        <f t="shared" si="21"/>
        <v>20.63214341086595</v>
      </c>
      <c r="R121" s="89">
        <f t="shared" si="16"/>
        <v>37.433701150112917</v>
      </c>
      <c r="S121" s="86">
        <f t="shared" si="12"/>
        <v>2.8677032676672809</v>
      </c>
      <c r="T121" s="91">
        <f t="shared" si="17"/>
        <v>182.40313404324522</v>
      </c>
    </row>
    <row r="122" spans="1:20" x14ac:dyDescent="0.3">
      <c r="A122" s="88">
        <v>42799.875006655093</v>
      </c>
      <c r="B122" s="47">
        <v>184.5</v>
      </c>
      <c r="C122" s="48">
        <v>6865.2449999999999</v>
      </c>
      <c r="D122" s="47">
        <v>72.13</v>
      </c>
      <c r="E122" s="48">
        <v>2683.88</v>
      </c>
      <c r="F122" s="49">
        <f t="shared" si="13"/>
        <v>112.37</v>
      </c>
      <c r="G122" s="49">
        <f t="shared" si="13"/>
        <v>4181.3649999999998</v>
      </c>
      <c r="H122" s="38">
        <f>'[1]03-2017'!P128</f>
        <v>95.447999999999979</v>
      </c>
      <c r="I122" s="50">
        <f t="shared" si="14"/>
        <v>16.922000000000025</v>
      </c>
      <c r="J122" s="89">
        <f t="shared" si="11"/>
        <v>37.210687906024738</v>
      </c>
      <c r="K122" s="51">
        <v>2.57</v>
      </c>
      <c r="L122" s="90">
        <f t="shared" si="15"/>
        <v>26.728000000000002</v>
      </c>
      <c r="M122" s="89">
        <f t="shared" si="21"/>
        <v>37.433701150112917</v>
      </c>
      <c r="N122" s="89">
        <f t="shared" si="21"/>
        <v>0</v>
      </c>
      <c r="O122" s="89">
        <f t="shared" si="21"/>
        <v>22.650384169021248</v>
      </c>
      <c r="P122" s="89">
        <f t="shared" si="21"/>
        <v>0</v>
      </c>
      <c r="Q122" s="89">
        <f t="shared" si="21"/>
        <v>20.63214341086595</v>
      </c>
      <c r="R122" s="89">
        <f t="shared" si="16"/>
        <v>37.433701150112917</v>
      </c>
      <c r="S122" s="86">
        <f t="shared" si="12"/>
        <v>0</v>
      </c>
      <c r="T122" s="91">
        <f t="shared" si="17"/>
        <v>0</v>
      </c>
    </row>
    <row r="123" spans="1:20" x14ac:dyDescent="0.3">
      <c r="A123" s="88">
        <v>42799.91667337963</v>
      </c>
      <c r="B123" s="47">
        <v>177.7</v>
      </c>
      <c r="C123" s="48">
        <v>5581.5569999999998</v>
      </c>
      <c r="D123" s="47">
        <v>76.78</v>
      </c>
      <c r="E123" s="48">
        <v>2411.75</v>
      </c>
      <c r="F123" s="49">
        <f t="shared" si="13"/>
        <v>100.91999999999999</v>
      </c>
      <c r="G123" s="49">
        <f t="shared" si="13"/>
        <v>3169.8069999999998</v>
      </c>
      <c r="H123" s="38">
        <f>'[1]03-2017'!P129</f>
        <v>99.650999999999954</v>
      </c>
      <c r="I123" s="50">
        <f t="shared" si="14"/>
        <v>1.2690000000000339</v>
      </c>
      <c r="J123" s="89">
        <f t="shared" si="11"/>
        <v>31.409106222750694</v>
      </c>
      <c r="K123" s="51">
        <v>2.57</v>
      </c>
      <c r="L123" s="90">
        <f t="shared" si="15"/>
        <v>26.728000000000002</v>
      </c>
      <c r="M123" s="89">
        <f t="shared" si="21"/>
        <v>37.433701150112917</v>
      </c>
      <c r="N123" s="89">
        <f t="shared" si="21"/>
        <v>0</v>
      </c>
      <c r="O123" s="89">
        <f t="shared" si="21"/>
        <v>22.650384169021248</v>
      </c>
      <c r="P123" s="89">
        <f t="shared" si="21"/>
        <v>0</v>
      </c>
      <c r="Q123" s="89">
        <f t="shared" si="21"/>
        <v>20.63214341086595</v>
      </c>
      <c r="R123" s="89">
        <f t="shared" si="16"/>
        <v>37.433701150112917</v>
      </c>
      <c r="S123" s="86">
        <f t="shared" si="12"/>
        <v>0</v>
      </c>
      <c r="T123" s="91">
        <f t="shared" si="17"/>
        <v>0</v>
      </c>
    </row>
    <row r="124" spans="1:20" x14ac:dyDescent="0.3">
      <c r="A124" s="88">
        <v>42799.958340104167</v>
      </c>
      <c r="B124" s="47">
        <v>239.75</v>
      </c>
      <c r="C124" s="48">
        <v>6163.9724999999999</v>
      </c>
      <c r="D124" s="47">
        <v>44.35</v>
      </c>
      <c r="E124" s="48">
        <v>1140.3399999999999</v>
      </c>
      <c r="F124" s="49">
        <f t="shared" si="13"/>
        <v>195.4</v>
      </c>
      <c r="G124" s="49">
        <f t="shared" si="13"/>
        <v>5023.6324999999997</v>
      </c>
      <c r="H124" s="38">
        <f>'[1]03-2017'!P130</f>
        <v>83.878999999999905</v>
      </c>
      <c r="I124" s="50">
        <f t="shared" si="14"/>
        <v>111.5210000000001</v>
      </c>
      <c r="J124" s="89">
        <f t="shared" si="11"/>
        <v>25.709480552712382</v>
      </c>
      <c r="K124" s="51">
        <v>2.57</v>
      </c>
      <c r="L124" s="90">
        <f t="shared" si="15"/>
        <v>26.728000000000002</v>
      </c>
      <c r="M124" s="89">
        <f t="shared" si="21"/>
        <v>37.433701150112917</v>
      </c>
      <c r="N124" s="89">
        <f t="shared" si="21"/>
        <v>0</v>
      </c>
      <c r="O124" s="89">
        <f t="shared" si="21"/>
        <v>22.650384169021248</v>
      </c>
      <c r="P124" s="89">
        <f t="shared" si="21"/>
        <v>0</v>
      </c>
      <c r="Q124" s="89">
        <f t="shared" si="21"/>
        <v>20.63214341086595</v>
      </c>
      <c r="R124" s="89">
        <f t="shared" si="16"/>
        <v>37.433701150112917</v>
      </c>
      <c r="S124" s="86">
        <f t="shared" si="12"/>
        <v>0</v>
      </c>
      <c r="T124" s="91">
        <f t="shared" si="17"/>
        <v>0</v>
      </c>
    </row>
    <row r="125" spans="1:20" x14ac:dyDescent="0.3">
      <c r="A125" s="88">
        <v>42800.000006828704</v>
      </c>
      <c r="B125" s="47">
        <v>280.04500000000002</v>
      </c>
      <c r="C125" s="48">
        <v>6945.116</v>
      </c>
      <c r="D125" s="47">
        <v>2.99</v>
      </c>
      <c r="E125" s="48">
        <v>74.180000000000007</v>
      </c>
      <c r="F125" s="49">
        <f t="shared" si="13"/>
        <v>277.05500000000001</v>
      </c>
      <c r="G125" s="49">
        <f t="shared" si="13"/>
        <v>6870.9359999999997</v>
      </c>
      <c r="H125" s="38">
        <f>'[1]03-2017'!P131</f>
        <v>82.59699999999998</v>
      </c>
      <c r="I125" s="50">
        <f t="shared" si="14"/>
        <v>194.45800000000003</v>
      </c>
      <c r="J125" s="89">
        <f t="shared" si="11"/>
        <v>24.799898937034161</v>
      </c>
      <c r="K125" s="51">
        <v>2.57</v>
      </c>
      <c r="L125" s="90">
        <f t="shared" si="15"/>
        <v>26.728000000000002</v>
      </c>
      <c r="M125" s="89">
        <f t="shared" si="21"/>
        <v>37.433701150112917</v>
      </c>
      <c r="N125" s="89">
        <f t="shared" si="21"/>
        <v>0</v>
      </c>
      <c r="O125" s="89">
        <f t="shared" si="21"/>
        <v>22.650384169021248</v>
      </c>
      <c r="P125" s="89">
        <f t="shared" si="21"/>
        <v>0</v>
      </c>
      <c r="Q125" s="89">
        <f t="shared" si="21"/>
        <v>20.63214341086595</v>
      </c>
      <c r="R125" s="89">
        <f t="shared" si="16"/>
        <v>37.433701150112917</v>
      </c>
      <c r="S125" s="86">
        <f t="shared" si="12"/>
        <v>0</v>
      </c>
      <c r="T125" s="91">
        <f t="shared" si="17"/>
        <v>0</v>
      </c>
    </row>
    <row r="126" spans="1:20" x14ac:dyDescent="0.3">
      <c r="A126" s="88">
        <v>42800.041673553242</v>
      </c>
      <c r="B126" s="47">
        <v>317.43299999999999</v>
      </c>
      <c r="C126" s="48">
        <v>7824.6044400000001</v>
      </c>
      <c r="D126" s="47">
        <v>0</v>
      </c>
      <c r="E126" s="48">
        <v>0</v>
      </c>
      <c r="F126" s="49">
        <f t="shared" si="13"/>
        <v>317.43299999999999</v>
      </c>
      <c r="G126" s="49">
        <f t="shared" si="13"/>
        <v>7824.6044400000001</v>
      </c>
      <c r="H126" s="38">
        <f>'[1]03-2017'!P132</f>
        <v>110.30700000000002</v>
      </c>
      <c r="I126" s="50">
        <f t="shared" si="14"/>
        <v>207.12599999999998</v>
      </c>
      <c r="J126" s="89">
        <f t="shared" si="11"/>
        <v>24.649625086238672</v>
      </c>
      <c r="K126" s="51">
        <v>2.57</v>
      </c>
      <c r="L126" s="90">
        <f t="shared" si="15"/>
        <v>26.728000000000002</v>
      </c>
      <c r="M126" s="89">
        <f t="shared" si="21"/>
        <v>37.433701150112917</v>
      </c>
      <c r="N126" s="89">
        <f t="shared" si="21"/>
        <v>0</v>
      </c>
      <c r="O126" s="89">
        <f t="shared" si="21"/>
        <v>22.650384169021248</v>
      </c>
      <c r="P126" s="89">
        <f t="shared" si="21"/>
        <v>0</v>
      </c>
      <c r="Q126" s="89">
        <f t="shared" si="21"/>
        <v>20.63214341086595</v>
      </c>
      <c r="R126" s="89">
        <f t="shared" si="16"/>
        <v>37.433701150112917</v>
      </c>
      <c r="S126" s="86">
        <f t="shared" si="12"/>
        <v>0</v>
      </c>
      <c r="T126" s="91">
        <f t="shared" si="17"/>
        <v>0</v>
      </c>
    </row>
    <row r="127" spans="1:20" x14ac:dyDescent="0.3">
      <c r="A127" s="88">
        <v>42800.083340277779</v>
      </c>
      <c r="B127" s="47">
        <v>340.6</v>
      </c>
      <c r="C127" s="48">
        <v>8269.768</v>
      </c>
      <c r="D127" s="47">
        <v>11.1</v>
      </c>
      <c r="E127" s="48">
        <v>269.48</v>
      </c>
      <c r="F127" s="49">
        <f t="shared" si="13"/>
        <v>329.5</v>
      </c>
      <c r="G127" s="49">
        <f t="shared" si="13"/>
        <v>8000.2880000000005</v>
      </c>
      <c r="H127" s="38">
        <f>'[1]03-2017'!P133</f>
        <v>79.371999999999844</v>
      </c>
      <c r="I127" s="50">
        <f t="shared" si="14"/>
        <v>250.12800000000016</v>
      </c>
      <c r="J127" s="89">
        <f t="shared" si="11"/>
        <v>24.280084977238243</v>
      </c>
      <c r="K127" s="51">
        <v>2.57</v>
      </c>
      <c r="L127" s="90">
        <f t="shared" si="15"/>
        <v>26.728000000000002</v>
      </c>
      <c r="M127" s="89">
        <f t="shared" si="21"/>
        <v>37.433701150112917</v>
      </c>
      <c r="N127" s="89">
        <f t="shared" si="21"/>
        <v>0</v>
      </c>
      <c r="O127" s="89">
        <f t="shared" si="21"/>
        <v>22.650384169021248</v>
      </c>
      <c r="P127" s="89">
        <f t="shared" si="21"/>
        <v>0</v>
      </c>
      <c r="Q127" s="89">
        <f t="shared" si="21"/>
        <v>20.63214341086595</v>
      </c>
      <c r="R127" s="89">
        <f t="shared" si="16"/>
        <v>37.433701150112917</v>
      </c>
      <c r="S127" s="86">
        <f t="shared" si="12"/>
        <v>0</v>
      </c>
      <c r="T127" s="91">
        <f t="shared" si="17"/>
        <v>0</v>
      </c>
    </row>
    <row r="128" spans="1:20" x14ac:dyDescent="0.3">
      <c r="A128" s="88">
        <v>42800.125007002316</v>
      </c>
      <c r="B128" s="47">
        <v>330.7</v>
      </c>
      <c r="C128" s="48">
        <v>7920.2650000000003</v>
      </c>
      <c r="D128" s="47">
        <v>0</v>
      </c>
      <c r="E128" s="48">
        <v>0</v>
      </c>
      <c r="F128" s="49">
        <f t="shared" si="13"/>
        <v>330.7</v>
      </c>
      <c r="G128" s="49">
        <f t="shared" si="13"/>
        <v>7920.2650000000003</v>
      </c>
      <c r="H128" s="38">
        <f>'[1]03-2017'!P134</f>
        <v>69.344999999999914</v>
      </c>
      <c r="I128" s="50">
        <f t="shared" si="14"/>
        <v>261.35500000000008</v>
      </c>
      <c r="J128" s="89">
        <f t="shared" si="11"/>
        <v>23.950000000000003</v>
      </c>
      <c r="K128" s="51">
        <v>2.57</v>
      </c>
      <c r="L128" s="90">
        <f t="shared" si="15"/>
        <v>26.728000000000002</v>
      </c>
      <c r="M128" s="89">
        <f t="shared" si="21"/>
        <v>37.433701150112917</v>
      </c>
      <c r="N128" s="89">
        <f t="shared" si="21"/>
        <v>0</v>
      </c>
      <c r="O128" s="89">
        <f t="shared" si="21"/>
        <v>22.650384169021248</v>
      </c>
      <c r="P128" s="89">
        <f t="shared" si="21"/>
        <v>0</v>
      </c>
      <c r="Q128" s="89">
        <f t="shared" si="21"/>
        <v>20.63214341086595</v>
      </c>
      <c r="R128" s="89">
        <f t="shared" si="16"/>
        <v>37.433701150112917</v>
      </c>
      <c r="S128" s="86">
        <f t="shared" si="12"/>
        <v>0</v>
      </c>
      <c r="T128" s="91">
        <f t="shared" si="17"/>
        <v>0</v>
      </c>
    </row>
    <row r="129" spans="1:20" x14ac:dyDescent="0.3">
      <c r="A129" s="88">
        <v>42800.166673726853</v>
      </c>
      <c r="B129" s="47">
        <v>315.89999999999998</v>
      </c>
      <c r="C129" s="48">
        <v>7720.5959999999995</v>
      </c>
      <c r="D129" s="47">
        <v>17.97</v>
      </c>
      <c r="E129" s="48">
        <v>439.21</v>
      </c>
      <c r="F129" s="49">
        <f t="shared" si="13"/>
        <v>297.92999999999995</v>
      </c>
      <c r="G129" s="49">
        <f t="shared" si="13"/>
        <v>7281.3859999999995</v>
      </c>
      <c r="H129" s="38">
        <f>'[1]03-2017'!P135</f>
        <v>42.293000000000006</v>
      </c>
      <c r="I129" s="50">
        <f t="shared" si="14"/>
        <v>255.63699999999994</v>
      </c>
      <c r="J129" s="89">
        <f t="shared" si="11"/>
        <v>24.43992212935925</v>
      </c>
      <c r="K129" s="51">
        <v>2.57</v>
      </c>
      <c r="L129" s="90">
        <f t="shared" si="15"/>
        <v>26.728000000000002</v>
      </c>
      <c r="M129" s="89">
        <f>M127</f>
        <v>37.433701150112917</v>
      </c>
      <c r="N129" s="89">
        <f>N127</f>
        <v>0</v>
      </c>
      <c r="O129" s="89">
        <f>O127</f>
        <v>22.650384169021248</v>
      </c>
      <c r="P129" s="89">
        <f>P127</f>
        <v>0</v>
      </c>
      <c r="Q129" s="89">
        <f>Q127</f>
        <v>20.63214341086595</v>
      </c>
      <c r="R129" s="89">
        <f t="shared" si="16"/>
        <v>37.433701150112917</v>
      </c>
      <c r="S129" s="86">
        <f t="shared" si="12"/>
        <v>0</v>
      </c>
      <c r="T129" s="91">
        <f t="shared" si="17"/>
        <v>0</v>
      </c>
    </row>
    <row r="130" spans="1:20" x14ac:dyDescent="0.3">
      <c r="A130" s="88">
        <v>42800.208340451391</v>
      </c>
      <c r="B130" s="47">
        <v>293</v>
      </c>
      <c r="C130" s="48">
        <v>7752.78</v>
      </c>
      <c r="D130" s="47">
        <v>5.04</v>
      </c>
      <c r="E130" s="48">
        <v>133.31</v>
      </c>
      <c r="F130" s="49">
        <f t="shared" si="13"/>
        <v>287.95999999999998</v>
      </c>
      <c r="G130" s="49">
        <f t="shared" si="13"/>
        <v>7619.4699999999993</v>
      </c>
      <c r="H130" s="38">
        <f>'[1]03-2017'!P136</f>
        <v>49.949999999999932</v>
      </c>
      <c r="I130" s="50">
        <f t="shared" si="14"/>
        <v>238.01000000000005</v>
      </c>
      <c r="J130" s="89">
        <f t="shared" si="11"/>
        <v>26.460168078899848</v>
      </c>
      <c r="K130" s="51">
        <v>2.57</v>
      </c>
      <c r="L130" s="90">
        <f t="shared" si="15"/>
        <v>26.728000000000002</v>
      </c>
      <c r="M130" s="89">
        <f t="shared" si="21"/>
        <v>37.433701150112917</v>
      </c>
      <c r="N130" s="89">
        <f t="shared" si="21"/>
        <v>0</v>
      </c>
      <c r="O130" s="89">
        <f t="shared" si="21"/>
        <v>22.650384169021248</v>
      </c>
      <c r="P130" s="89">
        <f t="shared" si="21"/>
        <v>0</v>
      </c>
      <c r="Q130" s="89">
        <f t="shared" si="21"/>
        <v>20.63214341086595</v>
      </c>
      <c r="R130" s="89">
        <f t="shared" si="16"/>
        <v>37.433701150112917</v>
      </c>
      <c r="S130" s="86">
        <f t="shared" si="12"/>
        <v>0</v>
      </c>
      <c r="T130" s="91">
        <f t="shared" si="17"/>
        <v>0</v>
      </c>
    </row>
    <row r="131" spans="1:20" x14ac:dyDescent="0.3">
      <c r="A131" s="88">
        <v>42800.250007175928</v>
      </c>
      <c r="B131" s="47">
        <v>267.84899999999999</v>
      </c>
      <c r="C131" s="48">
        <v>8111.8579799999998</v>
      </c>
      <c r="D131" s="47">
        <v>0</v>
      </c>
      <c r="E131" s="48">
        <v>0</v>
      </c>
      <c r="F131" s="49">
        <f t="shared" si="13"/>
        <v>267.84899999999999</v>
      </c>
      <c r="G131" s="49">
        <f t="shared" si="13"/>
        <v>8111.8579799999998</v>
      </c>
      <c r="H131" s="38">
        <f>'[1]03-2017'!P137</f>
        <v>82.116999999999962</v>
      </c>
      <c r="I131" s="50">
        <f t="shared" si="14"/>
        <v>185.73200000000003</v>
      </c>
      <c r="J131" s="89">
        <f t="shared" si="11"/>
        <v>30.285190461790037</v>
      </c>
      <c r="K131" s="51">
        <v>2.57</v>
      </c>
      <c r="L131" s="90">
        <f t="shared" si="15"/>
        <v>26.728000000000002</v>
      </c>
      <c r="M131" s="89">
        <f t="shared" si="21"/>
        <v>37.433701150112917</v>
      </c>
      <c r="N131" s="89">
        <f t="shared" si="21"/>
        <v>0</v>
      </c>
      <c r="O131" s="89">
        <f t="shared" si="21"/>
        <v>22.650384169021248</v>
      </c>
      <c r="P131" s="89">
        <f t="shared" si="21"/>
        <v>0</v>
      </c>
      <c r="Q131" s="89">
        <f t="shared" si="21"/>
        <v>20.63214341086595</v>
      </c>
      <c r="R131" s="89">
        <f t="shared" si="16"/>
        <v>37.433701150112917</v>
      </c>
      <c r="S131" s="86">
        <f t="shared" si="12"/>
        <v>0</v>
      </c>
      <c r="T131" s="91">
        <f t="shared" si="17"/>
        <v>0</v>
      </c>
    </row>
    <row r="132" spans="1:20" x14ac:dyDescent="0.3">
      <c r="A132" s="88">
        <v>42800.291673900465</v>
      </c>
      <c r="B132" s="47">
        <v>264.928</v>
      </c>
      <c r="C132" s="48">
        <v>10672.42352</v>
      </c>
      <c r="D132" s="47">
        <v>0</v>
      </c>
      <c r="E132" s="48">
        <v>0</v>
      </c>
      <c r="F132" s="49">
        <f t="shared" si="13"/>
        <v>264.928</v>
      </c>
      <c r="G132" s="49">
        <f t="shared" si="13"/>
        <v>10672.42352</v>
      </c>
      <c r="H132" s="38">
        <f>'[1]03-2017'!P138</f>
        <v>141.97099999999989</v>
      </c>
      <c r="I132" s="50">
        <f t="shared" si="14"/>
        <v>122.95700000000011</v>
      </c>
      <c r="J132" s="89">
        <f t="shared" si="11"/>
        <v>40.284241454281918</v>
      </c>
      <c r="K132" s="51">
        <v>2.57</v>
      </c>
      <c r="L132" s="90">
        <f t="shared" si="15"/>
        <v>26.728000000000002</v>
      </c>
      <c r="M132" s="89">
        <f t="shared" si="21"/>
        <v>37.433701150112917</v>
      </c>
      <c r="N132" s="89">
        <f t="shared" si="21"/>
        <v>0</v>
      </c>
      <c r="O132" s="89">
        <f t="shared" si="21"/>
        <v>22.650384169021248</v>
      </c>
      <c r="P132" s="89">
        <f t="shared" si="21"/>
        <v>0</v>
      </c>
      <c r="Q132" s="89">
        <f t="shared" si="21"/>
        <v>20.63214341086595</v>
      </c>
      <c r="R132" s="89">
        <f t="shared" si="16"/>
        <v>37.433701150112917</v>
      </c>
      <c r="S132" s="86">
        <f t="shared" si="12"/>
        <v>2.8505403041690016</v>
      </c>
      <c r="T132" s="91">
        <f t="shared" si="17"/>
        <v>350.49388417970823</v>
      </c>
    </row>
    <row r="133" spans="1:20" x14ac:dyDescent="0.3">
      <c r="A133" s="88">
        <v>42800.333340625002</v>
      </c>
      <c r="B133" s="47">
        <v>194.61500000000001</v>
      </c>
      <c r="C133" s="48">
        <v>8111.10815</v>
      </c>
      <c r="D133" s="47">
        <v>0</v>
      </c>
      <c r="E133" s="48">
        <v>0</v>
      </c>
      <c r="F133" s="49">
        <f t="shared" si="13"/>
        <v>194.61500000000001</v>
      </c>
      <c r="G133" s="49">
        <f t="shared" si="13"/>
        <v>8111.10815</v>
      </c>
      <c r="H133" s="38">
        <f>'[1]03-2017'!P139</f>
        <v>156.22799999999995</v>
      </c>
      <c r="I133" s="50">
        <f t="shared" si="14"/>
        <v>38.387000000000057</v>
      </c>
      <c r="J133" s="89">
        <f t="shared" si="11"/>
        <v>41.67771317729877</v>
      </c>
      <c r="K133" s="51">
        <v>2.57</v>
      </c>
      <c r="L133" s="90">
        <f t="shared" si="15"/>
        <v>26.728000000000002</v>
      </c>
      <c r="M133" s="89">
        <f t="shared" si="21"/>
        <v>37.433701150112917</v>
      </c>
      <c r="N133" s="89">
        <f t="shared" si="21"/>
        <v>0</v>
      </c>
      <c r="O133" s="89">
        <f t="shared" si="21"/>
        <v>22.650384169021248</v>
      </c>
      <c r="P133" s="89">
        <f t="shared" si="21"/>
        <v>0</v>
      </c>
      <c r="Q133" s="89">
        <f t="shared" si="21"/>
        <v>20.63214341086595</v>
      </c>
      <c r="R133" s="89">
        <f t="shared" si="16"/>
        <v>37.433701150112917</v>
      </c>
      <c r="S133" s="86">
        <f t="shared" si="12"/>
        <v>4.2440120271858532</v>
      </c>
      <c r="T133" s="91">
        <f t="shared" si="17"/>
        <v>162.91488968758358</v>
      </c>
    </row>
    <row r="134" spans="1:20" x14ac:dyDescent="0.3">
      <c r="A134" s="88">
        <v>42800.375007349539</v>
      </c>
      <c r="B134" s="47">
        <v>199.5</v>
      </c>
      <c r="C134" s="48">
        <v>7110.18</v>
      </c>
      <c r="D134" s="47">
        <v>16.190000000000001</v>
      </c>
      <c r="E134" s="48">
        <v>576.87</v>
      </c>
      <c r="F134" s="49">
        <f t="shared" si="13"/>
        <v>183.31</v>
      </c>
      <c r="G134" s="49">
        <f t="shared" si="13"/>
        <v>6533.31</v>
      </c>
      <c r="H134" s="38">
        <f>'[1]03-2017'!P140</f>
        <v>150.40499999999997</v>
      </c>
      <c r="I134" s="50">
        <f t="shared" si="14"/>
        <v>32.90500000000003</v>
      </c>
      <c r="J134" s="89">
        <f t="shared" si="11"/>
        <v>35.640772461949702</v>
      </c>
      <c r="K134" s="51">
        <v>2.57</v>
      </c>
      <c r="L134" s="90">
        <f t="shared" si="15"/>
        <v>26.728000000000002</v>
      </c>
      <c r="M134" s="89">
        <f t="shared" si="21"/>
        <v>37.433701150112917</v>
      </c>
      <c r="N134" s="89">
        <f t="shared" si="21"/>
        <v>0</v>
      </c>
      <c r="O134" s="89">
        <f t="shared" si="21"/>
        <v>22.650384169021248</v>
      </c>
      <c r="P134" s="89">
        <f t="shared" si="21"/>
        <v>0</v>
      </c>
      <c r="Q134" s="89">
        <f t="shared" si="21"/>
        <v>20.63214341086595</v>
      </c>
      <c r="R134" s="89">
        <f t="shared" si="16"/>
        <v>37.433701150112917</v>
      </c>
      <c r="S134" s="86">
        <f t="shared" si="12"/>
        <v>0</v>
      </c>
      <c r="T134" s="91">
        <f t="shared" si="17"/>
        <v>0</v>
      </c>
    </row>
    <row r="135" spans="1:20" x14ac:dyDescent="0.3">
      <c r="A135" s="88">
        <v>42800.416674074077</v>
      </c>
      <c r="B135" s="47">
        <v>211.71899999999999</v>
      </c>
      <c r="C135" s="48">
        <v>7036.5295500000002</v>
      </c>
      <c r="D135" s="47">
        <v>0</v>
      </c>
      <c r="E135" s="48">
        <v>0</v>
      </c>
      <c r="F135" s="49">
        <f t="shared" si="13"/>
        <v>211.71899999999999</v>
      </c>
      <c r="G135" s="49">
        <f t="shared" si="13"/>
        <v>7036.5295500000002</v>
      </c>
      <c r="H135" s="38">
        <f>'[1]03-2017'!P141</f>
        <v>157.38699999999994</v>
      </c>
      <c r="I135" s="50">
        <f t="shared" si="14"/>
        <v>54.33200000000005</v>
      </c>
      <c r="J135" s="89">
        <f t="shared" ref="J135:J198" si="22">IF(F135&gt;0,G135/F135,0)</f>
        <v>33.235229478695821</v>
      </c>
      <c r="K135" s="51">
        <v>2.57</v>
      </c>
      <c r="L135" s="90">
        <f t="shared" si="15"/>
        <v>26.728000000000002</v>
      </c>
      <c r="M135" s="89">
        <f t="shared" si="21"/>
        <v>37.433701150112917</v>
      </c>
      <c r="N135" s="89">
        <f t="shared" si="21"/>
        <v>0</v>
      </c>
      <c r="O135" s="89">
        <f t="shared" si="21"/>
        <v>22.650384169021248</v>
      </c>
      <c r="P135" s="89">
        <f t="shared" si="21"/>
        <v>0</v>
      </c>
      <c r="Q135" s="89">
        <f t="shared" si="21"/>
        <v>20.63214341086595</v>
      </c>
      <c r="R135" s="89">
        <f t="shared" si="16"/>
        <v>37.433701150112917</v>
      </c>
      <c r="S135" s="86">
        <f t="shared" ref="S135:S198" si="23">IF(J135&gt;R135,J135-R135,0)</f>
        <v>0</v>
      </c>
      <c r="T135" s="91">
        <f t="shared" si="17"/>
        <v>0</v>
      </c>
    </row>
    <row r="136" spans="1:20" x14ac:dyDescent="0.3">
      <c r="A136" s="88">
        <v>42800.458340798614</v>
      </c>
      <c r="B136" s="47">
        <v>229.97900000000001</v>
      </c>
      <c r="C136" s="48">
        <v>7414.6038000000008</v>
      </c>
      <c r="D136" s="47">
        <v>0</v>
      </c>
      <c r="E136" s="48">
        <v>0</v>
      </c>
      <c r="F136" s="49">
        <f t="shared" ref="F136:G186" si="24">B136-D136</f>
        <v>229.97900000000001</v>
      </c>
      <c r="G136" s="49">
        <f t="shared" si="24"/>
        <v>7414.6038000000008</v>
      </c>
      <c r="H136" s="38">
        <f>'[1]03-2017'!P142</f>
        <v>154.86599999999999</v>
      </c>
      <c r="I136" s="50">
        <f t="shared" ref="I136:I199" si="25">F136-H136</f>
        <v>75.113000000000028</v>
      </c>
      <c r="J136" s="89">
        <f t="shared" si="22"/>
        <v>32.240351510355296</v>
      </c>
      <c r="K136" s="51">
        <v>2.57</v>
      </c>
      <c r="L136" s="90">
        <f t="shared" ref="L136:L199" si="26">(K136*10400)/1000</f>
        <v>26.728000000000002</v>
      </c>
      <c r="M136" s="89">
        <f t="shared" ref="M136:Q151" si="27">M135</f>
        <v>37.433701150112917</v>
      </c>
      <c r="N136" s="89">
        <f t="shared" si="27"/>
        <v>0</v>
      </c>
      <c r="O136" s="89">
        <f t="shared" si="27"/>
        <v>22.650384169021248</v>
      </c>
      <c r="P136" s="89">
        <f t="shared" si="27"/>
        <v>0</v>
      </c>
      <c r="Q136" s="89">
        <f t="shared" si="27"/>
        <v>20.63214341086595</v>
      </c>
      <c r="R136" s="89">
        <f t="shared" ref="R136:R199" si="28">MAX(L136:Q136)</f>
        <v>37.433701150112917</v>
      </c>
      <c r="S136" s="86">
        <f t="shared" si="23"/>
        <v>0</v>
      </c>
      <c r="T136" s="91">
        <f t="shared" ref="T136:T199" si="29">IF(S136&lt;&gt;" ",S136*I136,0)</f>
        <v>0</v>
      </c>
    </row>
    <row r="137" spans="1:20" x14ac:dyDescent="0.3">
      <c r="A137" s="88">
        <v>42800.500007523151</v>
      </c>
      <c r="B137" s="47">
        <v>203.72400000000002</v>
      </c>
      <c r="C137" s="48">
        <v>5958.0286400000005</v>
      </c>
      <c r="D137" s="47">
        <v>0</v>
      </c>
      <c r="E137" s="48">
        <v>0</v>
      </c>
      <c r="F137" s="49">
        <f t="shared" si="24"/>
        <v>203.72400000000002</v>
      </c>
      <c r="G137" s="49">
        <f t="shared" si="24"/>
        <v>5958.0286400000005</v>
      </c>
      <c r="H137" s="38">
        <f>'[1]03-2017'!P143</f>
        <v>126.07299999999998</v>
      </c>
      <c r="I137" s="50">
        <f t="shared" si="25"/>
        <v>77.651000000000039</v>
      </c>
      <c r="J137" s="89">
        <f t="shared" si="22"/>
        <v>29.245590308456539</v>
      </c>
      <c r="K137" s="51">
        <v>2.57</v>
      </c>
      <c r="L137" s="90">
        <f t="shared" si="26"/>
        <v>26.728000000000002</v>
      </c>
      <c r="M137" s="89">
        <f t="shared" si="27"/>
        <v>37.433701150112917</v>
      </c>
      <c r="N137" s="89">
        <f t="shared" si="27"/>
        <v>0</v>
      </c>
      <c r="O137" s="89">
        <f t="shared" si="27"/>
        <v>22.650384169021248</v>
      </c>
      <c r="P137" s="89">
        <f t="shared" si="27"/>
        <v>0</v>
      </c>
      <c r="Q137" s="89">
        <f t="shared" si="27"/>
        <v>20.63214341086595</v>
      </c>
      <c r="R137" s="89">
        <f t="shared" si="28"/>
        <v>37.433701150112917</v>
      </c>
      <c r="S137" s="86">
        <f t="shared" si="23"/>
        <v>0</v>
      </c>
      <c r="T137" s="91">
        <f t="shared" si="29"/>
        <v>0</v>
      </c>
    </row>
    <row r="138" spans="1:20" x14ac:dyDescent="0.3">
      <c r="A138" s="88">
        <v>42800.541674247688</v>
      </c>
      <c r="B138" s="47">
        <v>193.1</v>
      </c>
      <c r="C138" s="48">
        <v>5383.6279999999997</v>
      </c>
      <c r="D138" s="47">
        <v>28.63</v>
      </c>
      <c r="E138" s="48">
        <v>798.29</v>
      </c>
      <c r="F138" s="49">
        <f t="shared" si="24"/>
        <v>164.47</v>
      </c>
      <c r="G138" s="49">
        <f t="shared" si="24"/>
        <v>4585.3379999999997</v>
      </c>
      <c r="H138" s="38">
        <f>'[1]03-2017'!P144</f>
        <v>59.942999999999984</v>
      </c>
      <c r="I138" s="50">
        <f t="shared" si="25"/>
        <v>104.52700000000002</v>
      </c>
      <c r="J138" s="89">
        <f t="shared" si="22"/>
        <v>27.879479540341702</v>
      </c>
      <c r="K138" s="51">
        <v>2.57</v>
      </c>
      <c r="L138" s="90">
        <f t="shared" si="26"/>
        <v>26.728000000000002</v>
      </c>
      <c r="M138" s="89">
        <f t="shared" si="27"/>
        <v>37.433701150112917</v>
      </c>
      <c r="N138" s="89">
        <f t="shared" si="27"/>
        <v>0</v>
      </c>
      <c r="O138" s="89">
        <f t="shared" si="27"/>
        <v>22.650384169021248</v>
      </c>
      <c r="P138" s="89">
        <f t="shared" si="27"/>
        <v>0</v>
      </c>
      <c r="Q138" s="89">
        <f t="shared" si="27"/>
        <v>20.63214341086595</v>
      </c>
      <c r="R138" s="89">
        <f t="shared" si="28"/>
        <v>37.433701150112917</v>
      </c>
      <c r="S138" s="86">
        <f t="shared" si="23"/>
        <v>0</v>
      </c>
      <c r="T138" s="91">
        <f t="shared" si="29"/>
        <v>0</v>
      </c>
    </row>
    <row r="139" spans="1:20" x14ac:dyDescent="0.3">
      <c r="A139" s="88">
        <v>42800.583340972225</v>
      </c>
      <c r="B139" s="47">
        <v>210.20500000000001</v>
      </c>
      <c r="C139" s="48">
        <v>5614.5755499999996</v>
      </c>
      <c r="D139" s="47">
        <v>71.599999999999994</v>
      </c>
      <c r="E139" s="48">
        <v>1912.49</v>
      </c>
      <c r="F139" s="49">
        <f t="shared" si="24"/>
        <v>138.60500000000002</v>
      </c>
      <c r="G139" s="49">
        <f t="shared" si="24"/>
        <v>3702.0855499999998</v>
      </c>
      <c r="H139" s="38">
        <f>'[1]03-2017'!P145</f>
        <v>0</v>
      </c>
      <c r="I139" s="50">
        <f t="shared" si="25"/>
        <v>138.60500000000002</v>
      </c>
      <c r="J139" s="89">
        <f t="shared" si="22"/>
        <v>26.709610403665085</v>
      </c>
      <c r="K139" s="51">
        <v>2.57</v>
      </c>
      <c r="L139" s="90">
        <f t="shared" si="26"/>
        <v>26.728000000000002</v>
      </c>
      <c r="M139" s="89">
        <f t="shared" si="27"/>
        <v>37.433701150112917</v>
      </c>
      <c r="N139" s="89">
        <f t="shared" si="27"/>
        <v>0</v>
      </c>
      <c r="O139" s="89">
        <f t="shared" si="27"/>
        <v>22.650384169021248</v>
      </c>
      <c r="P139" s="89">
        <f t="shared" si="27"/>
        <v>0</v>
      </c>
      <c r="Q139" s="89">
        <f t="shared" si="27"/>
        <v>20.63214341086595</v>
      </c>
      <c r="R139" s="89">
        <f t="shared" si="28"/>
        <v>37.433701150112917</v>
      </c>
      <c r="S139" s="86">
        <f t="shared" si="23"/>
        <v>0</v>
      </c>
      <c r="T139" s="91">
        <f t="shared" si="29"/>
        <v>0</v>
      </c>
    </row>
    <row r="140" spans="1:20" x14ac:dyDescent="0.3">
      <c r="A140" s="88">
        <v>42800.625007696763</v>
      </c>
      <c r="B140" s="47">
        <v>279.55</v>
      </c>
      <c r="C140" s="48">
        <v>7108.9565000000002</v>
      </c>
      <c r="D140" s="47">
        <v>129.01</v>
      </c>
      <c r="E140" s="48">
        <v>3280.73</v>
      </c>
      <c r="F140" s="49">
        <f t="shared" si="24"/>
        <v>150.54000000000002</v>
      </c>
      <c r="G140" s="49">
        <f t="shared" si="24"/>
        <v>3828.2265000000002</v>
      </c>
      <c r="H140" s="38">
        <f>'[1]03-2017'!P146</f>
        <v>0</v>
      </c>
      <c r="I140" s="50">
        <f t="shared" si="25"/>
        <v>150.54000000000002</v>
      </c>
      <c r="J140" s="89">
        <f t="shared" si="22"/>
        <v>25.429962136309285</v>
      </c>
      <c r="K140" s="51">
        <v>2.57</v>
      </c>
      <c r="L140" s="90">
        <f t="shared" si="26"/>
        <v>26.728000000000002</v>
      </c>
      <c r="M140" s="89">
        <f t="shared" si="27"/>
        <v>37.433701150112917</v>
      </c>
      <c r="N140" s="89">
        <f t="shared" si="27"/>
        <v>0</v>
      </c>
      <c r="O140" s="89">
        <f t="shared" si="27"/>
        <v>22.650384169021248</v>
      </c>
      <c r="P140" s="89">
        <f t="shared" si="27"/>
        <v>0</v>
      </c>
      <c r="Q140" s="89">
        <f t="shared" si="27"/>
        <v>20.63214341086595</v>
      </c>
      <c r="R140" s="89">
        <f t="shared" si="28"/>
        <v>37.433701150112917</v>
      </c>
      <c r="S140" s="86">
        <f t="shared" si="23"/>
        <v>0</v>
      </c>
      <c r="T140" s="91">
        <f t="shared" si="29"/>
        <v>0</v>
      </c>
    </row>
    <row r="141" spans="1:20" x14ac:dyDescent="0.3">
      <c r="A141" s="88">
        <v>42800.6666744213</v>
      </c>
      <c r="B141" s="47">
        <v>228</v>
      </c>
      <c r="C141" s="48">
        <v>5700</v>
      </c>
      <c r="D141" s="47">
        <v>98.43</v>
      </c>
      <c r="E141" s="48">
        <v>2460.75</v>
      </c>
      <c r="F141" s="49">
        <f t="shared" si="24"/>
        <v>129.57</v>
      </c>
      <c r="G141" s="49">
        <f t="shared" si="24"/>
        <v>3239.25</v>
      </c>
      <c r="H141" s="38">
        <f>'[1]03-2017'!P147</f>
        <v>0</v>
      </c>
      <c r="I141" s="50">
        <f t="shared" si="25"/>
        <v>129.57</v>
      </c>
      <c r="J141" s="89">
        <f t="shared" si="22"/>
        <v>25</v>
      </c>
      <c r="K141" s="51">
        <v>2.57</v>
      </c>
      <c r="L141" s="90">
        <f t="shared" si="26"/>
        <v>26.728000000000002</v>
      </c>
      <c r="M141" s="89">
        <f t="shared" si="27"/>
        <v>37.433701150112917</v>
      </c>
      <c r="N141" s="89">
        <f t="shared" si="27"/>
        <v>0</v>
      </c>
      <c r="O141" s="89">
        <f t="shared" si="27"/>
        <v>22.650384169021248</v>
      </c>
      <c r="P141" s="89">
        <f t="shared" si="27"/>
        <v>0</v>
      </c>
      <c r="Q141" s="89">
        <f t="shared" si="27"/>
        <v>20.63214341086595</v>
      </c>
      <c r="R141" s="89">
        <f t="shared" si="28"/>
        <v>37.433701150112917</v>
      </c>
      <c r="S141" s="86">
        <f t="shared" si="23"/>
        <v>0</v>
      </c>
      <c r="T141" s="91">
        <f t="shared" si="29"/>
        <v>0</v>
      </c>
    </row>
    <row r="142" spans="1:20" x14ac:dyDescent="0.3">
      <c r="A142" s="88">
        <v>42800.70834114583</v>
      </c>
      <c r="B142" s="47">
        <v>203.5</v>
      </c>
      <c r="C142" s="48">
        <v>5124.13</v>
      </c>
      <c r="D142" s="47">
        <v>119.42</v>
      </c>
      <c r="E142" s="48">
        <v>3006.92</v>
      </c>
      <c r="F142" s="49">
        <f t="shared" si="24"/>
        <v>84.08</v>
      </c>
      <c r="G142" s="49">
        <f t="shared" si="24"/>
        <v>2117.21</v>
      </c>
      <c r="H142" s="38">
        <f>'[1]03-2017'!P148</f>
        <v>0</v>
      </c>
      <c r="I142" s="50">
        <f t="shared" si="25"/>
        <v>84.08</v>
      </c>
      <c r="J142" s="89">
        <f t="shared" si="22"/>
        <v>25.180899143672693</v>
      </c>
      <c r="K142" s="51">
        <v>2.57</v>
      </c>
      <c r="L142" s="90">
        <f t="shared" si="26"/>
        <v>26.728000000000002</v>
      </c>
      <c r="M142" s="89">
        <f t="shared" si="27"/>
        <v>37.433701150112917</v>
      </c>
      <c r="N142" s="89">
        <f t="shared" si="27"/>
        <v>0</v>
      </c>
      <c r="O142" s="89">
        <f t="shared" si="27"/>
        <v>22.650384169021248</v>
      </c>
      <c r="P142" s="89">
        <f t="shared" si="27"/>
        <v>0</v>
      </c>
      <c r="Q142" s="89">
        <f t="shared" si="27"/>
        <v>20.63214341086595</v>
      </c>
      <c r="R142" s="89">
        <f t="shared" si="28"/>
        <v>37.433701150112917</v>
      </c>
      <c r="S142" s="86">
        <f t="shared" si="23"/>
        <v>0</v>
      </c>
      <c r="T142" s="91">
        <f t="shared" si="29"/>
        <v>0</v>
      </c>
    </row>
    <row r="143" spans="1:20" x14ac:dyDescent="0.3">
      <c r="A143" s="88">
        <v>42800.750007870367</v>
      </c>
      <c r="B143" s="47">
        <v>22.65</v>
      </c>
      <c r="C143" s="48">
        <v>599.77200000000005</v>
      </c>
      <c r="D143" s="47">
        <v>7.02</v>
      </c>
      <c r="E143" s="48">
        <v>185.89</v>
      </c>
      <c r="F143" s="49">
        <f t="shared" si="24"/>
        <v>15.629999999999999</v>
      </c>
      <c r="G143" s="49">
        <f t="shared" si="24"/>
        <v>413.88200000000006</v>
      </c>
      <c r="H143" s="38">
        <f>'[1]03-2017'!P149</f>
        <v>0</v>
      </c>
      <c r="I143" s="50">
        <f t="shared" si="25"/>
        <v>15.629999999999999</v>
      </c>
      <c r="J143" s="89">
        <f t="shared" si="22"/>
        <v>26.479974408189385</v>
      </c>
      <c r="K143" s="51">
        <v>2.57</v>
      </c>
      <c r="L143" s="90">
        <f t="shared" si="26"/>
        <v>26.728000000000002</v>
      </c>
      <c r="M143" s="89">
        <f t="shared" si="27"/>
        <v>37.433701150112917</v>
      </c>
      <c r="N143" s="89">
        <f t="shared" si="27"/>
        <v>0</v>
      </c>
      <c r="O143" s="89">
        <f t="shared" si="27"/>
        <v>22.650384169021248</v>
      </c>
      <c r="P143" s="89">
        <f t="shared" si="27"/>
        <v>0</v>
      </c>
      <c r="Q143" s="89">
        <f t="shared" si="27"/>
        <v>20.63214341086595</v>
      </c>
      <c r="R143" s="89">
        <f t="shared" si="28"/>
        <v>37.433701150112917</v>
      </c>
      <c r="S143" s="86">
        <f t="shared" si="23"/>
        <v>0</v>
      </c>
      <c r="T143" s="91">
        <f t="shared" si="29"/>
        <v>0</v>
      </c>
    </row>
    <row r="144" spans="1:20" x14ac:dyDescent="0.3">
      <c r="A144" s="88">
        <v>42800.791674594904</v>
      </c>
      <c r="B144" s="47">
        <v>3.6429999999999998</v>
      </c>
      <c r="C144" s="48">
        <v>155.22823</v>
      </c>
      <c r="D144" s="47">
        <v>3.64</v>
      </c>
      <c r="E144" s="48">
        <v>155.22999999999999</v>
      </c>
      <c r="F144" s="49">
        <f t="shared" si="24"/>
        <v>2.9999999999996696E-3</v>
      </c>
      <c r="G144" s="49">
        <f t="shared" si="24"/>
        <v>-1.769999999993388E-3</v>
      </c>
      <c r="H144" s="38">
        <f>'[1]03-2017'!P150</f>
        <v>0</v>
      </c>
      <c r="I144" s="50">
        <f t="shared" si="25"/>
        <v>2.9999999999996696E-3</v>
      </c>
      <c r="J144" s="89">
        <f t="shared" si="22"/>
        <v>-0.58999999999786101</v>
      </c>
      <c r="K144" s="51">
        <v>2.57</v>
      </c>
      <c r="L144" s="90">
        <f t="shared" si="26"/>
        <v>26.728000000000002</v>
      </c>
      <c r="M144" s="89">
        <f t="shared" si="27"/>
        <v>37.433701150112917</v>
      </c>
      <c r="N144" s="89">
        <f t="shared" si="27"/>
        <v>0</v>
      </c>
      <c r="O144" s="89">
        <f t="shared" si="27"/>
        <v>22.650384169021248</v>
      </c>
      <c r="P144" s="89">
        <f t="shared" si="27"/>
        <v>0</v>
      </c>
      <c r="Q144" s="89">
        <f t="shared" si="27"/>
        <v>20.63214341086595</v>
      </c>
      <c r="R144" s="89">
        <f t="shared" si="28"/>
        <v>37.433701150112917</v>
      </c>
      <c r="S144" s="86">
        <f t="shared" si="23"/>
        <v>0</v>
      </c>
      <c r="T144" s="91">
        <f t="shared" si="29"/>
        <v>0</v>
      </c>
    </row>
    <row r="145" spans="1:20" x14ac:dyDescent="0.3">
      <c r="A145" s="88">
        <v>42800.833341319441</v>
      </c>
      <c r="B145" s="47">
        <v>57.225999999999999</v>
      </c>
      <c r="C145" s="48">
        <v>1609.1951200000001</v>
      </c>
      <c r="D145" s="47">
        <v>57.23</v>
      </c>
      <c r="E145" s="48">
        <v>1609.2</v>
      </c>
      <c r="F145" s="49">
        <f t="shared" si="24"/>
        <v>-3.9999999999977831E-3</v>
      </c>
      <c r="G145" s="49">
        <f t="shared" si="24"/>
        <v>-4.8799999999573629E-3</v>
      </c>
      <c r="H145" s="38">
        <f>'[1]03-2017'!P151</f>
        <v>-3.9999999999977831E-3</v>
      </c>
      <c r="I145" s="50">
        <f t="shared" si="25"/>
        <v>0</v>
      </c>
      <c r="J145" s="89">
        <f t="shared" si="22"/>
        <v>0</v>
      </c>
      <c r="K145" s="51">
        <v>2.57</v>
      </c>
      <c r="L145" s="90">
        <f t="shared" si="26"/>
        <v>26.728000000000002</v>
      </c>
      <c r="M145" s="89">
        <f t="shared" si="27"/>
        <v>37.433701150112917</v>
      </c>
      <c r="N145" s="89">
        <f t="shared" si="27"/>
        <v>0</v>
      </c>
      <c r="O145" s="89">
        <f t="shared" si="27"/>
        <v>22.650384169021248</v>
      </c>
      <c r="P145" s="89">
        <f t="shared" si="27"/>
        <v>0</v>
      </c>
      <c r="Q145" s="89">
        <f t="shared" si="27"/>
        <v>20.63214341086595</v>
      </c>
      <c r="R145" s="89">
        <f t="shared" si="28"/>
        <v>37.433701150112917</v>
      </c>
      <c r="S145" s="86">
        <f t="shared" si="23"/>
        <v>0</v>
      </c>
      <c r="T145" s="91">
        <f t="shared" si="29"/>
        <v>0</v>
      </c>
    </row>
    <row r="146" spans="1:20" x14ac:dyDescent="0.3">
      <c r="A146" s="88">
        <v>42800.875008043979</v>
      </c>
      <c r="B146" s="47">
        <v>83.403999999999996</v>
      </c>
      <c r="C146" s="48">
        <v>2180.1805599999998</v>
      </c>
      <c r="D146" s="47">
        <v>83.4</v>
      </c>
      <c r="E146" s="48">
        <v>2180.1799999999998</v>
      </c>
      <c r="F146" s="49">
        <f t="shared" si="24"/>
        <v>3.9999999999906777E-3</v>
      </c>
      <c r="G146" s="49">
        <f t="shared" si="24"/>
        <v>5.5999999995037797E-4</v>
      </c>
      <c r="H146" s="38">
        <f>'[1]03-2017'!P152</f>
        <v>0</v>
      </c>
      <c r="I146" s="50">
        <f t="shared" si="25"/>
        <v>3.9999999999906777E-3</v>
      </c>
      <c r="J146" s="89">
        <f t="shared" si="22"/>
        <v>0.13999999998792079</v>
      </c>
      <c r="K146" s="51">
        <v>2.57</v>
      </c>
      <c r="L146" s="90">
        <f t="shared" si="26"/>
        <v>26.728000000000002</v>
      </c>
      <c r="M146" s="89">
        <f t="shared" si="27"/>
        <v>37.433701150112917</v>
      </c>
      <c r="N146" s="89">
        <f t="shared" si="27"/>
        <v>0</v>
      </c>
      <c r="O146" s="89">
        <f t="shared" si="27"/>
        <v>22.650384169021248</v>
      </c>
      <c r="P146" s="89">
        <f t="shared" si="27"/>
        <v>0</v>
      </c>
      <c r="Q146" s="89">
        <f t="shared" si="27"/>
        <v>20.63214341086595</v>
      </c>
      <c r="R146" s="89">
        <f t="shared" si="28"/>
        <v>37.433701150112917</v>
      </c>
      <c r="S146" s="86">
        <f t="shared" si="23"/>
        <v>0</v>
      </c>
      <c r="T146" s="91">
        <f t="shared" si="29"/>
        <v>0</v>
      </c>
    </row>
    <row r="147" spans="1:20" x14ac:dyDescent="0.3">
      <c r="A147" s="88">
        <v>42800.916674768516</v>
      </c>
      <c r="B147" s="47">
        <v>40.968000000000004</v>
      </c>
      <c r="C147" s="48">
        <v>969.30287999999996</v>
      </c>
      <c r="D147" s="47">
        <v>0</v>
      </c>
      <c r="E147" s="48">
        <v>0</v>
      </c>
      <c r="F147" s="49">
        <f t="shared" si="24"/>
        <v>40.968000000000004</v>
      </c>
      <c r="G147" s="49">
        <f t="shared" si="24"/>
        <v>969.30287999999996</v>
      </c>
      <c r="H147" s="38">
        <f>'[1]03-2017'!P153</f>
        <v>0</v>
      </c>
      <c r="I147" s="50">
        <f t="shared" si="25"/>
        <v>40.968000000000004</v>
      </c>
      <c r="J147" s="89">
        <f t="shared" si="22"/>
        <v>23.659999999999997</v>
      </c>
      <c r="K147" s="51">
        <v>2.57</v>
      </c>
      <c r="L147" s="90">
        <f t="shared" si="26"/>
        <v>26.728000000000002</v>
      </c>
      <c r="M147" s="89">
        <f t="shared" si="27"/>
        <v>37.433701150112917</v>
      </c>
      <c r="N147" s="89">
        <f t="shared" si="27"/>
        <v>0</v>
      </c>
      <c r="O147" s="89">
        <f t="shared" si="27"/>
        <v>22.650384169021248</v>
      </c>
      <c r="P147" s="89">
        <f t="shared" si="27"/>
        <v>0</v>
      </c>
      <c r="Q147" s="89">
        <f t="shared" si="27"/>
        <v>20.63214341086595</v>
      </c>
      <c r="R147" s="89">
        <f t="shared" si="28"/>
        <v>37.433701150112917</v>
      </c>
      <c r="S147" s="86">
        <f t="shared" si="23"/>
        <v>0</v>
      </c>
      <c r="T147" s="91">
        <f t="shared" si="29"/>
        <v>0</v>
      </c>
    </row>
    <row r="148" spans="1:20" x14ac:dyDescent="0.3">
      <c r="A148" s="88">
        <v>42800.958341493053</v>
      </c>
      <c r="B148" s="47">
        <v>197.35</v>
      </c>
      <c r="C148" s="48">
        <v>4469.9775</v>
      </c>
      <c r="D148" s="47">
        <v>0</v>
      </c>
      <c r="E148" s="48">
        <v>0</v>
      </c>
      <c r="F148" s="49">
        <f t="shared" si="24"/>
        <v>197.35</v>
      </c>
      <c r="G148" s="49">
        <f t="shared" si="24"/>
        <v>4469.9775</v>
      </c>
      <c r="H148" s="38">
        <f>'[1]03-2017'!P154</f>
        <v>0</v>
      </c>
      <c r="I148" s="50">
        <f t="shared" si="25"/>
        <v>197.35</v>
      </c>
      <c r="J148" s="89">
        <f t="shared" si="22"/>
        <v>22.650000000000002</v>
      </c>
      <c r="K148" s="51">
        <v>2.57</v>
      </c>
      <c r="L148" s="90">
        <f t="shared" si="26"/>
        <v>26.728000000000002</v>
      </c>
      <c r="M148" s="89">
        <f t="shared" si="27"/>
        <v>37.433701150112917</v>
      </c>
      <c r="N148" s="89">
        <f t="shared" si="27"/>
        <v>0</v>
      </c>
      <c r="O148" s="89">
        <f t="shared" si="27"/>
        <v>22.650384169021248</v>
      </c>
      <c r="P148" s="89">
        <f t="shared" si="27"/>
        <v>0</v>
      </c>
      <c r="Q148" s="89">
        <f t="shared" si="27"/>
        <v>20.63214341086595</v>
      </c>
      <c r="R148" s="89">
        <f t="shared" si="28"/>
        <v>37.433701150112917</v>
      </c>
      <c r="S148" s="86">
        <f t="shared" si="23"/>
        <v>0</v>
      </c>
      <c r="T148" s="91">
        <f t="shared" si="29"/>
        <v>0</v>
      </c>
    </row>
    <row r="149" spans="1:20" x14ac:dyDescent="0.3">
      <c r="A149" s="88">
        <v>42801.00000821759</v>
      </c>
      <c r="B149" s="47">
        <v>253.2</v>
      </c>
      <c r="C149" s="48">
        <v>5552.6760000000004</v>
      </c>
      <c r="D149" s="47">
        <v>11.77</v>
      </c>
      <c r="E149" s="48">
        <v>258.2</v>
      </c>
      <c r="F149" s="49">
        <f t="shared" si="24"/>
        <v>241.42999999999998</v>
      </c>
      <c r="G149" s="49">
        <f t="shared" si="24"/>
        <v>5294.4760000000006</v>
      </c>
      <c r="H149" s="38">
        <f>'[1]03-2017'!P155</f>
        <v>0</v>
      </c>
      <c r="I149" s="50">
        <f t="shared" si="25"/>
        <v>241.42999999999998</v>
      </c>
      <c r="J149" s="89">
        <f t="shared" si="22"/>
        <v>21.929652487263393</v>
      </c>
      <c r="K149" s="51">
        <v>2.57</v>
      </c>
      <c r="L149" s="90">
        <f t="shared" si="26"/>
        <v>26.728000000000002</v>
      </c>
      <c r="M149" s="89">
        <f t="shared" si="27"/>
        <v>37.433701150112917</v>
      </c>
      <c r="N149" s="89">
        <f t="shared" si="27"/>
        <v>0</v>
      </c>
      <c r="O149" s="89">
        <f t="shared" si="27"/>
        <v>22.650384169021248</v>
      </c>
      <c r="P149" s="89">
        <f t="shared" si="27"/>
        <v>0</v>
      </c>
      <c r="Q149" s="89">
        <f t="shared" si="27"/>
        <v>20.63214341086595</v>
      </c>
      <c r="R149" s="89">
        <f t="shared" si="28"/>
        <v>37.433701150112917</v>
      </c>
      <c r="S149" s="86">
        <f t="shared" si="23"/>
        <v>0</v>
      </c>
      <c r="T149" s="91">
        <f t="shared" si="29"/>
        <v>0</v>
      </c>
    </row>
    <row r="150" spans="1:20" x14ac:dyDescent="0.3">
      <c r="A150" s="88">
        <v>42801.041674942127</v>
      </c>
      <c r="B150" s="47">
        <v>191.04599999999999</v>
      </c>
      <c r="C150" s="48">
        <v>4033.0840599999997</v>
      </c>
      <c r="D150" s="47">
        <v>0</v>
      </c>
      <c r="E150" s="48">
        <v>0</v>
      </c>
      <c r="F150" s="49">
        <f t="shared" si="24"/>
        <v>191.04599999999999</v>
      </c>
      <c r="G150" s="49">
        <f t="shared" si="24"/>
        <v>4033.0840599999997</v>
      </c>
      <c r="H150" s="38">
        <f>'[1]03-2017'!P156</f>
        <v>0</v>
      </c>
      <c r="I150" s="50">
        <f t="shared" si="25"/>
        <v>191.04599999999999</v>
      </c>
      <c r="J150" s="89">
        <f t="shared" si="22"/>
        <v>21.110539137171152</v>
      </c>
      <c r="K150" s="51">
        <v>2.72</v>
      </c>
      <c r="L150" s="90">
        <f t="shared" si="26"/>
        <v>28.288000000000004</v>
      </c>
      <c r="M150" s="89">
        <f t="shared" si="27"/>
        <v>37.433701150112917</v>
      </c>
      <c r="N150" s="89">
        <f t="shared" si="27"/>
        <v>0</v>
      </c>
      <c r="O150" s="89">
        <f t="shared" si="27"/>
        <v>22.650384169021248</v>
      </c>
      <c r="P150" s="89">
        <f t="shared" si="27"/>
        <v>0</v>
      </c>
      <c r="Q150" s="89">
        <f t="shared" si="27"/>
        <v>20.63214341086595</v>
      </c>
      <c r="R150" s="89">
        <f t="shared" si="28"/>
        <v>37.433701150112917</v>
      </c>
      <c r="S150" s="86">
        <f t="shared" si="23"/>
        <v>0</v>
      </c>
      <c r="T150" s="91">
        <f t="shared" si="29"/>
        <v>0</v>
      </c>
    </row>
    <row r="151" spans="1:20" x14ac:dyDescent="0.3">
      <c r="A151" s="88">
        <v>42801.083341666665</v>
      </c>
      <c r="B151" s="47">
        <v>185.84300000000002</v>
      </c>
      <c r="C151" s="48">
        <v>3835.9670999999998</v>
      </c>
      <c r="D151" s="47">
        <v>0</v>
      </c>
      <c r="E151" s="48">
        <v>0</v>
      </c>
      <c r="F151" s="49">
        <f t="shared" si="24"/>
        <v>185.84300000000002</v>
      </c>
      <c r="G151" s="49">
        <f t="shared" si="24"/>
        <v>3835.9670999999998</v>
      </c>
      <c r="H151" s="38">
        <f>'[1]03-2017'!P157</f>
        <v>0</v>
      </c>
      <c r="I151" s="50">
        <f t="shared" si="25"/>
        <v>185.84300000000002</v>
      </c>
      <c r="J151" s="89">
        <f t="shared" si="22"/>
        <v>20.640901728878674</v>
      </c>
      <c r="K151" s="51">
        <v>2.72</v>
      </c>
      <c r="L151" s="90">
        <f t="shared" si="26"/>
        <v>28.288000000000004</v>
      </c>
      <c r="M151" s="89">
        <f t="shared" si="27"/>
        <v>37.433701150112917</v>
      </c>
      <c r="N151" s="89">
        <f t="shared" si="27"/>
        <v>0</v>
      </c>
      <c r="O151" s="89">
        <f t="shared" si="27"/>
        <v>22.650384169021248</v>
      </c>
      <c r="P151" s="89">
        <f t="shared" si="27"/>
        <v>0</v>
      </c>
      <c r="Q151" s="89">
        <f t="shared" si="27"/>
        <v>20.63214341086595</v>
      </c>
      <c r="R151" s="89">
        <f t="shared" si="28"/>
        <v>37.433701150112917</v>
      </c>
      <c r="S151" s="86">
        <f t="shared" si="23"/>
        <v>0</v>
      </c>
      <c r="T151" s="91">
        <f t="shared" si="29"/>
        <v>0</v>
      </c>
    </row>
    <row r="152" spans="1:20" x14ac:dyDescent="0.3">
      <c r="A152" s="88">
        <v>42801.125008391202</v>
      </c>
      <c r="B152" s="47">
        <v>175.39</v>
      </c>
      <c r="C152" s="48">
        <v>3570.4594999999999</v>
      </c>
      <c r="D152" s="47">
        <v>0</v>
      </c>
      <c r="E152" s="48">
        <v>0</v>
      </c>
      <c r="F152" s="49">
        <f t="shared" si="24"/>
        <v>175.39</v>
      </c>
      <c r="G152" s="49">
        <f t="shared" si="24"/>
        <v>3570.4594999999999</v>
      </c>
      <c r="H152" s="38">
        <f>'[1]03-2017'!P158</f>
        <v>0</v>
      </c>
      <c r="I152" s="50">
        <f t="shared" si="25"/>
        <v>175.39</v>
      </c>
      <c r="J152" s="89">
        <f t="shared" si="22"/>
        <v>20.357258110496609</v>
      </c>
      <c r="K152" s="51">
        <v>2.72</v>
      </c>
      <c r="L152" s="90">
        <f t="shared" si="26"/>
        <v>28.288000000000004</v>
      </c>
      <c r="M152" s="89">
        <f t="shared" ref="M152:Q167" si="30">M151</f>
        <v>37.433701150112917</v>
      </c>
      <c r="N152" s="89">
        <f t="shared" si="30"/>
        <v>0</v>
      </c>
      <c r="O152" s="89">
        <f t="shared" si="30"/>
        <v>22.650384169021248</v>
      </c>
      <c r="P152" s="89">
        <f t="shared" si="30"/>
        <v>0</v>
      </c>
      <c r="Q152" s="89">
        <f t="shared" si="30"/>
        <v>20.63214341086595</v>
      </c>
      <c r="R152" s="89">
        <f t="shared" si="28"/>
        <v>37.433701150112917</v>
      </c>
      <c r="S152" s="86">
        <f t="shared" si="23"/>
        <v>0</v>
      </c>
      <c r="T152" s="91">
        <f t="shared" si="29"/>
        <v>0</v>
      </c>
    </row>
    <row r="153" spans="1:20" x14ac:dyDescent="0.3">
      <c r="A153" s="88">
        <v>42801.166675115739</v>
      </c>
      <c r="B153" s="47">
        <v>157.63199999999998</v>
      </c>
      <c r="C153" s="48">
        <v>3195.8033679999999</v>
      </c>
      <c r="D153" s="47">
        <v>0</v>
      </c>
      <c r="E153" s="48">
        <v>0</v>
      </c>
      <c r="F153" s="49">
        <f t="shared" si="24"/>
        <v>157.63199999999998</v>
      </c>
      <c r="G153" s="49">
        <f t="shared" si="24"/>
        <v>3195.8033679999999</v>
      </c>
      <c r="H153" s="38">
        <f>'[1]03-2017'!P159</f>
        <v>0</v>
      </c>
      <c r="I153" s="50">
        <f t="shared" si="25"/>
        <v>157.63199999999998</v>
      </c>
      <c r="J153" s="89">
        <f t="shared" si="22"/>
        <v>20.273823639870081</v>
      </c>
      <c r="K153" s="51">
        <v>2.72</v>
      </c>
      <c r="L153" s="90">
        <f t="shared" si="26"/>
        <v>28.288000000000004</v>
      </c>
      <c r="M153" s="89">
        <f t="shared" si="30"/>
        <v>37.433701150112917</v>
      </c>
      <c r="N153" s="89">
        <f t="shared" si="30"/>
        <v>0</v>
      </c>
      <c r="O153" s="89">
        <f t="shared" si="30"/>
        <v>22.650384169021248</v>
      </c>
      <c r="P153" s="89">
        <f t="shared" si="30"/>
        <v>0</v>
      </c>
      <c r="Q153" s="89">
        <f t="shared" si="30"/>
        <v>20.63214341086595</v>
      </c>
      <c r="R153" s="89">
        <f t="shared" si="28"/>
        <v>37.433701150112917</v>
      </c>
      <c r="S153" s="86">
        <f t="shared" si="23"/>
        <v>0</v>
      </c>
      <c r="T153" s="91">
        <f t="shared" si="29"/>
        <v>0</v>
      </c>
    </row>
    <row r="154" spans="1:20" x14ac:dyDescent="0.3">
      <c r="A154" s="88">
        <v>42801.208341840276</v>
      </c>
      <c r="B154" s="47">
        <v>170.6</v>
      </c>
      <c r="C154" s="48">
        <v>3447.826</v>
      </c>
      <c r="D154" s="47">
        <v>0</v>
      </c>
      <c r="E154" s="48">
        <v>0</v>
      </c>
      <c r="F154" s="49">
        <f t="shared" si="24"/>
        <v>170.6</v>
      </c>
      <c r="G154" s="49">
        <f t="shared" si="24"/>
        <v>3447.826</v>
      </c>
      <c r="H154" s="38">
        <f>'[1]03-2017'!P160</f>
        <v>0</v>
      </c>
      <c r="I154" s="50">
        <f t="shared" si="25"/>
        <v>170.6</v>
      </c>
      <c r="J154" s="89">
        <f t="shared" si="22"/>
        <v>20.21</v>
      </c>
      <c r="K154" s="51">
        <v>2.72</v>
      </c>
      <c r="L154" s="90">
        <f t="shared" si="26"/>
        <v>28.288000000000004</v>
      </c>
      <c r="M154" s="89">
        <f t="shared" si="30"/>
        <v>37.433701150112917</v>
      </c>
      <c r="N154" s="89">
        <f t="shared" si="30"/>
        <v>0</v>
      </c>
      <c r="O154" s="89">
        <f t="shared" si="30"/>
        <v>22.650384169021248</v>
      </c>
      <c r="P154" s="89">
        <f t="shared" si="30"/>
        <v>0</v>
      </c>
      <c r="Q154" s="89">
        <f t="shared" si="30"/>
        <v>20.63214341086595</v>
      </c>
      <c r="R154" s="89">
        <f t="shared" si="28"/>
        <v>37.433701150112917</v>
      </c>
      <c r="S154" s="86">
        <f t="shared" si="23"/>
        <v>0</v>
      </c>
      <c r="T154" s="91">
        <f t="shared" si="29"/>
        <v>0</v>
      </c>
    </row>
    <row r="155" spans="1:20" x14ac:dyDescent="0.3">
      <c r="A155" s="88">
        <v>42801.250008564813</v>
      </c>
      <c r="B155" s="47">
        <v>195.2</v>
      </c>
      <c r="C155" s="48">
        <v>4183.1360000000004</v>
      </c>
      <c r="D155" s="47">
        <v>0</v>
      </c>
      <c r="E155" s="48">
        <v>0</v>
      </c>
      <c r="F155" s="49">
        <f t="shared" si="24"/>
        <v>195.2</v>
      </c>
      <c r="G155" s="49">
        <f t="shared" si="24"/>
        <v>4183.1360000000004</v>
      </c>
      <c r="H155" s="38">
        <f>'[1]03-2017'!P161</f>
        <v>0</v>
      </c>
      <c r="I155" s="50">
        <f t="shared" si="25"/>
        <v>195.2</v>
      </c>
      <c r="J155" s="89">
        <f t="shared" si="22"/>
        <v>21.430000000000003</v>
      </c>
      <c r="K155" s="51">
        <v>2.72</v>
      </c>
      <c r="L155" s="90">
        <f t="shared" si="26"/>
        <v>28.288000000000004</v>
      </c>
      <c r="M155" s="89">
        <f t="shared" si="30"/>
        <v>37.433701150112917</v>
      </c>
      <c r="N155" s="89">
        <f t="shared" si="30"/>
        <v>0</v>
      </c>
      <c r="O155" s="89">
        <f t="shared" si="30"/>
        <v>22.650384169021248</v>
      </c>
      <c r="P155" s="89">
        <f t="shared" si="30"/>
        <v>0</v>
      </c>
      <c r="Q155" s="89">
        <f t="shared" si="30"/>
        <v>20.63214341086595</v>
      </c>
      <c r="R155" s="89">
        <f t="shared" si="28"/>
        <v>37.433701150112917</v>
      </c>
      <c r="S155" s="86">
        <f t="shared" si="23"/>
        <v>0</v>
      </c>
      <c r="T155" s="91">
        <f t="shared" si="29"/>
        <v>0</v>
      </c>
    </row>
    <row r="156" spans="1:20" x14ac:dyDescent="0.3">
      <c r="A156" s="88">
        <v>42801.291675289351</v>
      </c>
      <c r="B156" s="47">
        <v>121.673</v>
      </c>
      <c r="C156" s="48">
        <v>3685.0147699999998</v>
      </c>
      <c r="D156" s="47">
        <v>0</v>
      </c>
      <c r="E156" s="48">
        <v>0</v>
      </c>
      <c r="F156" s="49">
        <f t="shared" si="24"/>
        <v>121.673</v>
      </c>
      <c r="G156" s="49">
        <f t="shared" si="24"/>
        <v>3685.0147699999998</v>
      </c>
      <c r="H156" s="38">
        <f>'[1]03-2017'!P162</f>
        <v>0</v>
      </c>
      <c r="I156" s="50">
        <f t="shared" si="25"/>
        <v>121.673</v>
      </c>
      <c r="J156" s="89">
        <f t="shared" si="22"/>
        <v>30.286216087381749</v>
      </c>
      <c r="K156" s="51">
        <v>2.72</v>
      </c>
      <c r="L156" s="90">
        <f t="shared" si="26"/>
        <v>28.288000000000004</v>
      </c>
      <c r="M156" s="89">
        <f t="shared" si="30"/>
        <v>37.433701150112917</v>
      </c>
      <c r="N156" s="89">
        <f t="shared" si="30"/>
        <v>0</v>
      </c>
      <c r="O156" s="89">
        <f t="shared" si="30"/>
        <v>22.650384169021248</v>
      </c>
      <c r="P156" s="89">
        <f t="shared" si="30"/>
        <v>0</v>
      </c>
      <c r="Q156" s="89">
        <f t="shared" si="30"/>
        <v>20.63214341086595</v>
      </c>
      <c r="R156" s="89">
        <f t="shared" si="28"/>
        <v>37.433701150112917</v>
      </c>
      <c r="S156" s="86">
        <f t="shared" si="23"/>
        <v>0</v>
      </c>
      <c r="T156" s="91">
        <f t="shared" si="29"/>
        <v>0</v>
      </c>
    </row>
    <row r="157" spans="1:20" x14ac:dyDescent="0.3">
      <c r="A157" s="88">
        <v>42801.333342013888</v>
      </c>
      <c r="B157" s="47">
        <v>152.18</v>
      </c>
      <c r="C157" s="48">
        <v>3871.4591999999998</v>
      </c>
      <c r="D157" s="47">
        <v>138.6</v>
      </c>
      <c r="E157" s="48">
        <v>3525.98</v>
      </c>
      <c r="F157" s="49">
        <f t="shared" si="24"/>
        <v>13.580000000000013</v>
      </c>
      <c r="G157" s="49">
        <f t="shared" si="24"/>
        <v>345.47919999999976</v>
      </c>
      <c r="H157" s="38">
        <f>'[1]03-2017'!P163</f>
        <v>0</v>
      </c>
      <c r="I157" s="50">
        <f t="shared" si="25"/>
        <v>13.580000000000013</v>
      </c>
      <c r="J157" s="89">
        <f t="shared" si="22"/>
        <v>25.440294550809973</v>
      </c>
      <c r="K157" s="51">
        <v>2.72</v>
      </c>
      <c r="L157" s="90">
        <f t="shared" si="26"/>
        <v>28.288000000000004</v>
      </c>
      <c r="M157" s="89">
        <f t="shared" si="30"/>
        <v>37.433701150112917</v>
      </c>
      <c r="N157" s="89">
        <f t="shared" si="30"/>
        <v>0</v>
      </c>
      <c r="O157" s="89">
        <f t="shared" si="30"/>
        <v>22.650384169021248</v>
      </c>
      <c r="P157" s="89">
        <f t="shared" si="30"/>
        <v>0</v>
      </c>
      <c r="Q157" s="89">
        <f t="shared" si="30"/>
        <v>20.63214341086595</v>
      </c>
      <c r="R157" s="89">
        <f t="shared" si="28"/>
        <v>37.433701150112917</v>
      </c>
      <c r="S157" s="86">
        <f t="shared" si="23"/>
        <v>0</v>
      </c>
      <c r="T157" s="91">
        <f t="shared" si="29"/>
        <v>0</v>
      </c>
    </row>
    <row r="158" spans="1:20" x14ac:dyDescent="0.3">
      <c r="A158" s="88">
        <v>42801.375008738425</v>
      </c>
      <c r="B158" s="47">
        <v>97.841999999999999</v>
      </c>
      <c r="C158" s="48">
        <v>2528.2372799999998</v>
      </c>
      <c r="D158" s="47">
        <v>95.92</v>
      </c>
      <c r="E158" s="48">
        <v>2478.4699999999998</v>
      </c>
      <c r="F158" s="49">
        <f t="shared" si="24"/>
        <v>1.921999999999997</v>
      </c>
      <c r="G158" s="49">
        <f t="shared" si="24"/>
        <v>49.767280000000028</v>
      </c>
      <c r="H158" s="38">
        <f>'[1]03-2017'!P164</f>
        <v>0</v>
      </c>
      <c r="I158" s="50">
        <f t="shared" si="25"/>
        <v>1.921999999999997</v>
      </c>
      <c r="J158" s="89">
        <f t="shared" si="22"/>
        <v>25.893485952133251</v>
      </c>
      <c r="K158" s="51">
        <v>2.72</v>
      </c>
      <c r="L158" s="90">
        <f t="shared" si="26"/>
        <v>28.288000000000004</v>
      </c>
      <c r="M158" s="89">
        <f t="shared" si="30"/>
        <v>37.433701150112917</v>
      </c>
      <c r="N158" s="89">
        <f t="shared" si="30"/>
        <v>0</v>
      </c>
      <c r="O158" s="89">
        <f t="shared" si="30"/>
        <v>22.650384169021248</v>
      </c>
      <c r="P158" s="89">
        <f t="shared" si="30"/>
        <v>0</v>
      </c>
      <c r="Q158" s="89">
        <f t="shared" si="30"/>
        <v>20.63214341086595</v>
      </c>
      <c r="R158" s="89">
        <f t="shared" si="28"/>
        <v>37.433701150112917</v>
      </c>
      <c r="S158" s="86">
        <f t="shared" si="23"/>
        <v>0</v>
      </c>
      <c r="T158" s="91">
        <f t="shared" si="29"/>
        <v>0</v>
      </c>
    </row>
    <row r="159" spans="1:20" x14ac:dyDescent="0.3">
      <c r="A159" s="88">
        <v>42801.416675462962</v>
      </c>
      <c r="B159" s="47">
        <v>57.853000000000002</v>
      </c>
      <c r="C159" s="48">
        <v>1525.0050799999999</v>
      </c>
      <c r="D159" s="47">
        <v>57.85</v>
      </c>
      <c r="E159" s="48">
        <v>1525.01</v>
      </c>
      <c r="F159" s="49">
        <f t="shared" si="24"/>
        <v>3.0000000000001137E-3</v>
      </c>
      <c r="G159" s="49">
        <f t="shared" si="24"/>
        <v>-4.9200000000837463E-3</v>
      </c>
      <c r="H159" s="38">
        <f>'[1]03-2017'!P165</f>
        <v>0</v>
      </c>
      <c r="I159" s="50">
        <f t="shared" si="25"/>
        <v>3.0000000000001137E-3</v>
      </c>
      <c r="J159" s="89">
        <f t="shared" si="22"/>
        <v>-1.6400000000278532</v>
      </c>
      <c r="K159" s="51">
        <v>2.72</v>
      </c>
      <c r="L159" s="90">
        <f t="shared" si="26"/>
        <v>28.288000000000004</v>
      </c>
      <c r="M159" s="89">
        <f t="shared" si="30"/>
        <v>37.433701150112917</v>
      </c>
      <c r="N159" s="89">
        <f t="shared" si="30"/>
        <v>0</v>
      </c>
      <c r="O159" s="89">
        <f t="shared" si="30"/>
        <v>22.650384169021248</v>
      </c>
      <c r="P159" s="89">
        <f t="shared" si="30"/>
        <v>0</v>
      </c>
      <c r="Q159" s="89">
        <f t="shared" si="30"/>
        <v>20.63214341086595</v>
      </c>
      <c r="R159" s="89">
        <f t="shared" si="28"/>
        <v>37.433701150112917</v>
      </c>
      <c r="S159" s="86">
        <f t="shared" si="23"/>
        <v>0</v>
      </c>
      <c r="T159" s="91">
        <f t="shared" si="29"/>
        <v>0</v>
      </c>
    </row>
    <row r="160" spans="1:20" x14ac:dyDescent="0.3">
      <c r="A160" s="88">
        <v>42801.4583421875</v>
      </c>
      <c r="B160" s="47">
        <v>7.6079999999999997</v>
      </c>
      <c r="C160" s="48">
        <v>217.43664000000001</v>
      </c>
      <c r="D160" s="47">
        <v>7.61</v>
      </c>
      <c r="E160" s="48">
        <v>217.44</v>
      </c>
      <c r="F160" s="49">
        <f t="shared" si="24"/>
        <v>-2.0000000000006679E-3</v>
      </c>
      <c r="G160" s="49">
        <f t="shared" si="24"/>
        <v>-3.3599999999864849E-3</v>
      </c>
      <c r="H160" s="38">
        <f>'[1]03-2017'!P166</f>
        <v>-2.0000000000006679E-3</v>
      </c>
      <c r="I160" s="50">
        <f t="shared" si="25"/>
        <v>0</v>
      </c>
      <c r="J160" s="89">
        <f t="shared" si="22"/>
        <v>0</v>
      </c>
      <c r="K160" s="51">
        <v>2.72</v>
      </c>
      <c r="L160" s="90">
        <f t="shared" si="26"/>
        <v>28.288000000000004</v>
      </c>
      <c r="M160" s="89">
        <f t="shared" si="30"/>
        <v>37.433701150112917</v>
      </c>
      <c r="N160" s="89">
        <f t="shared" si="30"/>
        <v>0</v>
      </c>
      <c r="O160" s="89">
        <f t="shared" si="30"/>
        <v>22.650384169021248</v>
      </c>
      <c r="P160" s="89">
        <f t="shared" si="30"/>
        <v>0</v>
      </c>
      <c r="Q160" s="89">
        <f t="shared" si="30"/>
        <v>20.63214341086595</v>
      </c>
      <c r="R160" s="89">
        <f t="shared" si="28"/>
        <v>37.433701150112917</v>
      </c>
      <c r="S160" s="86">
        <f t="shared" si="23"/>
        <v>0</v>
      </c>
      <c r="T160" s="91">
        <f t="shared" si="29"/>
        <v>0</v>
      </c>
    </row>
    <row r="161" spans="1:20" x14ac:dyDescent="0.3">
      <c r="A161" s="88">
        <v>42801.500008912037</v>
      </c>
      <c r="B161" s="47">
        <v>0</v>
      </c>
      <c r="C161" s="48">
        <v>0</v>
      </c>
      <c r="D161" s="47"/>
      <c r="E161" s="48"/>
      <c r="F161" s="49">
        <f t="shared" si="24"/>
        <v>0</v>
      </c>
      <c r="G161" s="49">
        <f t="shared" si="24"/>
        <v>0</v>
      </c>
      <c r="H161" s="38">
        <f>'[1]03-2017'!P167</f>
        <v>0</v>
      </c>
      <c r="I161" s="50">
        <f t="shared" si="25"/>
        <v>0</v>
      </c>
      <c r="J161" s="89">
        <f t="shared" si="22"/>
        <v>0</v>
      </c>
      <c r="K161" s="51">
        <v>2.72</v>
      </c>
      <c r="L161" s="90">
        <f t="shared" si="26"/>
        <v>28.288000000000004</v>
      </c>
      <c r="M161" s="89">
        <f t="shared" si="30"/>
        <v>37.433701150112917</v>
      </c>
      <c r="N161" s="89">
        <f t="shared" si="30"/>
        <v>0</v>
      </c>
      <c r="O161" s="89">
        <f t="shared" si="30"/>
        <v>22.650384169021248</v>
      </c>
      <c r="P161" s="89">
        <f t="shared" si="30"/>
        <v>0</v>
      </c>
      <c r="Q161" s="89">
        <f t="shared" si="30"/>
        <v>20.63214341086595</v>
      </c>
      <c r="R161" s="89">
        <f t="shared" si="28"/>
        <v>37.433701150112917</v>
      </c>
      <c r="S161" s="86">
        <f t="shared" si="23"/>
        <v>0</v>
      </c>
      <c r="T161" s="91">
        <f t="shared" si="29"/>
        <v>0</v>
      </c>
    </row>
    <row r="162" spans="1:20" x14ac:dyDescent="0.3">
      <c r="A162" s="88">
        <v>42801.541675636574</v>
      </c>
      <c r="B162" s="47">
        <v>61.844999999999999</v>
      </c>
      <c r="C162" s="48">
        <v>1577.6659500000001</v>
      </c>
      <c r="D162" s="47">
        <v>61.85</v>
      </c>
      <c r="E162" s="48">
        <v>1577.67</v>
      </c>
      <c r="F162" s="49">
        <f t="shared" si="24"/>
        <v>-5.000000000002558E-3</v>
      </c>
      <c r="G162" s="49">
        <f t="shared" si="24"/>
        <v>-4.0500000000065484E-3</v>
      </c>
      <c r="H162" s="38">
        <f>'[1]03-2017'!P168</f>
        <v>-5.000000000002558E-3</v>
      </c>
      <c r="I162" s="50">
        <f t="shared" si="25"/>
        <v>0</v>
      </c>
      <c r="J162" s="89">
        <f t="shared" si="22"/>
        <v>0</v>
      </c>
      <c r="K162" s="51">
        <v>2.72</v>
      </c>
      <c r="L162" s="90">
        <f t="shared" si="26"/>
        <v>28.288000000000004</v>
      </c>
      <c r="M162" s="89">
        <f t="shared" si="30"/>
        <v>37.433701150112917</v>
      </c>
      <c r="N162" s="89">
        <f t="shared" si="30"/>
        <v>0</v>
      </c>
      <c r="O162" s="89">
        <f t="shared" si="30"/>
        <v>22.650384169021248</v>
      </c>
      <c r="P162" s="89">
        <f t="shared" si="30"/>
        <v>0</v>
      </c>
      <c r="Q162" s="89">
        <f t="shared" si="30"/>
        <v>20.63214341086595</v>
      </c>
      <c r="R162" s="89">
        <f t="shared" si="28"/>
        <v>37.433701150112917</v>
      </c>
      <c r="S162" s="86">
        <f t="shared" si="23"/>
        <v>0</v>
      </c>
      <c r="T162" s="91">
        <f t="shared" si="29"/>
        <v>0</v>
      </c>
    </row>
    <row r="163" spans="1:20" x14ac:dyDescent="0.3">
      <c r="A163" s="88">
        <v>42801.583342361111</v>
      </c>
      <c r="B163" s="47">
        <v>107.595</v>
      </c>
      <c r="C163" s="48">
        <v>2698.4825999999998</v>
      </c>
      <c r="D163" s="47">
        <v>32.6</v>
      </c>
      <c r="E163" s="48">
        <v>817.71</v>
      </c>
      <c r="F163" s="49">
        <f t="shared" si="24"/>
        <v>74.995000000000005</v>
      </c>
      <c r="G163" s="49">
        <f t="shared" si="24"/>
        <v>1880.7725999999998</v>
      </c>
      <c r="H163" s="38">
        <f>'[1]03-2017'!P169</f>
        <v>0</v>
      </c>
      <c r="I163" s="50">
        <f t="shared" si="25"/>
        <v>74.995000000000005</v>
      </c>
      <c r="J163" s="89">
        <f t="shared" si="22"/>
        <v>25.078639909327283</v>
      </c>
      <c r="K163" s="51">
        <v>2.72</v>
      </c>
      <c r="L163" s="90">
        <f t="shared" si="26"/>
        <v>28.288000000000004</v>
      </c>
      <c r="M163" s="89">
        <f t="shared" si="30"/>
        <v>37.433701150112917</v>
      </c>
      <c r="N163" s="89">
        <f t="shared" si="30"/>
        <v>0</v>
      </c>
      <c r="O163" s="89">
        <f t="shared" si="30"/>
        <v>22.650384169021248</v>
      </c>
      <c r="P163" s="89">
        <f t="shared" si="30"/>
        <v>0</v>
      </c>
      <c r="Q163" s="89">
        <f t="shared" si="30"/>
        <v>20.63214341086595</v>
      </c>
      <c r="R163" s="89">
        <f t="shared" si="28"/>
        <v>37.433701150112917</v>
      </c>
      <c r="S163" s="86">
        <f t="shared" si="23"/>
        <v>0</v>
      </c>
      <c r="T163" s="91">
        <f t="shared" si="29"/>
        <v>0</v>
      </c>
    </row>
    <row r="164" spans="1:20" x14ac:dyDescent="0.3">
      <c r="A164" s="88">
        <v>42801.625009085648</v>
      </c>
      <c r="B164" s="47">
        <v>196.095</v>
      </c>
      <c r="C164" s="48">
        <v>4782.7570500000002</v>
      </c>
      <c r="D164" s="47">
        <v>0</v>
      </c>
      <c r="E164" s="48">
        <v>0</v>
      </c>
      <c r="F164" s="49">
        <f t="shared" si="24"/>
        <v>196.095</v>
      </c>
      <c r="G164" s="49">
        <f t="shared" si="24"/>
        <v>4782.7570500000002</v>
      </c>
      <c r="H164" s="38">
        <f>'[1]03-2017'!P170</f>
        <v>0</v>
      </c>
      <c r="I164" s="50">
        <f t="shared" si="25"/>
        <v>196.095</v>
      </c>
      <c r="J164" s="89">
        <f t="shared" si="22"/>
        <v>24.39</v>
      </c>
      <c r="K164" s="51">
        <v>2.72</v>
      </c>
      <c r="L164" s="90">
        <f t="shared" si="26"/>
        <v>28.288000000000004</v>
      </c>
      <c r="M164" s="89">
        <f t="shared" si="30"/>
        <v>37.433701150112917</v>
      </c>
      <c r="N164" s="89">
        <f t="shared" si="30"/>
        <v>0</v>
      </c>
      <c r="O164" s="89">
        <f t="shared" si="30"/>
        <v>22.650384169021248</v>
      </c>
      <c r="P164" s="89">
        <f t="shared" si="30"/>
        <v>0</v>
      </c>
      <c r="Q164" s="89">
        <f t="shared" si="30"/>
        <v>20.63214341086595</v>
      </c>
      <c r="R164" s="89">
        <f t="shared" si="28"/>
        <v>37.433701150112917</v>
      </c>
      <c r="S164" s="86">
        <f t="shared" si="23"/>
        <v>0</v>
      </c>
      <c r="T164" s="91">
        <f t="shared" si="29"/>
        <v>0</v>
      </c>
    </row>
    <row r="165" spans="1:20" x14ac:dyDescent="0.3">
      <c r="A165" s="88">
        <v>42801.666675810186</v>
      </c>
      <c r="B165" s="47">
        <v>226.25</v>
      </c>
      <c r="C165" s="48">
        <v>5414.1625000000004</v>
      </c>
      <c r="D165" s="47">
        <v>0</v>
      </c>
      <c r="E165" s="48">
        <v>0</v>
      </c>
      <c r="F165" s="49">
        <f t="shared" si="24"/>
        <v>226.25</v>
      </c>
      <c r="G165" s="49">
        <f t="shared" si="24"/>
        <v>5414.1625000000004</v>
      </c>
      <c r="H165" s="38">
        <f>'[1]03-2017'!P171</f>
        <v>0</v>
      </c>
      <c r="I165" s="50">
        <f t="shared" si="25"/>
        <v>226.25</v>
      </c>
      <c r="J165" s="89">
        <f t="shared" si="22"/>
        <v>23.930000000000003</v>
      </c>
      <c r="K165" s="51">
        <v>2.72</v>
      </c>
      <c r="L165" s="90">
        <f t="shared" si="26"/>
        <v>28.288000000000004</v>
      </c>
      <c r="M165" s="89">
        <f t="shared" si="30"/>
        <v>37.433701150112917</v>
      </c>
      <c r="N165" s="89">
        <f t="shared" si="30"/>
        <v>0</v>
      </c>
      <c r="O165" s="89">
        <f t="shared" si="30"/>
        <v>22.650384169021248</v>
      </c>
      <c r="P165" s="89">
        <f t="shared" si="30"/>
        <v>0</v>
      </c>
      <c r="Q165" s="89">
        <f t="shared" si="30"/>
        <v>20.63214341086595</v>
      </c>
      <c r="R165" s="89">
        <f t="shared" si="28"/>
        <v>37.433701150112917</v>
      </c>
      <c r="S165" s="86">
        <f t="shared" si="23"/>
        <v>0</v>
      </c>
      <c r="T165" s="91">
        <f t="shared" si="29"/>
        <v>0</v>
      </c>
    </row>
    <row r="166" spans="1:20" x14ac:dyDescent="0.3">
      <c r="A166" s="88">
        <v>42801.708342534723</v>
      </c>
      <c r="B166" s="47">
        <v>224.85</v>
      </c>
      <c r="C166" s="48">
        <v>5362.6724999999997</v>
      </c>
      <c r="D166" s="47">
        <v>0</v>
      </c>
      <c r="E166" s="48">
        <v>0</v>
      </c>
      <c r="F166" s="49">
        <f t="shared" si="24"/>
        <v>224.85</v>
      </c>
      <c r="G166" s="49">
        <f t="shared" si="24"/>
        <v>5362.6724999999997</v>
      </c>
      <c r="H166" s="38">
        <f>'[1]03-2017'!P172</f>
        <v>0</v>
      </c>
      <c r="I166" s="50">
        <f t="shared" si="25"/>
        <v>224.85</v>
      </c>
      <c r="J166" s="89">
        <f t="shared" si="22"/>
        <v>23.849999999999998</v>
      </c>
      <c r="K166" s="51">
        <v>2.72</v>
      </c>
      <c r="L166" s="90">
        <f t="shared" si="26"/>
        <v>28.288000000000004</v>
      </c>
      <c r="M166" s="89">
        <f t="shared" si="30"/>
        <v>37.433701150112917</v>
      </c>
      <c r="N166" s="89">
        <f t="shared" si="30"/>
        <v>0</v>
      </c>
      <c r="O166" s="89">
        <f t="shared" si="30"/>
        <v>22.650384169021248</v>
      </c>
      <c r="P166" s="89">
        <f t="shared" si="30"/>
        <v>0</v>
      </c>
      <c r="Q166" s="89">
        <f t="shared" si="30"/>
        <v>20.63214341086595</v>
      </c>
      <c r="R166" s="89">
        <f t="shared" si="28"/>
        <v>37.433701150112917</v>
      </c>
      <c r="S166" s="86">
        <f t="shared" si="23"/>
        <v>0</v>
      </c>
      <c r="T166" s="91">
        <f t="shared" si="29"/>
        <v>0</v>
      </c>
    </row>
    <row r="167" spans="1:20" x14ac:dyDescent="0.3">
      <c r="A167" s="88">
        <v>42801.75000925926</v>
      </c>
      <c r="B167" s="47">
        <v>170.14500000000001</v>
      </c>
      <c r="C167" s="48">
        <v>4226.4017999999996</v>
      </c>
      <c r="D167" s="47">
        <v>10.119999999999999</v>
      </c>
      <c r="E167" s="48">
        <v>251.4</v>
      </c>
      <c r="F167" s="49">
        <f t="shared" si="24"/>
        <v>160.02500000000001</v>
      </c>
      <c r="G167" s="49">
        <f t="shared" si="24"/>
        <v>3975.0017999999995</v>
      </c>
      <c r="H167" s="38">
        <f>'[1]03-2017'!P173</f>
        <v>0</v>
      </c>
      <c r="I167" s="50">
        <f t="shared" si="25"/>
        <v>160.02500000000001</v>
      </c>
      <c r="J167" s="89">
        <f t="shared" si="22"/>
        <v>24.839880018747067</v>
      </c>
      <c r="K167" s="51">
        <v>2.72</v>
      </c>
      <c r="L167" s="90">
        <f t="shared" si="26"/>
        <v>28.288000000000004</v>
      </c>
      <c r="M167" s="89">
        <f t="shared" si="30"/>
        <v>37.433701150112917</v>
      </c>
      <c r="N167" s="89">
        <f t="shared" si="30"/>
        <v>0</v>
      </c>
      <c r="O167" s="89">
        <f t="shared" si="30"/>
        <v>22.650384169021248</v>
      </c>
      <c r="P167" s="89">
        <f t="shared" si="30"/>
        <v>0</v>
      </c>
      <c r="Q167" s="89">
        <f t="shared" si="30"/>
        <v>20.63214341086595</v>
      </c>
      <c r="R167" s="89">
        <f t="shared" si="28"/>
        <v>37.433701150112917</v>
      </c>
      <c r="S167" s="86">
        <f t="shared" si="23"/>
        <v>0</v>
      </c>
      <c r="T167" s="91">
        <f t="shared" si="29"/>
        <v>0</v>
      </c>
    </row>
    <row r="168" spans="1:20" x14ac:dyDescent="0.3">
      <c r="A168" s="88">
        <v>42801.791675983797</v>
      </c>
      <c r="B168" s="47">
        <v>48.298999999999999</v>
      </c>
      <c r="C168" s="48">
        <v>1925.19814</v>
      </c>
      <c r="D168" s="47">
        <v>48.3</v>
      </c>
      <c r="E168" s="48">
        <v>1925.2</v>
      </c>
      <c r="F168" s="49">
        <f t="shared" si="24"/>
        <v>-9.9999999999766942E-4</v>
      </c>
      <c r="G168" s="49">
        <f t="shared" si="24"/>
        <v>-1.8600000000787986E-3</v>
      </c>
      <c r="H168" s="38">
        <f>'[1]03-2017'!P174</f>
        <v>-9.9999999999766942E-4</v>
      </c>
      <c r="I168" s="50">
        <f t="shared" si="25"/>
        <v>0</v>
      </c>
      <c r="J168" s="89">
        <f t="shared" si="22"/>
        <v>0</v>
      </c>
      <c r="K168" s="51">
        <v>2.72</v>
      </c>
      <c r="L168" s="90">
        <f t="shared" si="26"/>
        <v>28.288000000000004</v>
      </c>
      <c r="M168" s="89">
        <f t="shared" ref="M168:Q183" si="31">M167</f>
        <v>37.433701150112917</v>
      </c>
      <c r="N168" s="89">
        <f t="shared" si="31"/>
        <v>0</v>
      </c>
      <c r="O168" s="89">
        <f t="shared" si="31"/>
        <v>22.650384169021248</v>
      </c>
      <c r="P168" s="89">
        <f t="shared" si="31"/>
        <v>0</v>
      </c>
      <c r="Q168" s="89">
        <f t="shared" si="31"/>
        <v>20.63214341086595</v>
      </c>
      <c r="R168" s="89">
        <f t="shared" si="28"/>
        <v>37.433701150112917</v>
      </c>
      <c r="S168" s="86">
        <f t="shared" si="23"/>
        <v>0</v>
      </c>
      <c r="T168" s="91">
        <f t="shared" si="29"/>
        <v>0</v>
      </c>
    </row>
    <row r="169" spans="1:20" x14ac:dyDescent="0.3">
      <c r="A169" s="88">
        <v>42801.833342708334</v>
      </c>
      <c r="B169" s="47">
        <v>28.991</v>
      </c>
      <c r="C169" s="48">
        <v>838.12981000000002</v>
      </c>
      <c r="D169" s="47">
        <v>28.99</v>
      </c>
      <c r="E169" s="48">
        <v>838.13</v>
      </c>
      <c r="F169" s="49">
        <f t="shared" si="24"/>
        <v>1.0000000000012221E-3</v>
      </c>
      <c r="G169" s="49">
        <f t="shared" si="24"/>
        <v>-1.8999999997504347E-4</v>
      </c>
      <c r="H169" s="38">
        <f>'[1]03-2017'!P175</f>
        <v>0</v>
      </c>
      <c r="I169" s="50">
        <f t="shared" si="25"/>
        <v>1.0000000000012221E-3</v>
      </c>
      <c r="J169" s="89">
        <f t="shared" si="22"/>
        <v>-0.18999999997481126</v>
      </c>
      <c r="K169" s="51">
        <v>2.72</v>
      </c>
      <c r="L169" s="90">
        <f t="shared" si="26"/>
        <v>28.288000000000004</v>
      </c>
      <c r="M169" s="89">
        <f t="shared" si="31"/>
        <v>37.433701150112917</v>
      </c>
      <c r="N169" s="89">
        <f t="shared" si="31"/>
        <v>0</v>
      </c>
      <c r="O169" s="89">
        <f t="shared" si="31"/>
        <v>22.650384169021248</v>
      </c>
      <c r="P169" s="89">
        <f t="shared" si="31"/>
        <v>0</v>
      </c>
      <c r="Q169" s="89">
        <f t="shared" si="31"/>
        <v>20.63214341086595</v>
      </c>
      <c r="R169" s="89">
        <f t="shared" si="28"/>
        <v>37.433701150112917</v>
      </c>
      <c r="S169" s="86">
        <f t="shared" si="23"/>
        <v>0</v>
      </c>
      <c r="T169" s="91">
        <f t="shared" si="29"/>
        <v>0</v>
      </c>
    </row>
    <row r="170" spans="1:20" x14ac:dyDescent="0.3">
      <c r="A170" s="88">
        <v>42801.875009432872</v>
      </c>
      <c r="B170" s="47">
        <v>0</v>
      </c>
      <c r="C170" s="48">
        <v>0</v>
      </c>
      <c r="D170" s="47"/>
      <c r="E170" s="48"/>
      <c r="F170" s="49">
        <f t="shared" si="24"/>
        <v>0</v>
      </c>
      <c r="G170" s="49">
        <f t="shared" si="24"/>
        <v>0</v>
      </c>
      <c r="H170" s="38">
        <f>'[1]03-2017'!P176</f>
        <v>0</v>
      </c>
      <c r="I170" s="50">
        <f t="shared" si="25"/>
        <v>0</v>
      </c>
      <c r="J170" s="89">
        <f t="shared" si="22"/>
        <v>0</v>
      </c>
      <c r="K170" s="51">
        <v>2.72</v>
      </c>
      <c r="L170" s="90">
        <f t="shared" si="26"/>
        <v>28.288000000000004</v>
      </c>
      <c r="M170" s="89">
        <f t="shared" si="31"/>
        <v>37.433701150112917</v>
      </c>
      <c r="N170" s="89">
        <f t="shared" si="31"/>
        <v>0</v>
      </c>
      <c r="O170" s="89">
        <f t="shared" si="31"/>
        <v>22.650384169021248</v>
      </c>
      <c r="P170" s="89">
        <f t="shared" si="31"/>
        <v>0</v>
      </c>
      <c r="Q170" s="89">
        <f t="shared" si="31"/>
        <v>20.63214341086595</v>
      </c>
      <c r="R170" s="89">
        <f t="shared" si="28"/>
        <v>37.433701150112917</v>
      </c>
      <c r="S170" s="86">
        <f t="shared" si="23"/>
        <v>0</v>
      </c>
      <c r="T170" s="91">
        <f t="shared" si="29"/>
        <v>0</v>
      </c>
    </row>
    <row r="171" spans="1:20" x14ac:dyDescent="0.3">
      <c r="A171" s="88">
        <v>42801.916676157409</v>
      </c>
      <c r="B171" s="47">
        <v>175.44499999999999</v>
      </c>
      <c r="C171" s="48">
        <v>4275.59465</v>
      </c>
      <c r="D171" s="47">
        <v>55.66</v>
      </c>
      <c r="E171" s="48">
        <v>1356.49</v>
      </c>
      <c r="F171" s="49">
        <f t="shared" si="24"/>
        <v>119.785</v>
      </c>
      <c r="G171" s="49">
        <f t="shared" si="24"/>
        <v>2919.1046500000002</v>
      </c>
      <c r="H171" s="38">
        <f>'[1]03-2017'!P177</f>
        <v>0</v>
      </c>
      <c r="I171" s="50">
        <f t="shared" si="25"/>
        <v>119.785</v>
      </c>
      <c r="J171" s="89">
        <f t="shared" si="22"/>
        <v>24.36953416537964</v>
      </c>
      <c r="K171" s="51">
        <v>2.72</v>
      </c>
      <c r="L171" s="90">
        <f t="shared" si="26"/>
        <v>28.288000000000004</v>
      </c>
      <c r="M171" s="89">
        <f t="shared" si="31"/>
        <v>37.433701150112917</v>
      </c>
      <c r="N171" s="89">
        <f t="shared" si="31"/>
        <v>0</v>
      </c>
      <c r="O171" s="89">
        <f t="shared" si="31"/>
        <v>22.650384169021248</v>
      </c>
      <c r="P171" s="89">
        <f t="shared" si="31"/>
        <v>0</v>
      </c>
      <c r="Q171" s="89">
        <f t="shared" si="31"/>
        <v>20.63214341086595</v>
      </c>
      <c r="R171" s="89">
        <f t="shared" si="28"/>
        <v>37.433701150112917</v>
      </c>
      <c r="S171" s="86">
        <f t="shared" si="23"/>
        <v>0</v>
      </c>
      <c r="T171" s="91">
        <f t="shared" si="29"/>
        <v>0</v>
      </c>
    </row>
    <row r="172" spans="1:20" x14ac:dyDescent="0.3">
      <c r="A172" s="88">
        <v>42801.958342881946</v>
      </c>
      <c r="B172" s="47">
        <v>261.95</v>
      </c>
      <c r="C172" s="48">
        <v>5778.6170000000002</v>
      </c>
      <c r="D172" s="47">
        <v>0</v>
      </c>
      <c r="E172" s="48">
        <v>0</v>
      </c>
      <c r="F172" s="49">
        <f t="shared" si="24"/>
        <v>261.95</v>
      </c>
      <c r="G172" s="49">
        <f t="shared" si="24"/>
        <v>5778.6170000000002</v>
      </c>
      <c r="H172" s="38">
        <f>'[1]03-2017'!P178</f>
        <v>0</v>
      </c>
      <c r="I172" s="50">
        <f t="shared" si="25"/>
        <v>261.95</v>
      </c>
      <c r="J172" s="89">
        <f t="shared" si="22"/>
        <v>22.060000000000002</v>
      </c>
      <c r="K172" s="51">
        <v>2.72</v>
      </c>
      <c r="L172" s="90">
        <f t="shared" si="26"/>
        <v>28.288000000000004</v>
      </c>
      <c r="M172" s="89">
        <f t="shared" si="31"/>
        <v>37.433701150112917</v>
      </c>
      <c r="N172" s="89">
        <f t="shared" si="31"/>
        <v>0</v>
      </c>
      <c r="O172" s="89">
        <f t="shared" si="31"/>
        <v>22.650384169021248</v>
      </c>
      <c r="P172" s="89">
        <f t="shared" si="31"/>
        <v>0</v>
      </c>
      <c r="Q172" s="89">
        <f t="shared" si="31"/>
        <v>20.63214341086595</v>
      </c>
      <c r="R172" s="89">
        <f t="shared" si="28"/>
        <v>37.433701150112917</v>
      </c>
      <c r="S172" s="86">
        <f t="shared" si="23"/>
        <v>0</v>
      </c>
      <c r="T172" s="91">
        <f t="shared" si="29"/>
        <v>0</v>
      </c>
    </row>
    <row r="173" spans="1:20" x14ac:dyDescent="0.3">
      <c r="A173" s="88">
        <v>42802.000009606483</v>
      </c>
      <c r="B173" s="47">
        <v>217.1</v>
      </c>
      <c r="C173" s="48">
        <v>4431.0110000000004</v>
      </c>
      <c r="D173" s="47">
        <v>0</v>
      </c>
      <c r="E173" s="48">
        <v>0</v>
      </c>
      <c r="F173" s="49">
        <f t="shared" si="24"/>
        <v>217.1</v>
      </c>
      <c r="G173" s="49">
        <f t="shared" si="24"/>
        <v>4431.0110000000004</v>
      </c>
      <c r="H173" s="38">
        <f>'[1]03-2017'!P179</f>
        <v>0</v>
      </c>
      <c r="I173" s="50">
        <f t="shared" si="25"/>
        <v>217.1</v>
      </c>
      <c r="J173" s="89">
        <f t="shared" si="22"/>
        <v>20.410000000000004</v>
      </c>
      <c r="K173" s="51">
        <v>2.72</v>
      </c>
      <c r="L173" s="90">
        <f t="shared" si="26"/>
        <v>28.288000000000004</v>
      </c>
      <c r="M173" s="89">
        <f t="shared" si="31"/>
        <v>37.433701150112917</v>
      </c>
      <c r="N173" s="89">
        <f t="shared" si="31"/>
        <v>0</v>
      </c>
      <c r="O173" s="89">
        <f t="shared" si="31"/>
        <v>22.650384169021248</v>
      </c>
      <c r="P173" s="89">
        <f t="shared" si="31"/>
        <v>0</v>
      </c>
      <c r="Q173" s="89">
        <f t="shared" si="31"/>
        <v>20.63214341086595</v>
      </c>
      <c r="R173" s="89">
        <f t="shared" si="28"/>
        <v>37.433701150112917</v>
      </c>
      <c r="S173" s="86">
        <f t="shared" si="23"/>
        <v>0</v>
      </c>
      <c r="T173" s="91">
        <f t="shared" si="29"/>
        <v>0</v>
      </c>
    </row>
    <row r="174" spans="1:20" x14ac:dyDescent="0.3">
      <c r="A174" s="88">
        <v>42802.04167633102</v>
      </c>
      <c r="B174" s="47">
        <v>289.5</v>
      </c>
      <c r="C174" s="48">
        <v>6036.0749999999998</v>
      </c>
      <c r="D174" s="47">
        <v>70.010000000000005</v>
      </c>
      <c r="E174" s="48">
        <v>1459.77</v>
      </c>
      <c r="F174" s="49">
        <f t="shared" si="24"/>
        <v>219.49</v>
      </c>
      <c r="G174" s="49">
        <f t="shared" si="24"/>
        <v>4576.3050000000003</v>
      </c>
      <c r="H174" s="38">
        <f>'[1]03-2017'!P180</f>
        <v>0</v>
      </c>
      <c r="I174" s="50">
        <f t="shared" si="25"/>
        <v>219.49</v>
      </c>
      <c r="J174" s="89">
        <f t="shared" si="22"/>
        <v>20.849719805002508</v>
      </c>
      <c r="K174" s="51">
        <v>2.65</v>
      </c>
      <c r="L174" s="90">
        <f t="shared" si="26"/>
        <v>27.56</v>
      </c>
      <c r="M174" s="89">
        <f t="shared" si="31"/>
        <v>37.433701150112917</v>
      </c>
      <c r="N174" s="89">
        <f t="shared" si="31"/>
        <v>0</v>
      </c>
      <c r="O174" s="89">
        <f t="shared" si="31"/>
        <v>22.650384169021248</v>
      </c>
      <c r="P174" s="89">
        <f t="shared" si="31"/>
        <v>0</v>
      </c>
      <c r="Q174" s="89">
        <f t="shared" si="31"/>
        <v>20.63214341086595</v>
      </c>
      <c r="R174" s="89">
        <f t="shared" si="28"/>
        <v>37.433701150112917</v>
      </c>
      <c r="S174" s="86">
        <f t="shared" si="23"/>
        <v>0</v>
      </c>
      <c r="T174" s="91">
        <f t="shared" si="29"/>
        <v>0</v>
      </c>
    </row>
    <row r="175" spans="1:20" x14ac:dyDescent="0.3">
      <c r="A175" s="88">
        <v>42802.083343055558</v>
      </c>
      <c r="B175" s="47">
        <v>271.8</v>
      </c>
      <c r="C175" s="48">
        <v>5631.6959999999999</v>
      </c>
      <c r="D175" s="47">
        <v>52.55</v>
      </c>
      <c r="E175" s="48">
        <v>1088.8</v>
      </c>
      <c r="F175" s="49">
        <f t="shared" si="24"/>
        <v>219.25</v>
      </c>
      <c r="G175" s="49">
        <f t="shared" si="24"/>
        <v>4542.8959999999997</v>
      </c>
      <c r="H175" s="38">
        <f>'[1]03-2017'!P181</f>
        <v>0</v>
      </c>
      <c r="I175" s="50">
        <f t="shared" si="25"/>
        <v>219.25</v>
      </c>
      <c r="J175" s="89">
        <f t="shared" si="22"/>
        <v>20.720164196123147</v>
      </c>
      <c r="K175" s="51">
        <v>2.65</v>
      </c>
      <c r="L175" s="90">
        <f t="shared" si="26"/>
        <v>27.56</v>
      </c>
      <c r="M175" s="89">
        <f t="shared" si="31"/>
        <v>37.433701150112917</v>
      </c>
      <c r="N175" s="89">
        <f t="shared" si="31"/>
        <v>0</v>
      </c>
      <c r="O175" s="89">
        <f t="shared" si="31"/>
        <v>22.650384169021248</v>
      </c>
      <c r="P175" s="89">
        <f t="shared" si="31"/>
        <v>0</v>
      </c>
      <c r="Q175" s="89">
        <f t="shared" si="31"/>
        <v>20.63214341086595</v>
      </c>
      <c r="R175" s="89">
        <f t="shared" si="28"/>
        <v>37.433701150112917</v>
      </c>
      <c r="S175" s="86">
        <f t="shared" si="23"/>
        <v>0</v>
      </c>
      <c r="T175" s="91">
        <f t="shared" si="29"/>
        <v>0</v>
      </c>
    </row>
    <row r="176" spans="1:20" x14ac:dyDescent="0.3">
      <c r="A176" s="88">
        <v>42802.125009780095</v>
      </c>
      <c r="B176" s="47">
        <v>284.10000000000002</v>
      </c>
      <c r="C176" s="48">
        <v>5775.7529999999997</v>
      </c>
      <c r="D176" s="47">
        <v>65.41</v>
      </c>
      <c r="E176" s="48">
        <v>1329.68</v>
      </c>
      <c r="F176" s="49">
        <f t="shared" si="24"/>
        <v>218.69000000000003</v>
      </c>
      <c r="G176" s="49">
        <f t="shared" si="24"/>
        <v>4446.0729999999994</v>
      </c>
      <c r="H176" s="38">
        <f>'[1]03-2017'!P182</f>
        <v>0</v>
      </c>
      <c r="I176" s="50">
        <f t="shared" si="25"/>
        <v>218.69000000000003</v>
      </c>
      <c r="J176" s="89">
        <f t="shared" si="22"/>
        <v>20.330481503498095</v>
      </c>
      <c r="K176" s="51">
        <v>2.65</v>
      </c>
      <c r="L176" s="90">
        <f t="shared" si="26"/>
        <v>27.56</v>
      </c>
      <c r="M176" s="89">
        <f t="shared" si="31"/>
        <v>37.433701150112917</v>
      </c>
      <c r="N176" s="89">
        <f t="shared" si="31"/>
        <v>0</v>
      </c>
      <c r="O176" s="89">
        <f t="shared" si="31"/>
        <v>22.650384169021248</v>
      </c>
      <c r="P176" s="89">
        <f t="shared" si="31"/>
        <v>0</v>
      </c>
      <c r="Q176" s="89">
        <f t="shared" si="31"/>
        <v>20.63214341086595</v>
      </c>
      <c r="R176" s="89">
        <f t="shared" si="28"/>
        <v>37.433701150112917</v>
      </c>
      <c r="S176" s="86">
        <f t="shared" si="23"/>
        <v>0</v>
      </c>
      <c r="T176" s="91">
        <f t="shared" si="29"/>
        <v>0</v>
      </c>
    </row>
    <row r="177" spans="1:20" x14ac:dyDescent="0.3">
      <c r="A177" s="88">
        <v>42802.166676504632</v>
      </c>
      <c r="B177" s="47">
        <v>280</v>
      </c>
      <c r="C177" s="48">
        <v>5692.4</v>
      </c>
      <c r="D177" s="47">
        <v>46.82</v>
      </c>
      <c r="E177" s="48">
        <v>951.77</v>
      </c>
      <c r="F177" s="49">
        <f t="shared" si="24"/>
        <v>233.18</v>
      </c>
      <c r="G177" s="49">
        <f t="shared" si="24"/>
        <v>4740.6299999999992</v>
      </c>
      <c r="H177" s="38">
        <f>'[1]03-2017'!P183</f>
        <v>0</v>
      </c>
      <c r="I177" s="50">
        <f t="shared" si="25"/>
        <v>233.18</v>
      </c>
      <c r="J177" s="89">
        <f t="shared" si="22"/>
        <v>20.330345655716609</v>
      </c>
      <c r="K177" s="51">
        <v>2.65</v>
      </c>
      <c r="L177" s="90">
        <f t="shared" si="26"/>
        <v>27.56</v>
      </c>
      <c r="M177" s="89">
        <f t="shared" si="31"/>
        <v>37.433701150112917</v>
      </c>
      <c r="N177" s="89">
        <f t="shared" si="31"/>
        <v>0</v>
      </c>
      <c r="O177" s="89">
        <f t="shared" si="31"/>
        <v>22.650384169021248</v>
      </c>
      <c r="P177" s="89">
        <f t="shared" si="31"/>
        <v>0</v>
      </c>
      <c r="Q177" s="89">
        <f t="shared" si="31"/>
        <v>20.63214341086595</v>
      </c>
      <c r="R177" s="89">
        <f t="shared" si="28"/>
        <v>37.433701150112917</v>
      </c>
      <c r="S177" s="86">
        <f t="shared" si="23"/>
        <v>0</v>
      </c>
      <c r="T177" s="91">
        <f t="shared" si="29"/>
        <v>0</v>
      </c>
    </row>
    <row r="178" spans="1:20" x14ac:dyDescent="0.3">
      <c r="A178" s="88">
        <v>42802.208343229169</v>
      </c>
      <c r="B178" s="47">
        <v>277.60000000000002</v>
      </c>
      <c r="C178" s="48">
        <v>5882.3440000000001</v>
      </c>
      <c r="D178" s="47">
        <v>10.1</v>
      </c>
      <c r="E178" s="48">
        <v>214.02</v>
      </c>
      <c r="F178" s="49">
        <f t="shared" si="24"/>
        <v>267.5</v>
      </c>
      <c r="G178" s="49">
        <f t="shared" si="24"/>
        <v>5668.3239999999996</v>
      </c>
      <c r="H178" s="38">
        <f>'[1]03-2017'!P184</f>
        <v>0</v>
      </c>
      <c r="I178" s="50">
        <f t="shared" si="25"/>
        <v>267.5</v>
      </c>
      <c r="J178" s="89">
        <f t="shared" si="22"/>
        <v>21.189996261682243</v>
      </c>
      <c r="K178" s="51">
        <v>2.65</v>
      </c>
      <c r="L178" s="90">
        <f t="shared" si="26"/>
        <v>27.56</v>
      </c>
      <c r="M178" s="89">
        <f t="shared" si="31"/>
        <v>37.433701150112917</v>
      </c>
      <c r="N178" s="89">
        <f t="shared" si="31"/>
        <v>0</v>
      </c>
      <c r="O178" s="89">
        <f t="shared" si="31"/>
        <v>22.650384169021248</v>
      </c>
      <c r="P178" s="89">
        <f t="shared" si="31"/>
        <v>0</v>
      </c>
      <c r="Q178" s="89">
        <f t="shared" si="31"/>
        <v>20.63214341086595</v>
      </c>
      <c r="R178" s="89">
        <f t="shared" si="28"/>
        <v>37.433701150112917</v>
      </c>
      <c r="S178" s="86">
        <f t="shared" si="23"/>
        <v>0</v>
      </c>
      <c r="T178" s="91">
        <f t="shared" si="29"/>
        <v>0</v>
      </c>
    </row>
    <row r="179" spans="1:20" x14ac:dyDescent="0.3">
      <c r="A179" s="88">
        <v>42802.250009953706</v>
      </c>
      <c r="B179" s="47">
        <v>315.10000000000002</v>
      </c>
      <c r="C179" s="48">
        <v>7092.9009999999998</v>
      </c>
      <c r="D179" s="47">
        <v>6.57</v>
      </c>
      <c r="E179" s="48">
        <v>147.83000000000001</v>
      </c>
      <c r="F179" s="49">
        <f t="shared" si="24"/>
        <v>308.53000000000003</v>
      </c>
      <c r="G179" s="49">
        <f t="shared" si="24"/>
        <v>6945.0709999999999</v>
      </c>
      <c r="H179" s="38">
        <f>'[1]03-2017'!P185</f>
        <v>0</v>
      </c>
      <c r="I179" s="50">
        <f t="shared" si="25"/>
        <v>308.53000000000003</v>
      </c>
      <c r="J179" s="89">
        <f t="shared" si="22"/>
        <v>22.510196739377044</v>
      </c>
      <c r="K179" s="51">
        <v>2.65</v>
      </c>
      <c r="L179" s="90">
        <f t="shared" si="26"/>
        <v>27.56</v>
      </c>
      <c r="M179" s="89">
        <f t="shared" si="31"/>
        <v>37.433701150112917</v>
      </c>
      <c r="N179" s="89">
        <f t="shared" si="31"/>
        <v>0</v>
      </c>
      <c r="O179" s="89">
        <f t="shared" si="31"/>
        <v>22.650384169021248</v>
      </c>
      <c r="P179" s="89">
        <f t="shared" si="31"/>
        <v>0</v>
      </c>
      <c r="Q179" s="89">
        <f t="shared" si="31"/>
        <v>20.63214341086595</v>
      </c>
      <c r="R179" s="89">
        <f t="shared" si="28"/>
        <v>37.433701150112917</v>
      </c>
      <c r="S179" s="86">
        <f t="shared" si="23"/>
        <v>0</v>
      </c>
      <c r="T179" s="91">
        <f t="shared" si="29"/>
        <v>0</v>
      </c>
    </row>
    <row r="180" spans="1:20" x14ac:dyDescent="0.3">
      <c r="A180" s="88">
        <v>42802.291676678244</v>
      </c>
      <c r="B180" s="47">
        <v>134.947</v>
      </c>
      <c r="C180" s="48">
        <v>4606.0180600000003</v>
      </c>
      <c r="D180" s="47">
        <v>0</v>
      </c>
      <c r="E180" s="48">
        <v>0</v>
      </c>
      <c r="F180" s="49">
        <f t="shared" si="24"/>
        <v>134.947</v>
      </c>
      <c r="G180" s="49">
        <f t="shared" si="24"/>
        <v>4606.0180600000003</v>
      </c>
      <c r="H180" s="38">
        <f>'[1]03-2017'!P186</f>
        <v>0</v>
      </c>
      <c r="I180" s="50">
        <f t="shared" si="25"/>
        <v>134.947</v>
      </c>
      <c r="J180" s="89">
        <f t="shared" si="22"/>
        <v>34.132052287194234</v>
      </c>
      <c r="K180" s="51">
        <v>2.65</v>
      </c>
      <c r="L180" s="90">
        <f t="shared" si="26"/>
        <v>27.56</v>
      </c>
      <c r="M180" s="89">
        <f t="shared" si="31"/>
        <v>37.433701150112917</v>
      </c>
      <c r="N180" s="89">
        <f t="shared" si="31"/>
        <v>0</v>
      </c>
      <c r="O180" s="89">
        <f t="shared" si="31"/>
        <v>22.650384169021248</v>
      </c>
      <c r="P180" s="89">
        <f t="shared" si="31"/>
        <v>0</v>
      </c>
      <c r="Q180" s="89">
        <f t="shared" si="31"/>
        <v>20.63214341086595</v>
      </c>
      <c r="R180" s="89">
        <f t="shared" si="28"/>
        <v>37.433701150112917</v>
      </c>
      <c r="S180" s="86">
        <f t="shared" si="23"/>
        <v>0</v>
      </c>
      <c r="T180" s="91">
        <f t="shared" si="29"/>
        <v>0</v>
      </c>
    </row>
    <row r="181" spans="1:20" x14ac:dyDescent="0.3">
      <c r="A181" s="88">
        <v>42802.333343402781</v>
      </c>
      <c r="B181" s="47">
        <v>56.311999999999998</v>
      </c>
      <c r="C181" s="48">
        <v>1841.4023999999999</v>
      </c>
      <c r="D181" s="47">
        <v>56.31</v>
      </c>
      <c r="E181" s="48">
        <v>1841.4</v>
      </c>
      <c r="F181" s="49">
        <f t="shared" si="24"/>
        <v>1.9999999999953388E-3</v>
      </c>
      <c r="G181" s="49">
        <f t="shared" si="24"/>
        <v>2.3999999998522981E-3</v>
      </c>
      <c r="H181" s="38">
        <f>'[1]03-2017'!P187</f>
        <v>0</v>
      </c>
      <c r="I181" s="50">
        <f t="shared" si="25"/>
        <v>1.9999999999953388E-3</v>
      </c>
      <c r="J181" s="89">
        <f t="shared" si="22"/>
        <v>1.1999999999289457</v>
      </c>
      <c r="K181" s="51">
        <v>2.65</v>
      </c>
      <c r="L181" s="90">
        <f t="shared" si="26"/>
        <v>27.56</v>
      </c>
      <c r="M181" s="89">
        <f t="shared" si="31"/>
        <v>37.433701150112917</v>
      </c>
      <c r="N181" s="89">
        <f t="shared" si="31"/>
        <v>0</v>
      </c>
      <c r="O181" s="89">
        <f t="shared" si="31"/>
        <v>22.650384169021248</v>
      </c>
      <c r="P181" s="89">
        <f t="shared" si="31"/>
        <v>0</v>
      </c>
      <c r="Q181" s="89">
        <f t="shared" si="31"/>
        <v>20.63214341086595</v>
      </c>
      <c r="R181" s="89">
        <f t="shared" si="28"/>
        <v>37.433701150112917</v>
      </c>
      <c r="S181" s="86">
        <f t="shared" si="23"/>
        <v>0</v>
      </c>
      <c r="T181" s="91">
        <f t="shared" si="29"/>
        <v>0</v>
      </c>
    </row>
    <row r="182" spans="1:20" x14ac:dyDescent="0.3">
      <c r="A182" s="88">
        <v>42802.375010127318</v>
      </c>
      <c r="B182" s="47">
        <v>33.841000000000001</v>
      </c>
      <c r="C182" s="48">
        <v>921.82884000000001</v>
      </c>
      <c r="D182" s="47">
        <v>33.840000000000003</v>
      </c>
      <c r="E182" s="48">
        <v>921.83</v>
      </c>
      <c r="F182" s="49">
        <f t="shared" si="24"/>
        <v>9.9999999999766942E-4</v>
      </c>
      <c r="G182" s="49">
        <f t="shared" si="24"/>
        <v>-1.1600000000271393E-3</v>
      </c>
      <c r="H182" s="38">
        <f>'[1]03-2017'!P188</f>
        <v>0</v>
      </c>
      <c r="I182" s="50">
        <f t="shared" si="25"/>
        <v>9.9999999999766942E-4</v>
      </c>
      <c r="J182" s="89">
        <f t="shared" si="22"/>
        <v>-1.1600000000298427</v>
      </c>
      <c r="K182" s="51">
        <v>2.65</v>
      </c>
      <c r="L182" s="90">
        <f t="shared" si="26"/>
        <v>27.56</v>
      </c>
      <c r="M182" s="89">
        <f t="shared" si="31"/>
        <v>37.433701150112917</v>
      </c>
      <c r="N182" s="89">
        <f t="shared" si="31"/>
        <v>0</v>
      </c>
      <c r="O182" s="89">
        <f t="shared" si="31"/>
        <v>22.650384169021248</v>
      </c>
      <c r="P182" s="89">
        <f t="shared" si="31"/>
        <v>0</v>
      </c>
      <c r="Q182" s="89">
        <f t="shared" si="31"/>
        <v>20.63214341086595</v>
      </c>
      <c r="R182" s="89">
        <f t="shared" si="28"/>
        <v>37.433701150112917</v>
      </c>
      <c r="S182" s="86">
        <f t="shared" si="23"/>
        <v>0</v>
      </c>
      <c r="T182" s="91">
        <f t="shared" si="29"/>
        <v>0</v>
      </c>
    </row>
    <row r="183" spans="1:20" x14ac:dyDescent="0.3">
      <c r="A183" s="88">
        <v>42802.416676851855</v>
      </c>
      <c r="B183" s="47">
        <v>94.641999999999996</v>
      </c>
      <c r="C183" s="48">
        <v>2440.81718</v>
      </c>
      <c r="D183" s="47">
        <v>0</v>
      </c>
      <c r="E183" s="48">
        <v>0</v>
      </c>
      <c r="F183" s="49">
        <f t="shared" si="24"/>
        <v>94.641999999999996</v>
      </c>
      <c r="G183" s="49">
        <f t="shared" si="24"/>
        <v>2440.81718</v>
      </c>
      <c r="H183" s="38">
        <f>'[1]03-2017'!P189</f>
        <v>0</v>
      </c>
      <c r="I183" s="50">
        <f t="shared" si="25"/>
        <v>94.641999999999996</v>
      </c>
      <c r="J183" s="89">
        <f t="shared" si="22"/>
        <v>25.790000000000003</v>
      </c>
      <c r="K183" s="51">
        <v>2.65</v>
      </c>
      <c r="L183" s="90">
        <f t="shared" si="26"/>
        <v>27.56</v>
      </c>
      <c r="M183" s="89">
        <f t="shared" si="31"/>
        <v>37.433701150112917</v>
      </c>
      <c r="N183" s="89">
        <f t="shared" si="31"/>
        <v>0</v>
      </c>
      <c r="O183" s="89">
        <f t="shared" si="31"/>
        <v>22.650384169021248</v>
      </c>
      <c r="P183" s="89">
        <f t="shared" si="31"/>
        <v>0</v>
      </c>
      <c r="Q183" s="89">
        <f t="shared" si="31"/>
        <v>20.63214341086595</v>
      </c>
      <c r="R183" s="89">
        <f t="shared" si="28"/>
        <v>37.433701150112917</v>
      </c>
      <c r="S183" s="86">
        <f t="shared" si="23"/>
        <v>0</v>
      </c>
      <c r="T183" s="91">
        <f t="shared" si="29"/>
        <v>0</v>
      </c>
    </row>
    <row r="184" spans="1:20" x14ac:dyDescent="0.3">
      <c r="A184" s="88">
        <v>42802.458343576393</v>
      </c>
      <c r="B184" s="47">
        <v>303.74700000000001</v>
      </c>
      <c r="C184" s="48">
        <v>7122.86715</v>
      </c>
      <c r="D184" s="47">
        <v>0</v>
      </c>
      <c r="E184" s="48">
        <v>0</v>
      </c>
      <c r="F184" s="49">
        <f t="shared" si="24"/>
        <v>303.74700000000001</v>
      </c>
      <c r="G184" s="49">
        <f t="shared" si="24"/>
        <v>7122.86715</v>
      </c>
      <c r="H184" s="38">
        <f>'[1]03-2017'!P190</f>
        <v>114.51199999999994</v>
      </c>
      <c r="I184" s="50">
        <f t="shared" si="25"/>
        <v>189.23500000000007</v>
      </c>
      <c r="J184" s="89">
        <f t="shared" si="22"/>
        <v>23.45</v>
      </c>
      <c r="K184" s="51">
        <v>2.65</v>
      </c>
      <c r="L184" s="90">
        <f t="shared" si="26"/>
        <v>27.56</v>
      </c>
      <c r="M184" s="89">
        <f t="shared" ref="M184:Q199" si="32">M183</f>
        <v>37.433701150112917</v>
      </c>
      <c r="N184" s="89">
        <f t="shared" si="32"/>
        <v>0</v>
      </c>
      <c r="O184" s="89">
        <f t="shared" si="32"/>
        <v>22.650384169021248</v>
      </c>
      <c r="P184" s="89">
        <f t="shared" si="32"/>
        <v>0</v>
      </c>
      <c r="Q184" s="89">
        <f t="shared" si="32"/>
        <v>20.63214341086595</v>
      </c>
      <c r="R184" s="89">
        <f t="shared" si="28"/>
        <v>37.433701150112917</v>
      </c>
      <c r="S184" s="86">
        <f t="shared" si="23"/>
        <v>0</v>
      </c>
      <c r="T184" s="91">
        <f t="shared" si="29"/>
        <v>0</v>
      </c>
    </row>
    <row r="185" spans="1:20" x14ac:dyDescent="0.3">
      <c r="A185" s="88">
        <v>42802.500010300922</v>
      </c>
      <c r="B185" s="47">
        <v>312.22899999999998</v>
      </c>
      <c r="C185" s="48">
        <v>7228.1013499999999</v>
      </c>
      <c r="D185" s="47">
        <v>0</v>
      </c>
      <c r="E185" s="48">
        <v>0</v>
      </c>
      <c r="F185" s="49">
        <f t="shared" si="24"/>
        <v>312.22899999999998</v>
      </c>
      <c r="G185" s="49">
        <f t="shared" si="24"/>
        <v>7228.1013499999999</v>
      </c>
      <c r="H185" s="38">
        <f>'[1]03-2017'!P191</f>
        <v>70.871999999999957</v>
      </c>
      <c r="I185" s="50">
        <f t="shared" si="25"/>
        <v>241.35700000000003</v>
      </c>
      <c r="J185" s="89">
        <f t="shared" si="22"/>
        <v>23.150000000000002</v>
      </c>
      <c r="K185" s="51">
        <v>2.65</v>
      </c>
      <c r="L185" s="90">
        <f t="shared" si="26"/>
        <v>27.56</v>
      </c>
      <c r="M185" s="89">
        <f t="shared" si="32"/>
        <v>37.433701150112917</v>
      </c>
      <c r="N185" s="89">
        <f t="shared" si="32"/>
        <v>0</v>
      </c>
      <c r="O185" s="89">
        <f t="shared" si="32"/>
        <v>22.650384169021248</v>
      </c>
      <c r="P185" s="89">
        <f t="shared" si="32"/>
        <v>0</v>
      </c>
      <c r="Q185" s="89">
        <f t="shared" si="32"/>
        <v>20.63214341086595</v>
      </c>
      <c r="R185" s="89">
        <f t="shared" si="28"/>
        <v>37.433701150112917</v>
      </c>
      <c r="S185" s="86">
        <f t="shared" si="23"/>
        <v>0</v>
      </c>
      <c r="T185" s="91">
        <f t="shared" si="29"/>
        <v>0</v>
      </c>
    </row>
    <row r="186" spans="1:20" x14ac:dyDescent="0.3">
      <c r="A186" s="88">
        <v>42802.54167702546</v>
      </c>
      <c r="B186" s="47">
        <v>253</v>
      </c>
      <c r="C186" s="48">
        <v>5968.27</v>
      </c>
      <c r="D186" s="47">
        <v>0</v>
      </c>
      <c r="E186" s="48">
        <v>0</v>
      </c>
      <c r="F186" s="49">
        <f t="shared" si="24"/>
        <v>253</v>
      </c>
      <c r="G186" s="49">
        <f t="shared" si="24"/>
        <v>5968.27</v>
      </c>
      <c r="H186" s="38">
        <f>'[1]03-2017'!P192</f>
        <v>0</v>
      </c>
      <c r="I186" s="50">
        <f t="shared" si="25"/>
        <v>253</v>
      </c>
      <c r="J186" s="89">
        <f t="shared" si="22"/>
        <v>23.590000000000003</v>
      </c>
      <c r="K186" s="51">
        <v>2.65</v>
      </c>
      <c r="L186" s="90">
        <f t="shared" si="26"/>
        <v>27.56</v>
      </c>
      <c r="M186" s="89">
        <f t="shared" si="32"/>
        <v>37.433701150112917</v>
      </c>
      <c r="N186" s="89">
        <f t="shared" si="32"/>
        <v>0</v>
      </c>
      <c r="O186" s="89">
        <f t="shared" si="32"/>
        <v>22.650384169021248</v>
      </c>
      <c r="P186" s="89">
        <f t="shared" si="32"/>
        <v>0</v>
      </c>
      <c r="Q186" s="89">
        <f t="shared" si="32"/>
        <v>20.63214341086595</v>
      </c>
      <c r="R186" s="89">
        <f t="shared" si="28"/>
        <v>37.433701150112917</v>
      </c>
      <c r="S186" s="86">
        <f t="shared" si="23"/>
        <v>0</v>
      </c>
      <c r="T186" s="91">
        <f t="shared" si="29"/>
        <v>0</v>
      </c>
    </row>
    <row r="187" spans="1:20" x14ac:dyDescent="0.3">
      <c r="A187" s="88">
        <v>42802.583343749997</v>
      </c>
      <c r="B187" s="47">
        <v>119.95099999999999</v>
      </c>
      <c r="C187" s="48">
        <v>2779.26467</v>
      </c>
      <c r="D187" s="47">
        <v>0</v>
      </c>
      <c r="E187" s="48">
        <v>0</v>
      </c>
      <c r="F187" s="49">
        <f t="shared" ref="F187:G250" si="33">B187-D187</f>
        <v>119.95099999999999</v>
      </c>
      <c r="G187" s="49">
        <f t="shared" si="33"/>
        <v>2779.26467</v>
      </c>
      <c r="H187" s="38">
        <f>'[1]03-2017'!P193</f>
        <v>0</v>
      </c>
      <c r="I187" s="50">
        <f t="shared" si="25"/>
        <v>119.95099999999999</v>
      </c>
      <c r="J187" s="89">
        <f t="shared" si="22"/>
        <v>23.17</v>
      </c>
      <c r="K187" s="51">
        <v>2.65</v>
      </c>
      <c r="L187" s="90">
        <f t="shared" si="26"/>
        <v>27.56</v>
      </c>
      <c r="M187" s="89">
        <f t="shared" si="32"/>
        <v>37.433701150112917</v>
      </c>
      <c r="N187" s="89">
        <f t="shared" si="32"/>
        <v>0</v>
      </c>
      <c r="O187" s="89">
        <f t="shared" si="32"/>
        <v>22.650384169021248</v>
      </c>
      <c r="P187" s="89">
        <f t="shared" si="32"/>
        <v>0</v>
      </c>
      <c r="Q187" s="89">
        <f t="shared" si="32"/>
        <v>20.63214341086595</v>
      </c>
      <c r="R187" s="89">
        <f t="shared" si="28"/>
        <v>37.433701150112917</v>
      </c>
      <c r="S187" s="86">
        <f t="shared" si="23"/>
        <v>0</v>
      </c>
      <c r="T187" s="91">
        <f t="shared" si="29"/>
        <v>0</v>
      </c>
    </row>
    <row r="188" spans="1:20" x14ac:dyDescent="0.3">
      <c r="A188" s="88">
        <v>42802.625010474534</v>
      </c>
      <c r="B188" s="47">
        <v>0</v>
      </c>
      <c r="C188" s="48">
        <v>0</v>
      </c>
      <c r="D188" s="47"/>
      <c r="E188" s="48"/>
      <c r="F188" s="49">
        <f t="shared" si="33"/>
        <v>0</v>
      </c>
      <c r="G188" s="49">
        <f t="shared" si="33"/>
        <v>0</v>
      </c>
      <c r="H188" s="38">
        <f>'[1]03-2017'!P194</f>
        <v>0</v>
      </c>
      <c r="I188" s="50">
        <f t="shared" si="25"/>
        <v>0</v>
      </c>
      <c r="J188" s="89">
        <f t="shared" si="22"/>
        <v>0</v>
      </c>
      <c r="K188" s="51">
        <v>2.65</v>
      </c>
      <c r="L188" s="90">
        <f t="shared" si="26"/>
        <v>27.56</v>
      </c>
      <c r="M188" s="89">
        <f t="shared" si="32"/>
        <v>37.433701150112917</v>
      </c>
      <c r="N188" s="89">
        <f t="shared" si="32"/>
        <v>0</v>
      </c>
      <c r="O188" s="89">
        <f t="shared" si="32"/>
        <v>22.650384169021248</v>
      </c>
      <c r="P188" s="89">
        <f t="shared" si="32"/>
        <v>0</v>
      </c>
      <c r="Q188" s="89">
        <f t="shared" si="32"/>
        <v>20.63214341086595</v>
      </c>
      <c r="R188" s="89">
        <f t="shared" si="28"/>
        <v>37.433701150112917</v>
      </c>
      <c r="S188" s="86">
        <f t="shared" si="23"/>
        <v>0</v>
      </c>
      <c r="T188" s="91">
        <f t="shared" si="29"/>
        <v>0</v>
      </c>
    </row>
    <row r="189" spans="1:20" x14ac:dyDescent="0.3">
      <c r="A189" s="88">
        <v>42802.666677199071</v>
      </c>
      <c r="B189" s="47">
        <v>44.976999999999997</v>
      </c>
      <c r="C189" s="48">
        <v>1010.63319</v>
      </c>
      <c r="D189" s="47">
        <v>31.2</v>
      </c>
      <c r="E189" s="48">
        <v>701.06</v>
      </c>
      <c r="F189" s="49">
        <f t="shared" si="33"/>
        <v>13.776999999999997</v>
      </c>
      <c r="G189" s="49">
        <f t="shared" si="33"/>
        <v>309.57319000000007</v>
      </c>
      <c r="H189" s="38">
        <f>'[1]03-2017'!P195</f>
        <v>0</v>
      </c>
      <c r="I189" s="50">
        <f t="shared" si="25"/>
        <v>13.776999999999997</v>
      </c>
      <c r="J189" s="89">
        <f t="shared" si="22"/>
        <v>22.470290338970756</v>
      </c>
      <c r="K189" s="51">
        <v>2.65</v>
      </c>
      <c r="L189" s="90">
        <f t="shared" si="26"/>
        <v>27.56</v>
      </c>
      <c r="M189" s="89">
        <f t="shared" si="32"/>
        <v>37.433701150112917</v>
      </c>
      <c r="N189" s="89">
        <f t="shared" si="32"/>
        <v>0</v>
      </c>
      <c r="O189" s="89">
        <f t="shared" si="32"/>
        <v>22.650384169021248</v>
      </c>
      <c r="P189" s="89">
        <f t="shared" si="32"/>
        <v>0</v>
      </c>
      <c r="Q189" s="89">
        <f t="shared" si="32"/>
        <v>20.63214341086595</v>
      </c>
      <c r="R189" s="89">
        <f t="shared" si="28"/>
        <v>37.433701150112917</v>
      </c>
      <c r="S189" s="86">
        <f t="shared" si="23"/>
        <v>0</v>
      </c>
      <c r="T189" s="91">
        <f t="shared" si="29"/>
        <v>0</v>
      </c>
    </row>
    <row r="190" spans="1:20" x14ac:dyDescent="0.3">
      <c r="A190" s="88">
        <v>42802.708343923608</v>
      </c>
      <c r="B190" s="47">
        <v>0</v>
      </c>
      <c r="C190" s="48">
        <v>0</v>
      </c>
      <c r="D190" s="47">
        <v>0</v>
      </c>
      <c r="E190" s="48">
        <v>0</v>
      </c>
      <c r="F190" s="49">
        <f t="shared" si="33"/>
        <v>0</v>
      </c>
      <c r="G190" s="49">
        <f t="shared" si="33"/>
        <v>0</v>
      </c>
      <c r="H190" s="38">
        <f>'[1]03-2017'!P196</f>
        <v>0</v>
      </c>
      <c r="I190" s="50">
        <f t="shared" si="25"/>
        <v>0</v>
      </c>
      <c r="J190" s="89">
        <f t="shared" si="22"/>
        <v>0</v>
      </c>
      <c r="K190" s="51">
        <v>2.65</v>
      </c>
      <c r="L190" s="90">
        <f t="shared" si="26"/>
        <v>27.56</v>
      </c>
      <c r="M190" s="89">
        <f t="shared" si="32"/>
        <v>37.433701150112917</v>
      </c>
      <c r="N190" s="89">
        <f t="shared" si="32"/>
        <v>0</v>
      </c>
      <c r="O190" s="89">
        <f t="shared" si="32"/>
        <v>22.650384169021248</v>
      </c>
      <c r="P190" s="89">
        <f t="shared" si="32"/>
        <v>0</v>
      </c>
      <c r="Q190" s="89">
        <f t="shared" si="32"/>
        <v>20.63214341086595</v>
      </c>
      <c r="R190" s="89">
        <f t="shared" si="28"/>
        <v>37.433701150112917</v>
      </c>
      <c r="S190" s="86">
        <f t="shared" si="23"/>
        <v>0</v>
      </c>
      <c r="T190" s="91">
        <f t="shared" si="29"/>
        <v>0</v>
      </c>
    </row>
    <row r="191" spans="1:20" x14ac:dyDescent="0.3">
      <c r="A191" s="88">
        <v>42802.750010648146</v>
      </c>
      <c r="B191" s="47">
        <v>0</v>
      </c>
      <c r="C191" s="48">
        <v>0</v>
      </c>
      <c r="D191" s="47">
        <v>0</v>
      </c>
      <c r="E191" s="48">
        <v>0</v>
      </c>
      <c r="F191" s="49">
        <f t="shared" si="33"/>
        <v>0</v>
      </c>
      <c r="G191" s="49">
        <f t="shared" si="33"/>
        <v>0</v>
      </c>
      <c r="H191" s="38">
        <f>'[1]03-2017'!P197</f>
        <v>0</v>
      </c>
      <c r="I191" s="50">
        <f t="shared" si="25"/>
        <v>0</v>
      </c>
      <c r="J191" s="89">
        <f t="shared" si="22"/>
        <v>0</v>
      </c>
      <c r="K191" s="51">
        <v>2.65</v>
      </c>
      <c r="L191" s="90">
        <f t="shared" si="26"/>
        <v>27.56</v>
      </c>
      <c r="M191" s="89">
        <f t="shared" si="32"/>
        <v>37.433701150112917</v>
      </c>
      <c r="N191" s="89">
        <f t="shared" si="32"/>
        <v>0</v>
      </c>
      <c r="O191" s="89">
        <f t="shared" si="32"/>
        <v>22.650384169021248</v>
      </c>
      <c r="P191" s="89">
        <f t="shared" si="32"/>
        <v>0</v>
      </c>
      <c r="Q191" s="89">
        <f t="shared" si="32"/>
        <v>20.63214341086595</v>
      </c>
      <c r="R191" s="89">
        <f t="shared" si="28"/>
        <v>37.433701150112917</v>
      </c>
      <c r="S191" s="86">
        <f t="shared" si="23"/>
        <v>0</v>
      </c>
      <c r="T191" s="91">
        <f t="shared" si="29"/>
        <v>0</v>
      </c>
    </row>
    <row r="192" spans="1:20" x14ac:dyDescent="0.3">
      <c r="A192" s="88">
        <v>42802.791677372683</v>
      </c>
      <c r="B192" s="47">
        <v>4.4290000000000003</v>
      </c>
      <c r="C192" s="48">
        <v>279.598341</v>
      </c>
      <c r="D192" s="47">
        <v>4.43</v>
      </c>
      <c r="E192" s="48">
        <v>279.60000000000002</v>
      </c>
      <c r="F192" s="49">
        <f t="shared" si="33"/>
        <v>-9.9999999999944578E-4</v>
      </c>
      <c r="G192" s="49">
        <f t="shared" si="33"/>
        <v>-1.6590000000178406E-3</v>
      </c>
      <c r="H192" s="38">
        <f>'[1]03-2017'!P198</f>
        <v>-9.9999999999944578E-4</v>
      </c>
      <c r="I192" s="50">
        <f t="shared" si="25"/>
        <v>0</v>
      </c>
      <c r="J192" s="89">
        <f t="shared" si="22"/>
        <v>0</v>
      </c>
      <c r="K192" s="51">
        <v>2.65</v>
      </c>
      <c r="L192" s="90">
        <f t="shared" si="26"/>
        <v>27.56</v>
      </c>
      <c r="M192" s="89">
        <f t="shared" si="32"/>
        <v>37.433701150112917</v>
      </c>
      <c r="N192" s="89">
        <f t="shared" si="32"/>
        <v>0</v>
      </c>
      <c r="O192" s="89">
        <f t="shared" si="32"/>
        <v>22.650384169021248</v>
      </c>
      <c r="P192" s="89">
        <f t="shared" si="32"/>
        <v>0</v>
      </c>
      <c r="Q192" s="89">
        <f t="shared" si="32"/>
        <v>20.63214341086595</v>
      </c>
      <c r="R192" s="89">
        <f t="shared" si="28"/>
        <v>37.433701150112917</v>
      </c>
      <c r="S192" s="86">
        <f t="shared" si="23"/>
        <v>0</v>
      </c>
      <c r="T192" s="91">
        <f t="shared" si="29"/>
        <v>0</v>
      </c>
    </row>
    <row r="193" spans="1:20" x14ac:dyDescent="0.3">
      <c r="A193" s="88">
        <v>42802.83334409722</v>
      </c>
      <c r="B193" s="47">
        <v>11.718</v>
      </c>
      <c r="C193" s="48">
        <v>605.82060000000001</v>
      </c>
      <c r="D193" s="47">
        <v>11.72</v>
      </c>
      <c r="E193" s="48">
        <v>605.82000000000005</v>
      </c>
      <c r="F193" s="49">
        <f t="shared" si="33"/>
        <v>-2.0000000000006679E-3</v>
      </c>
      <c r="G193" s="49">
        <f t="shared" si="33"/>
        <v>5.9999999996307452E-4</v>
      </c>
      <c r="H193" s="38">
        <f>'[1]03-2017'!P199</f>
        <v>-2.0000000000006679E-3</v>
      </c>
      <c r="I193" s="50">
        <f t="shared" si="25"/>
        <v>0</v>
      </c>
      <c r="J193" s="89">
        <f t="shared" si="22"/>
        <v>0</v>
      </c>
      <c r="K193" s="51">
        <v>2.65</v>
      </c>
      <c r="L193" s="90">
        <f t="shared" si="26"/>
        <v>27.56</v>
      </c>
      <c r="M193" s="89">
        <f t="shared" si="32"/>
        <v>37.433701150112917</v>
      </c>
      <c r="N193" s="89">
        <f t="shared" si="32"/>
        <v>0</v>
      </c>
      <c r="O193" s="89">
        <f t="shared" si="32"/>
        <v>22.650384169021248</v>
      </c>
      <c r="P193" s="89">
        <f t="shared" si="32"/>
        <v>0</v>
      </c>
      <c r="Q193" s="89">
        <f t="shared" si="32"/>
        <v>20.63214341086595</v>
      </c>
      <c r="R193" s="89">
        <f t="shared" si="28"/>
        <v>37.433701150112917</v>
      </c>
      <c r="S193" s="86">
        <f t="shared" si="23"/>
        <v>0</v>
      </c>
      <c r="T193" s="91">
        <f t="shared" si="29"/>
        <v>0</v>
      </c>
    </row>
    <row r="194" spans="1:20" x14ac:dyDescent="0.3">
      <c r="A194" s="88">
        <v>42802.875010821757</v>
      </c>
      <c r="B194" s="47">
        <v>6.6319999999999997</v>
      </c>
      <c r="C194" s="48">
        <v>337.23719999999997</v>
      </c>
      <c r="D194" s="47">
        <v>6.63</v>
      </c>
      <c r="E194" s="48">
        <v>337.24</v>
      </c>
      <c r="F194" s="49">
        <f t="shared" si="33"/>
        <v>1.9999999999997797E-3</v>
      </c>
      <c r="G194" s="49">
        <f t="shared" si="33"/>
        <v>-2.8000000000361069E-3</v>
      </c>
      <c r="H194" s="38">
        <f>'[1]03-2017'!P200</f>
        <v>0</v>
      </c>
      <c r="I194" s="50">
        <f t="shared" si="25"/>
        <v>1.9999999999997797E-3</v>
      </c>
      <c r="J194" s="89">
        <f t="shared" si="22"/>
        <v>-1.4000000000182076</v>
      </c>
      <c r="K194" s="51">
        <v>2.65</v>
      </c>
      <c r="L194" s="90">
        <f t="shared" si="26"/>
        <v>27.56</v>
      </c>
      <c r="M194" s="89">
        <f t="shared" si="32"/>
        <v>37.433701150112917</v>
      </c>
      <c r="N194" s="89">
        <f t="shared" si="32"/>
        <v>0</v>
      </c>
      <c r="O194" s="89">
        <f t="shared" si="32"/>
        <v>22.650384169021248</v>
      </c>
      <c r="P194" s="89">
        <f t="shared" si="32"/>
        <v>0</v>
      </c>
      <c r="Q194" s="89">
        <f t="shared" si="32"/>
        <v>20.63214341086595</v>
      </c>
      <c r="R194" s="89">
        <f t="shared" si="28"/>
        <v>37.433701150112917</v>
      </c>
      <c r="S194" s="86">
        <f t="shared" si="23"/>
        <v>0</v>
      </c>
      <c r="T194" s="91">
        <f t="shared" si="29"/>
        <v>0</v>
      </c>
    </row>
    <row r="195" spans="1:20" x14ac:dyDescent="0.3">
      <c r="A195" s="88">
        <v>42802.916677546295</v>
      </c>
      <c r="B195" s="47">
        <v>58.396999999999998</v>
      </c>
      <c r="C195" s="48">
        <v>1509.5624499999999</v>
      </c>
      <c r="D195" s="47">
        <v>58.4</v>
      </c>
      <c r="E195" s="48">
        <v>1509.56</v>
      </c>
      <c r="F195" s="49">
        <f t="shared" si="33"/>
        <v>-3.0000000000001137E-3</v>
      </c>
      <c r="G195" s="49">
        <f t="shared" si="33"/>
        <v>2.4499999999534339E-3</v>
      </c>
      <c r="H195" s="38">
        <f>'[1]03-2017'!P201</f>
        <v>-3.0000000000001137E-3</v>
      </c>
      <c r="I195" s="50">
        <f t="shared" si="25"/>
        <v>0</v>
      </c>
      <c r="J195" s="89">
        <f t="shared" si="22"/>
        <v>0</v>
      </c>
      <c r="K195" s="51">
        <v>2.65</v>
      </c>
      <c r="L195" s="90">
        <f t="shared" si="26"/>
        <v>27.56</v>
      </c>
      <c r="M195" s="89">
        <f t="shared" si="32"/>
        <v>37.433701150112917</v>
      </c>
      <c r="N195" s="89">
        <f t="shared" si="32"/>
        <v>0</v>
      </c>
      <c r="O195" s="89">
        <f t="shared" si="32"/>
        <v>22.650384169021248</v>
      </c>
      <c r="P195" s="89">
        <f t="shared" si="32"/>
        <v>0</v>
      </c>
      <c r="Q195" s="89">
        <f t="shared" si="32"/>
        <v>20.63214341086595</v>
      </c>
      <c r="R195" s="89">
        <f t="shared" si="28"/>
        <v>37.433701150112917</v>
      </c>
      <c r="S195" s="86">
        <f t="shared" si="23"/>
        <v>0</v>
      </c>
      <c r="T195" s="91">
        <f t="shared" si="29"/>
        <v>0</v>
      </c>
    </row>
    <row r="196" spans="1:20" x14ac:dyDescent="0.3">
      <c r="A196" s="88">
        <v>42802.958344270832</v>
      </c>
      <c r="B196" s="47">
        <v>41.805</v>
      </c>
      <c r="C196" s="48">
        <v>977.40089999999998</v>
      </c>
      <c r="D196" s="47">
        <v>0</v>
      </c>
      <c r="E196" s="48">
        <v>0</v>
      </c>
      <c r="F196" s="49">
        <f t="shared" si="33"/>
        <v>41.805</v>
      </c>
      <c r="G196" s="49">
        <f t="shared" si="33"/>
        <v>977.40089999999998</v>
      </c>
      <c r="H196" s="38">
        <f>'[1]03-2017'!P202</f>
        <v>0</v>
      </c>
      <c r="I196" s="50">
        <f t="shared" si="25"/>
        <v>41.805</v>
      </c>
      <c r="J196" s="89">
        <f t="shared" si="22"/>
        <v>23.38</v>
      </c>
      <c r="K196" s="51">
        <v>2.65</v>
      </c>
      <c r="L196" s="90">
        <f t="shared" si="26"/>
        <v>27.56</v>
      </c>
      <c r="M196" s="89">
        <f t="shared" si="32"/>
        <v>37.433701150112917</v>
      </c>
      <c r="N196" s="89">
        <f t="shared" si="32"/>
        <v>0</v>
      </c>
      <c r="O196" s="89">
        <f t="shared" si="32"/>
        <v>22.650384169021248</v>
      </c>
      <c r="P196" s="89">
        <f t="shared" si="32"/>
        <v>0</v>
      </c>
      <c r="Q196" s="89">
        <f t="shared" si="32"/>
        <v>20.63214341086595</v>
      </c>
      <c r="R196" s="89">
        <f t="shared" si="28"/>
        <v>37.433701150112917</v>
      </c>
      <c r="S196" s="86">
        <f t="shared" si="23"/>
        <v>0</v>
      </c>
      <c r="T196" s="91">
        <f t="shared" si="29"/>
        <v>0</v>
      </c>
    </row>
    <row r="197" spans="1:20" x14ac:dyDescent="0.3">
      <c r="A197" s="88">
        <v>42803.000010995369</v>
      </c>
      <c r="B197" s="47">
        <v>251.30500000000001</v>
      </c>
      <c r="C197" s="48">
        <v>5410.5966500000004</v>
      </c>
      <c r="D197" s="47">
        <v>0</v>
      </c>
      <c r="E197" s="48">
        <v>0</v>
      </c>
      <c r="F197" s="49">
        <f t="shared" si="33"/>
        <v>251.30500000000001</v>
      </c>
      <c r="G197" s="49">
        <f t="shared" si="33"/>
        <v>5410.5966500000004</v>
      </c>
      <c r="H197" s="38">
        <f>'[1]03-2017'!P203</f>
        <v>0</v>
      </c>
      <c r="I197" s="50">
        <f t="shared" si="25"/>
        <v>251.30500000000001</v>
      </c>
      <c r="J197" s="89">
        <f t="shared" si="22"/>
        <v>21.53</v>
      </c>
      <c r="K197" s="51">
        <v>2.65</v>
      </c>
      <c r="L197" s="90">
        <f t="shared" si="26"/>
        <v>27.56</v>
      </c>
      <c r="M197" s="89">
        <f t="shared" si="32"/>
        <v>37.433701150112917</v>
      </c>
      <c r="N197" s="89">
        <f t="shared" si="32"/>
        <v>0</v>
      </c>
      <c r="O197" s="89">
        <f t="shared" si="32"/>
        <v>22.650384169021248</v>
      </c>
      <c r="P197" s="89">
        <f t="shared" si="32"/>
        <v>0</v>
      </c>
      <c r="Q197" s="89">
        <f t="shared" si="32"/>
        <v>20.63214341086595</v>
      </c>
      <c r="R197" s="89">
        <f t="shared" si="28"/>
        <v>37.433701150112917</v>
      </c>
      <c r="S197" s="86">
        <f t="shared" si="23"/>
        <v>0</v>
      </c>
      <c r="T197" s="91">
        <f t="shared" si="29"/>
        <v>0</v>
      </c>
    </row>
    <row r="198" spans="1:20" x14ac:dyDescent="0.3">
      <c r="A198" s="88">
        <v>42803.041677719906</v>
      </c>
      <c r="B198" s="47">
        <v>295.495</v>
      </c>
      <c r="C198" s="48">
        <v>6370.8721999999998</v>
      </c>
      <c r="D198" s="47">
        <v>0</v>
      </c>
      <c r="E198" s="48">
        <v>0</v>
      </c>
      <c r="F198" s="49">
        <f t="shared" si="33"/>
        <v>295.495</v>
      </c>
      <c r="G198" s="49">
        <f t="shared" si="33"/>
        <v>6370.8721999999998</v>
      </c>
      <c r="H198" s="38">
        <f>'[1]03-2017'!P204</f>
        <v>0</v>
      </c>
      <c r="I198" s="50">
        <f t="shared" si="25"/>
        <v>295.495</v>
      </c>
      <c r="J198" s="89">
        <f t="shared" si="22"/>
        <v>21.56</v>
      </c>
      <c r="K198" s="51">
        <v>2.76</v>
      </c>
      <c r="L198" s="90">
        <f t="shared" si="26"/>
        <v>28.703999999999997</v>
      </c>
      <c r="M198" s="89">
        <f t="shared" si="32"/>
        <v>37.433701150112917</v>
      </c>
      <c r="N198" s="89">
        <f t="shared" si="32"/>
        <v>0</v>
      </c>
      <c r="O198" s="89">
        <f t="shared" si="32"/>
        <v>22.650384169021248</v>
      </c>
      <c r="P198" s="89">
        <f t="shared" si="32"/>
        <v>0</v>
      </c>
      <c r="Q198" s="89">
        <f t="shared" si="32"/>
        <v>20.63214341086595</v>
      </c>
      <c r="R198" s="89">
        <f t="shared" si="28"/>
        <v>37.433701150112917</v>
      </c>
      <c r="S198" s="86">
        <f t="shared" si="23"/>
        <v>0</v>
      </c>
      <c r="T198" s="91">
        <f t="shared" si="29"/>
        <v>0</v>
      </c>
    </row>
    <row r="199" spans="1:20" x14ac:dyDescent="0.3">
      <c r="A199" s="88">
        <v>42803.083344444443</v>
      </c>
      <c r="B199" s="47">
        <v>284.60000000000002</v>
      </c>
      <c r="C199" s="48">
        <v>6005.06</v>
      </c>
      <c r="D199" s="47">
        <v>0</v>
      </c>
      <c r="E199" s="48">
        <v>0</v>
      </c>
      <c r="F199" s="49">
        <f t="shared" si="33"/>
        <v>284.60000000000002</v>
      </c>
      <c r="G199" s="49">
        <f t="shared" si="33"/>
        <v>6005.06</v>
      </c>
      <c r="H199" s="38">
        <f>'[1]03-2017'!P205</f>
        <v>0</v>
      </c>
      <c r="I199" s="50">
        <f t="shared" si="25"/>
        <v>284.60000000000002</v>
      </c>
      <c r="J199" s="89">
        <f t="shared" ref="J199:J262" si="34">IF(F199&gt;0,G199/F199,0)</f>
        <v>21.1</v>
      </c>
      <c r="K199" s="51">
        <v>2.76</v>
      </c>
      <c r="L199" s="90">
        <f t="shared" si="26"/>
        <v>28.703999999999997</v>
      </c>
      <c r="M199" s="89">
        <f t="shared" si="32"/>
        <v>37.433701150112917</v>
      </c>
      <c r="N199" s="89">
        <f t="shared" si="32"/>
        <v>0</v>
      </c>
      <c r="O199" s="89">
        <f t="shared" si="32"/>
        <v>22.650384169021248</v>
      </c>
      <c r="P199" s="89">
        <f t="shared" si="32"/>
        <v>0</v>
      </c>
      <c r="Q199" s="89">
        <f t="shared" si="32"/>
        <v>20.63214341086595</v>
      </c>
      <c r="R199" s="89">
        <f t="shared" si="28"/>
        <v>37.433701150112917</v>
      </c>
      <c r="S199" s="86">
        <f t="shared" ref="S199:S262" si="35">IF(J199&gt;R199,J199-R199,0)</f>
        <v>0</v>
      </c>
      <c r="T199" s="91">
        <f t="shared" si="29"/>
        <v>0</v>
      </c>
    </row>
    <row r="200" spans="1:20" x14ac:dyDescent="0.3">
      <c r="A200" s="88">
        <v>42803.125011168981</v>
      </c>
      <c r="B200" s="47">
        <v>289.8</v>
      </c>
      <c r="C200" s="48">
        <v>6077.1059999999998</v>
      </c>
      <c r="D200" s="47">
        <v>0</v>
      </c>
      <c r="E200" s="48">
        <v>0</v>
      </c>
      <c r="F200" s="49">
        <f t="shared" si="33"/>
        <v>289.8</v>
      </c>
      <c r="G200" s="49">
        <f t="shared" si="33"/>
        <v>6077.1059999999998</v>
      </c>
      <c r="H200" s="38">
        <f>'[1]03-2017'!P206</f>
        <v>0</v>
      </c>
      <c r="I200" s="50">
        <f t="shared" ref="I200:I263" si="36">F200-H200</f>
        <v>289.8</v>
      </c>
      <c r="J200" s="89">
        <f t="shared" si="34"/>
        <v>20.97</v>
      </c>
      <c r="K200" s="51">
        <v>2.76</v>
      </c>
      <c r="L200" s="90">
        <f t="shared" ref="L200:L263" si="37">(K200*10400)/1000</f>
        <v>28.703999999999997</v>
      </c>
      <c r="M200" s="89">
        <f t="shared" ref="M200:Q215" si="38">M199</f>
        <v>37.433701150112917</v>
      </c>
      <c r="N200" s="89">
        <f t="shared" si="38"/>
        <v>0</v>
      </c>
      <c r="O200" s="89">
        <f t="shared" si="38"/>
        <v>22.650384169021248</v>
      </c>
      <c r="P200" s="89">
        <f t="shared" si="38"/>
        <v>0</v>
      </c>
      <c r="Q200" s="89">
        <f t="shared" si="38"/>
        <v>20.63214341086595</v>
      </c>
      <c r="R200" s="89">
        <f t="shared" ref="R200:R263" si="39">MAX(L200:Q200)</f>
        <v>37.433701150112917</v>
      </c>
      <c r="S200" s="86">
        <f t="shared" si="35"/>
        <v>0</v>
      </c>
      <c r="T200" s="91">
        <f t="shared" ref="T200:T263" si="40">IF(S200&lt;&gt;" ",S200*I200,0)</f>
        <v>0</v>
      </c>
    </row>
    <row r="201" spans="1:20" x14ac:dyDescent="0.3">
      <c r="A201" s="88">
        <v>42803.166677893518</v>
      </c>
      <c r="B201" s="47">
        <v>287.8</v>
      </c>
      <c r="C201" s="48">
        <v>6069.7020000000002</v>
      </c>
      <c r="D201" s="47">
        <v>0</v>
      </c>
      <c r="E201" s="48">
        <v>0</v>
      </c>
      <c r="F201" s="49">
        <f t="shared" si="33"/>
        <v>287.8</v>
      </c>
      <c r="G201" s="49">
        <f t="shared" si="33"/>
        <v>6069.7020000000002</v>
      </c>
      <c r="H201" s="38">
        <f>'[1]03-2017'!P207</f>
        <v>0</v>
      </c>
      <c r="I201" s="50">
        <f t="shared" si="36"/>
        <v>287.8</v>
      </c>
      <c r="J201" s="89">
        <f t="shared" si="34"/>
        <v>21.09</v>
      </c>
      <c r="K201" s="51">
        <v>2.76</v>
      </c>
      <c r="L201" s="90">
        <f t="shared" si="37"/>
        <v>28.703999999999997</v>
      </c>
      <c r="M201" s="89">
        <f t="shared" si="38"/>
        <v>37.433701150112917</v>
      </c>
      <c r="N201" s="89">
        <f t="shared" si="38"/>
        <v>0</v>
      </c>
      <c r="O201" s="89">
        <f t="shared" si="38"/>
        <v>22.650384169021248</v>
      </c>
      <c r="P201" s="89">
        <f t="shared" si="38"/>
        <v>0</v>
      </c>
      <c r="Q201" s="89">
        <f t="shared" si="38"/>
        <v>20.63214341086595</v>
      </c>
      <c r="R201" s="89">
        <f t="shared" si="39"/>
        <v>37.433701150112917</v>
      </c>
      <c r="S201" s="86">
        <f t="shared" si="35"/>
        <v>0</v>
      </c>
      <c r="T201" s="91">
        <f t="shared" si="40"/>
        <v>0</v>
      </c>
    </row>
    <row r="202" spans="1:20" x14ac:dyDescent="0.3">
      <c r="A202" s="88">
        <v>42803.208344618055</v>
      </c>
      <c r="B202" s="47">
        <v>276.60000000000002</v>
      </c>
      <c r="C202" s="48">
        <v>6002.22</v>
      </c>
      <c r="D202" s="47">
        <v>0</v>
      </c>
      <c r="E202" s="48">
        <v>0</v>
      </c>
      <c r="F202" s="49">
        <f t="shared" si="33"/>
        <v>276.60000000000002</v>
      </c>
      <c r="G202" s="49">
        <f t="shared" si="33"/>
        <v>6002.22</v>
      </c>
      <c r="H202" s="38">
        <f>'[1]03-2017'!P208</f>
        <v>0</v>
      </c>
      <c r="I202" s="50">
        <f t="shared" si="36"/>
        <v>276.60000000000002</v>
      </c>
      <c r="J202" s="89">
        <f t="shared" si="34"/>
        <v>21.7</v>
      </c>
      <c r="K202" s="51">
        <v>2.76</v>
      </c>
      <c r="L202" s="90">
        <f t="shared" si="37"/>
        <v>28.703999999999997</v>
      </c>
      <c r="M202" s="89">
        <f t="shared" si="38"/>
        <v>37.433701150112917</v>
      </c>
      <c r="N202" s="89">
        <f t="shared" si="38"/>
        <v>0</v>
      </c>
      <c r="O202" s="89">
        <f t="shared" si="38"/>
        <v>22.650384169021248</v>
      </c>
      <c r="P202" s="89">
        <f t="shared" si="38"/>
        <v>0</v>
      </c>
      <c r="Q202" s="89">
        <f t="shared" si="38"/>
        <v>20.63214341086595</v>
      </c>
      <c r="R202" s="89">
        <f t="shared" si="39"/>
        <v>37.433701150112917</v>
      </c>
      <c r="S202" s="86">
        <f t="shared" si="35"/>
        <v>0</v>
      </c>
      <c r="T202" s="91">
        <f t="shared" si="40"/>
        <v>0</v>
      </c>
    </row>
    <row r="203" spans="1:20" x14ac:dyDescent="0.3">
      <c r="A203" s="88">
        <v>42803.250011342592</v>
      </c>
      <c r="B203" s="47">
        <v>258.27499999999998</v>
      </c>
      <c r="C203" s="48">
        <v>6010.9675500000003</v>
      </c>
      <c r="D203" s="47">
        <v>0</v>
      </c>
      <c r="E203" s="48">
        <v>0</v>
      </c>
      <c r="F203" s="49">
        <f t="shared" si="33"/>
        <v>258.27499999999998</v>
      </c>
      <c r="G203" s="49">
        <f t="shared" si="33"/>
        <v>6010.9675500000003</v>
      </c>
      <c r="H203" s="38">
        <f>'[1]03-2017'!P209</f>
        <v>0</v>
      </c>
      <c r="I203" s="50">
        <f t="shared" si="36"/>
        <v>258.27499999999998</v>
      </c>
      <c r="J203" s="89">
        <f t="shared" si="34"/>
        <v>23.273516794114805</v>
      </c>
      <c r="K203" s="51">
        <v>2.76</v>
      </c>
      <c r="L203" s="90">
        <f t="shared" si="37"/>
        <v>28.703999999999997</v>
      </c>
      <c r="M203" s="89">
        <f t="shared" si="38"/>
        <v>37.433701150112917</v>
      </c>
      <c r="N203" s="89">
        <f t="shared" si="38"/>
        <v>0</v>
      </c>
      <c r="O203" s="89">
        <f t="shared" si="38"/>
        <v>22.650384169021248</v>
      </c>
      <c r="P203" s="89">
        <f t="shared" si="38"/>
        <v>0</v>
      </c>
      <c r="Q203" s="89">
        <f t="shared" si="38"/>
        <v>20.63214341086595</v>
      </c>
      <c r="R203" s="89">
        <f t="shared" si="39"/>
        <v>37.433701150112917</v>
      </c>
      <c r="S203" s="86">
        <f t="shared" si="35"/>
        <v>0</v>
      </c>
      <c r="T203" s="91">
        <f t="shared" si="40"/>
        <v>0</v>
      </c>
    </row>
    <row r="204" spans="1:20" x14ac:dyDescent="0.3">
      <c r="A204" s="88">
        <v>42803.291678067129</v>
      </c>
      <c r="B204" s="47">
        <v>194.03699999999998</v>
      </c>
      <c r="C204" s="48">
        <v>5485.0666000000001</v>
      </c>
      <c r="D204" s="47">
        <v>0</v>
      </c>
      <c r="E204" s="48">
        <v>0</v>
      </c>
      <c r="F204" s="49">
        <f t="shared" si="33"/>
        <v>194.03699999999998</v>
      </c>
      <c r="G204" s="49">
        <f t="shared" si="33"/>
        <v>5485.0666000000001</v>
      </c>
      <c r="H204" s="38">
        <f>'[1]03-2017'!P210</f>
        <v>0</v>
      </c>
      <c r="I204" s="50">
        <f t="shared" si="36"/>
        <v>194.03699999999998</v>
      </c>
      <c r="J204" s="89">
        <f t="shared" si="34"/>
        <v>28.268147827476206</v>
      </c>
      <c r="K204" s="51">
        <v>2.76</v>
      </c>
      <c r="L204" s="90">
        <f t="shared" si="37"/>
        <v>28.703999999999997</v>
      </c>
      <c r="M204" s="89">
        <f t="shared" si="38"/>
        <v>37.433701150112917</v>
      </c>
      <c r="N204" s="89">
        <f t="shared" si="38"/>
        <v>0</v>
      </c>
      <c r="O204" s="89">
        <f t="shared" si="38"/>
        <v>22.650384169021248</v>
      </c>
      <c r="P204" s="89">
        <f t="shared" si="38"/>
        <v>0</v>
      </c>
      <c r="Q204" s="89">
        <f t="shared" si="38"/>
        <v>20.63214341086595</v>
      </c>
      <c r="R204" s="89">
        <f t="shared" si="39"/>
        <v>37.433701150112917</v>
      </c>
      <c r="S204" s="86">
        <f t="shared" si="35"/>
        <v>0</v>
      </c>
      <c r="T204" s="91">
        <f t="shared" si="40"/>
        <v>0</v>
      </c>
    </row>
    <row r="205" spans="1:20" x14ac:dyDescent="0.3">
      <c r="A205" s="88">
        <v>42803.333344791667</v>
      </c>
      <c r="B205" s="47">
        <v>193.83600000000001</v>
      </c>
      <c r="C205" s="48">
        <v>5332.4283599999999</v>
      </c>
      <c r="D205" s="47">
        <v>126.4</v>
      </c>
      <c r="E205" s="48">
        <v>3477.26</v>
      </c>
      <c r="F205" s="49">
        <f t="shared" si="33"/>
        <v>67.436000000000007</v>
      </c>
      <c r="G205" s="49">
        <f t="shared" si="33"/>
        <v>1855.1683599999997</v>
      </c>
      <c r="H205" s="38">
        <f>'[1]03-2017'!P211</f>
        <v>0</v>
      </c>
      <c r="I205" s="50">
        <f t="shared" si="36"/>
        <v>67.436000000000007</v>
      </c>
      <c r="J205" s="89">
        <f t="shared" si="34"/>
        <v>27.510059315499131</v>
      </c>
      <c r="K205" s="51">
        <v>2.76</v>
      </c>
      <c r="L205" s="90">
        <f t="shared" si="37"/>
        <v>28.703999999999997</v>
      </c>
      <c r="M205" s="89">
        <f t="shared" si="38"/>
        <v>37.433701150112917</v>
      </c>
      <c r="N205" s="89">
        <f t="shared" si="38"/>
        <v>0</v>
      </c>
      <c r="O205" s="89">
        <f t="shared" si="38"/>
        <v>22.650384169021248</v>
      </c>
      <c r="P205" s="89">
        <f t="shared" si="38"/>
        <v>0</v>
      </c>
      <c r="Q205" s="89">
        <f t="shared" si="38"/>
        <v>20.63214341086595</v>
      </c>
      <c r="R205" s="89">
        <f t="shared" si="39"/>
        <v>37.433701150112917</v>
      </c>
      <c r="S205" s="89">
        <f t="shared" si="35"/>
        <v>0</v>
      </c>
      <c r="T205" s="91">
        <f t="shared" si="40"/>
        <v>0</v>
      </c>
    </row>
    <row r="206" spans="1:20" x14ac:dyDescent="0.3">
      <c r="A206" s="88">
        <v>42803.375011516204</v>
      </c>
      <c r="B206" s="47">
        <v>73.638999999999996</v>
      </c>
      <c r="C206" s="48">
        <v>1983.09827</v>
      </c>
      <c r="D206" s="47">
        <v>68.53</v>
      </c>
      <c r="E206" s="48">
        <v>1845.41</v>
      </c>
      <c r="F206" s="49">
        <f t="shared" si="33"/>
        <v>5.1089999999999947</v>
      </c>
      <c r="G206" s="49">
        <f t="shared" si="33"/>
        <v>137.68826999999987</v>
      </c>
      <c r="H206" s="38">
        <f>'[1]03-2017'!P212</f>
        <v>0</v>
      </c>
      <c r="I206" s="50">
        <f t="shared" si="36"/>
        <v>5.1089999999999947</v>
      </c>
      <c r="J206" s="89">
        <f t="shared" si="34"/>
        <v>26.95014092777452</v>
      </c>
      <c r="K206" s="51">
        <v>2.76</v>
      </c>
      <c r="L206" s="90">
        <f t="shared" si="37"/>
        <v>28.703999999999997</v>
      </c>
      <c r="M206" s="89">
        <f t="shared" si="38"/>
        <v>37.433701150112917</v>
      </c>
      <c r="N206" s="89">
        <f t="shared" si="38"/>
        <v>0</v>
      </c>
      <c r="O206" s="89">
        <f t="shared" si="38"/>
        <v>22.650384169021248</v>
      </c>
      <c r="P206" s="89">
        <f t="shared" si="38"/>
        <v>0</v>
      </c>
      <c r="Q206" s="89">
        <f t="shared" si="38"/>
        <v>20.63214341086595</v>
      </c>
      <c r="R206" s="89">
        <f t="shared" si="39"/>
        <v>37.433701150112917</v>
      </c>
      <c r="S206" s="86">
        <f t="shared" si="35"/>
        <v>0</v>
      </c>
      <c r="T206" s="91">
        <f t="shared" si="40"/>
        <v>0</v>
      </c>
    </row>
    <row r="207" spans="1:20" x14ac:dyDescent="0.3">
      <c r="A207" s="88">
        <v>42803.416678240741</v>
      </c>
      <c r="B207" s="47">
        <v>0</v>
      </c>
      <c r="C207" s="48">
        <v>0</v>
      </c>
      <c r="D207" s="47"/>
      <c r="E207" s="48"/>
      <c r="F207" s="49">
        <f t="shared" si="33"/>
        <v>0</v>
      </c>
      <c r="G207" s="49">
        <f t="shared" si="33"/>
        <v>0</v>
      </c>
      <c r="H207" s="38">
        <f>'[1]03-2017'!P213</f>
        <v>0</v>
      </c>
      <c r="I207" s="50">
        <f t="shared" si="36"/>
        <v>0</v>
      </c>
      <c r="J207" s="89">
        <f t="shared" si="34"/>
        <v>0</v>
      </c>
      <c r="K207" s="51">
        <v>2.76</v>
      </c>
      <c r="L207" s="90">
        <f t="shared" si="37"/>
        <v>28.703999999999997</v>
      </c>
      <c r="M207" s="89">
        <f t="shared" si="38"/>
        <v>37.433701150112917</v>
      </c>
      <c r="N207" s="89">
        <f t="shared" si="38"/>
        <v>0</v>
      </c>
      <c r="O207" s="89">
        <f t="shared" si="38"/>
        <v>22.650384169021248</v>
      </c>
      <c r="P207" s="89">
        <f t="shared" si="38"/>
        <v>0</v>
      </c>
      <c r="Q207" s="89">
        <f t="shared" si="38"/>
        <v>20.63214341086595</v>
      </c>
      <c r="R207" s="89">
        <f t="shared" si="39"/>
        <v>37.433701150112917</v>
      </c>
      <c r="S207" s="86">
        <f t="shared" si="35"/>
        <v>0</v>
      </c>
      <c r="T207" s="91">
        <f t="shared" si="40"/>
        <v>0</v>
      </c>
    </row>
    <row r="208" spans="1:20" x14ac:dyDescent="0.3">
      <c r="A208" s="88">
        <v>42803.458344965278</v>
      </c>
      <c r="B208" s="47">
        <v>0</v>
      </c>
      <c r="C208" s="48">
        <v>0</v>
      </c>
      <c r="D208" s="47"/>
      <c r="E208" s="48"/>
      <c r="F208" s="49">
        <f t="shared" si="33"/>
        <v>0</v>
      </c>
      <c r="G208" s="49">
        <f t="shared" si="33"/>
        <v>0</v>
      </c>
      <c r="H208" s="38">
        <f>'[1]03-2017'!P214</f>
        <v>0</v>
      </c>
      <c r="I208" s="50">
        <f t="shared" si="36"/>
        <v>0</v>
      </c>
      <c r="J208" s="89">
        <f t="shared" si="34"/>
        <v>0</v>
      </c>
      <c r="K208" s="51">
        <v>2.76</v>
      </c>
      <c r="L208" s="90">
        <f t="shared" si="37"/>
        <v>28.703999999999997</v>
      </c>
      <c r="M208" s="89">
        <f t="shared" si="38"/>
        <v>37.433701150112917</v>
      </c>
      <c r="N208" s="89">
        <f t="shared" si="38"/>
        <v>0</v>
      </c>
      <c r="O208" s="89">
        <f t="shared" si="38"/>
        <v>22.650384169021248</v>
      </c>
      <c r="P208" s="89">
        <f t="shared" si="38"/>
        <v>0</v>
      </c>
      <c r="Q208" s="89">
        <f t="shared" si="38"/>
        <v>20.63214341086595</v>
      </c>
      <c r="R208" s="89">
        <f t="shared" si="39"/>
        <v>37.433701150112917</v>
      </c>
      <c r="S208" s="86">
        <f t="shared" si="35"/>
        <v>0</v>
      </c>
      <c r="T208" s="91">
        <f t="shared" si="40"/>
        <v>0</v>
      </c>
    </row>
    <row r="209" spans="1:20" x14ac:dyDescent="0.3">
      <c r="A209" s="88">
        <v>42803.500011689815</v>
      </c>
      <c r="B209" s="47">
        <v>0</v>
      </c>
      <c r="C209" s="48">
        <v>0</v>
      </c>
      <c r="D209" s="47"/>
      <c r="E209" s="48"/>
      <c r="F209" s="49">
        <f t="shared" si="33"/>
        <v>0</v>
      </c>
      <c r="G209" s="49">
        <f t="shared" si="33"/>
        <v>0</v>
      </c>
      <c r="H209" s="38">
        <f>'[1]03-2017'!P215</f>
        <v>0</v>
      </c>
      <c r="I209" s="50">
        <f t="shared" si="36"/>
        <v>0</v>
      </c>
      <c r="J209" s="89">
        <f t="shared" si="34"/>
        <v>0</v>
      </c>
      <c r="K209" s="51">
        <v>2.76</v>
      </c>
      <c r="L209" s="90">
        <f t="shared" si="37"/>
        <v>28.703999999999997</v>
      </c>
      <c r="M209" s="89">
        <f t="shared" si="38"/>
        <v>37.433701150112917</v>
      </c>
      <c r="N209" s="89">
        <f t="shared" si="38"/>
        <v>0</v>
      </c>
      <c r="O209" s="89">
        <f t="shared" si="38"/>
        <v>22.650384169021248</v>
      </c>
      <c r="P209" s="89">
        <f t="shared" si="38"/>
        <v>0</v>
      </c>
      <c r="Q209" s="89">
        <f t="shared" si="38"/>
        <v>20.63214341086595</v>
      </c>
      <c r="R209" s="89">
        <f t="shared" si="39"/>
        <v>37.433701150112917</v>
      </c>
      <c r="S209" s="86">
        <f t="shared" si="35"/>
        <v>0</v>
      </c>
      <c r="T209" s="91">
        <f t="shared" si="40"/>
        <v>0</v>
      </c>
    </row>
    <row r="210" spans="1:20" x14ac:dyDescent="0.3">
      <c r="A210" s="88">
        <v>42803.541678414353</v>
      </c>
      <c r="B210" s="47">
        <v>0</v>
      </c>
      <c r="C210" s="48">
        <v>0</v>
      </c>
      <c r="D210" s="47"/>
      <c r="E210" s="48"/>
      <c r="F210" s="49">
        <f t="shared" si="33"/>
        <v>0</v>
      </c>
      <c r="G210" s="49">
        <f t="shared" si="33"/>
        <v>0</v>
      </c>
      <c r="H210" s="38">
        <f>'[1]03-2017'!P216</f>
        <v>0</v>
      </c>
      <c r="I210" s="50">
        <f t="shared" si="36"/>
        <v>0</v>
      </c>
      <c r="J210" s="89">
        <f t="shared" si="34"/>
        <v>0</v>
      </c>
      <c r="K210" s="51">
        <v>2.76</v>
      </c>
      <c r="L210" s="90">
        <f t="shared" si="37"/>
        <v>28.703999999999997</v>
      </c>
      <c r="M210" s="89">
        <f t="shared" si="38"/>
        <v>37.433701150112917</v>
      </c>
      <c r="N210" s="89">
        <f t="shared" si="38"/>
        <v>0</v>
      </c>
      <c r="O210" s="89">
        <f t="shared" si="38"/>
        <v>22.650384169021248</v>
      </c>
      <c r="P210" s="89">
        <f t="shared" si="38"/>
        <v>0</v>
      </c>
      <c r="Q210" s="89">
        <f t="shared" si="38"/>
        <v>20.63214341086595</v>
      </c>
      <c r="R210" s="89">
        <f t="shared" si="39"/>
        <v>37.433701150112917</v>
      </c>
      <c r="S210" s="86">
        <f t="shared" si="35"/>
        <v>0</v>
      </c>
      <c r="T210" s="91">
        <f t="shared" si="40"/>
        <v>0</v>
      </c>
    </row>
    <row r="211" spans="1:20" x14ac:dyDescent="0.3">
      <c r="A211" s="88">
        <v>42803.58334513889</v>
      </c>
      <c r="B211" s="47">
        <v>0</v>
      </c>
      <c r="C211" s="48">
        <v>0</v>
      </c>
      <c r="D211" s="47"/>
      <c r="E211" s="48"/>
      <c r="F211" s="49">
        <f t="shared" si="33"/>
        <v>0</v>
      </c>
      <c r="G211" s="49">
        <f t="shared" si="33"/>
        <v>0</v>
      </c>
      <c r="H211" s="38">
        <f>'[1]03-2017'!P217</f>
        <v>0</v>
      </c>
      <c r="I211" s="50">
        <f t="shared" si="36"/>
        <v>0</v>
      </c>
      <c r="J211" s="89">
        <f t="shared" si="34"/>
        <v>0</v>
      </c>
      <c r="K211" s="51">
        <v>2.76</v>
      </c>
      <c r="L211" s="90">
        <f t="shared" si="37"/>
        <v>28.703999999999997</v>
      </c>
      <c r="M211" s="89">
        <f t="shared" si="38"/>
        <v>37.433701150112917</v>
      </c>
      <c r="N211" s="89">
        <f t="shared" si="38"/>
        <v>0</v>
      </c>
      <c r="O211" s="89">
        <f t="shared" si="38"/>
        <v>22.650384169021248</v>
      </c>
      <c r="P211" s="89">
        <f t="shared" si="38"/>
        <v>0</v>
      </c>
      <c r="Q211" s="89">
        <f t="shared" si="38"/>
        <v>20.63214341086595</v>
      </c>
      <c r="R211" s="89">
        <f t="shared" si="39"/>
        <v>37.433701150112917</v>
      </c>
      <c r="S211" s="86">
        <f t="shared" si="35"/>
        <v>0</v>
      </c>
      <c r="T211" s="91">
        <f t="shared" si="40"/>
        <v>0</v>
      </c>
    </row>
    <row r="212" spans="1:20" x14ac:dyDescent="0.3">
      <c r="A212" s="88">
        <v>42803.625011863427</v>
      </c>
      <c r="B212" s="47">
        <v>0</v>
      </c>
      <c r="C212" s="48">
        <v>0</v>
      </c>
      <c r="D212" s="47"/>
      <c r="E212" s="48"/>
      <c r="F212" s="49">
        <f t="shared" si="33"/>
        <v>0</v>
      </c>
      <c r="G212" s="49">
        <f t="shared" si="33"/>
        <v>0</v>
      </c>
      <c r="H212" s="38">
        <f>'[1]03-2017'!P218</f>
        <v>0</v>
      </c>
      <c r="I212" s="50">
        <f t="shared" si="36"/>
        <v>0</v>
      </c>
      <c r="J212" s="89">
        <f t="shared" si="34"/>
        <v>0</v>
      </c>
      <c r="K212" s="51">
        <v>2.76</v>
      </c>
      <c r="L212" s="90">
        <f t="shared" si="37"/>
        <v>28.703999999999997</v>
      </c>
      <c r="M212" s="89">
        <f t="shared" si="38"/>
        <v>37.433701150112917</v>
      </c>
      <c r="N212" s="89">
        <f t="shared" si="38"/>
        <v>0</v>
      </c>
      <c r="O212" s="89">
        <f t="shared" si="38"/>
        <v>22.650384169021248</v>
      </c>
      <c r="P212" s="89">
        <f t="shared" si="38"/>
        <v>0</v>
      </c>
      <c r="Q212" s="89">
        <f t="shared" si="38"/>
        <v>20.63214341086595</v>
      </c>
      <c r="R212" s="89">
        <f t="shared" si="39"/>
        <v>37.433701150112917</v>
      </c>
      <c r="S212" s="86">
        <f t="shared" si="35"/>
        <v>0</v>
      </c>
      <c r="T212" s="91">
        <f t="shared" si="40"/>
        <v>0</v>
      </c>
    </row>
    <row r="213" spans="1:20" x14ac:dyDescent="0.3">
      <c r="A213" s="88">
        <v>42803.666678587964</v>
      </c>
      <c r="B213" s="47">
        <v>84.254999999999995</v>
      </c>
      <c r="C213" s="48">
        <v>2076.0432000000001</v>
      </c>
      <c r="D213" s="47">
        <v>23.21</v>
      </c>
      <c r="E213" s="48">
        <v>571.80999999999995</v>
      </c>
      <c r="F213" s="49">
        <f t="shared" si="33"/>
        <v>61.044999999999995</v>
      </c>
      <c r="G213" s="49">
        <f t="shared" si="33"/>
        <v>1504.2332000000001</v>
      </c>
      <c r="H213" s="38">
        <f>'[1]03-2017'!P219</f>
        <v>0</v>
      </c>
      <c r="I213" s="50">
        <f t="shared" si="36"/>
        <v>61.044999999999995</v>
      </c>
      <c r="J213" s="89">
        <f t="shared" si="34"/>
        <v>24.641382586616434</v>
      </c>
      <c r="K213" s="51">
        <v>2.76</v>
      </c>
      <c r="L213" s="90">
        <f t="shared" si="37"/>
        <v>28.703999999999997</v>
      </c>
      <c r="M213" s="89">
        <f t="shared" si="38"/>
        <v>37.433701150112917</v>
      </c>
      <c r="N213" s="89">
        <f t="shared" si="38"/>
        <v>0</v>
      </c>
      <c r="O213" s="89">
        <f t="shared" si="38"/>
        <v>22.650384169021248</v>
      </c>
      <c r="P213" s="89">
        <f t="shared" si="38"/>
        <v>0</v>
      </c>
      <c r="Q213" s="89">
        <f t="shared" si="38"/>
        <v>20.63214341086595</v>
      </c>
      <c r="R213" s="89">
        <f t="shared" si="39"/>
        <v>37.433701150112917</v>
      </c>
      <c r="S213" s="86">
        <f t="shared" si="35"/>
        <v>0</v>
      </c>
      <c r="T213" s="91">
        <f t="shared" si="40"/>
        <v>0</v>
      </c>
    </row>
    <row r="214" spans="1:20" x14ac:dyDescent="0.3">
      <c r="A214" s="88">
        <v>42803.708345312501</v>
      </c>
      <c r="B214" s="47">
        <v>55.8</v>
      </c>
      <c r="C214" s="48">
        <v>1410.066</v>
      </c>
      <c r="D214" s="47">
        <v>14.82</v>
      </c>
      <c r="E214" s="48">
        <v>374.38</v>
      </c>
      <c r="F214" s="49">
        <f t="shared" si="33"/>
        <v>40.98</v>
      </c>
      <c r="G214" s="49">
        <f t="shared" si="33"/>
        <v>1035.6860000000001</v>
      </c>
      <c r="H214" s="38">
        <f>'[1]03-2017'!P220</f>
        <v>0</v>
      </c>
      <c r="I214" s="50">
        <f t="shared" si="36"/>
        <v>40.98</v>
      </c>
      <c r="J214" s="89">
        <f t="shared" si="34"/>
        <v>25.272962420693027</v>
      </c>
      <c r="K214" s="51">
        <v>2.76</v>
      </c>
      <c r="L214" s="90">
        <f t="shared" si="37"/>
        <v>28.703999999999997</v>
      </c>
      <c r="M214" s="89">
        <f t="shared" si="38"/>
        <v>37.433701150112917</v>
      </c>
      <c r="N214" s="89">
        <f t="shared" si="38"/>
        <v>0</v>
      </c>
      <c r="O214" s="89">
        <f t="shared" si="38"/>
        <v>22.650384169021248</v>
      </c>
      <c r="P214" s="89">
        <f t="shared" si="38"/>
        <v>0</v>
      </c>
      <c r="Q214" s="89">
        <f t="shared" si="38"/>
        <v>20.63214341086595</v>
      </c>
      <c r="R214" s="89">
        <f t="shared" si="39"/>
        <v>37.433701150112917</v>
      </c>
      <c r="S214" s="86">
        <f t="shared" si="35"/>
        <v>0</v>
      </c>
      <c r="T214" s="91">
        <f t="shared" si="40"/>
        <v>0</v>
      </c>
    </row>
    <row r="215" spans="1:20" x14ac:dyDescent="0.3">
      <c r="A215" s="88">
        <v>42803.750012037039</v>
      </c>
      <c r="B215" s="47">
        <v>0</v>
      </c>
      <c r="C215" s="48">
        <v>0</v>
      </c>
      <c r="D215" s="47"/>
      <c r="E215" s="48"/>
      <c r="F215" s="49">
        <f t="shared" si="33"/>
        <v>0</v>
      </c>
      <c r="G215" s="49">
        <f t="shared" si="33"/>
        <v>0</v>
      </c>
      <c r="H215" s="38">
        <f>'[1]03-2017'!P221</f>
        <v>0</v>
      </c>
      <c r="I215" s="50">
        <f t="shared" si="36"/>
        <v>0</v>
      </c>
      <c r="J215" s="89">
        <f t="shared" si="34"/>
        <v>0</v>
      </c>
      <c r="K215" s="51">
        <v>2.76</v>
      </c>
      <c r="L215" s="90">
        <f t="shared" si="37"/>
        <v>28.703999999999997</v>
      </c>
      <c r="M215" s="89">
        <f t="shared" si="38"/>
        <v>37.433701150112917</v>
      </c>
      <c r="N215" s="89">
        <f t="shared" si="38"/>
        <v>0</v>
      </c>
      <c r="O215" s="89">
        <f t="shared" si="38"/>
        <v>22.650384169021248</v>
      </c>
      <c r="P215" s="89">
        <f t="shared" si="38"/>
        <v>0</v>
      </c>
      <c r="Q215" s="89">
        <f t="shared" si="38"/>
        <v>20.63214341086595</v>
      </c>
      <c r="R215" s="89">
        <f t="shared" si="39"/>
        <v>37.433701150112917</v>
      </c>
      <c r="S215" s="86">
        <f t="shared" si="35"/>
        <v>0</v>
      </c>
      <c r="T215" s="91">
        <f t="shared" si="40"/>
        <v>0</v>
      </c>
    </row>
    <row r="216" spans="1:20" x14ac:dyDescent="0.3">
      <c r="A216" s="88">
        <v>42803.791678761576</v>
      </c>
      <c r="B216" s="47">
        <v>87.203999999999994</v>
      </c>
      <c r="C216" s="48">
        <v>3480.3116399999999</v>
      </c>
      <c r="D216" s="47">
        <v>87.2</v>
      </c>
      <c r="E216" s="48">
        <v>3480.31</v>
      </c>
      <c r="F216" s="49">
        <f t="shared" si="33"/>
        <v>3.9999999999906777E-3</v>
      </c>
      <c r="G216" s="49">
        <f t="shared" si="33"/>
        <v>1.6399999999521242E-3</v>
      </c>
      <c r="H216" s="38">
        <f>'[1]03-2017'!P222</f>
        <v>0</v>
      </c>
      <c r="I216" s="50">
        <f t="shared" si="36"/>
        <v>3.9999999999906777E-3</v>
      </c>
      <c r="J216" s="89">
        <f t="shared" si="34"/>
        <v>0.40999999998898656</v>
      </c>
      <c r="K216" s="51">
        <v>2.76</v>
      </c>
      <c r="L216" s="90">
        <f t="shared" si="37"/>
        <v>28.703999999999997</v>
      </c>
      <c r="M216" s="89">
        <f t="shared" ref="M216:Q231" si="41">M215</f>
        <v>37.433701150112917</v>
      </c>
      <c r="N216" s="89">
        <f t="shared" si="41"/>
        <v>0</v>
      </c>
      <c r="O216" s="89">
        <f t="shared" si="41"/>
        <v>22.650384169021248</v>
      </c>
      <c r="P216" s="89">
        <f t="shared" si="41"/>
        <v>0</v>
      </c>
      <c r="Q216" s="89">
        <f t="shared" si="41"/>
        <v>20.63214341086595</v>
      </c>
      <c r="R216" s="89">
        <f t="shared" si="39"/>
        <v>37.433701150112917</v>
      </c>
      <c r="S216" s="86">
        <f t="shared" si="35"/>
        <v>0</v>
      </c>
      <c r="T216" s="91">
        <f t="shared" si="40"/>
        <v>0</v>
      </c>
    </row>
    <row r="217" spans="1:20" x14ac:dyDescent="0.3">
      <c r="A217" s="88">
        <v>42803.833345486113</v>
      </c>
      <c r="B217" s="47">
        <v>138.71199999999999</v>
      </c>
      <c r="C217" s="48">
        <v>3441.44472</v>
      </c>
      <c r="D217" s="47">
        <v>74.89</v>
      </c>
      <c r="E217" s="48">
        <v>1858.05</v>
      </c>
      <c r="F217" s="49">
        <f t="shared" si="33"/>
        <v>63.821999999999989</v>
      </c>
      <c r="G217" s="49">
        <f t="shared" si="33"/>
        <v>1583.39472</v>
      </c>
      <c r="H217" s="38">
        <f>'[1]03-2017'!P223</f>
        <v>0</v>
      </c>
      <c r="I217" s="50">
        <f t="shared" si="36"/>
        <v>63.821999999999989</v>
      </c>
      <c r="J217" s="89">
        <f t="shared" si="34"/>
        <v>24.809544044373418</v>
      </c>
      <c r="K217" s="51">
        <v>2.76</v>
      </c>
      <c r="L217" s="90">
        <f t="shared" si="37"/>
        <v>28.703999999999997</v>
      </c>
      <c r="M217" s="89">
        <f t="shared" si="41"/>
        <v>37.433701150112917</v>
      </c>
      <c r="N217" s="89">
        <f t="shared" si="41"/>
        <v>0</v>
      </c>
      <c r="O217" s="89">
        <f t="shared" si="41"/>
        <v>22.650384169021248</v>
      </c>
      <c r="P217" s="89">
        <f t="shared" si="41"/>
        <v>0</v>
      </c>
      <c r="Q217" s="89">
        <f t="shared" si="41"/>
        <v>20.63214341086595</v>
      </c>
      <c r="R217" s="89">
        <f t="shared" si="39"/>
        <v>37.433701150112917</v>
      </c>
      <c r="S217" s="86">
        <f t="shared" si="35"/>
        <v>0</v>
      </c>
      <c r="T217" s="91">
        <f t="shared" si="40"/>
        <v>0</v>
      </c>
    </row>
    <row r="218" spans="1:20" x14ac:dyDescent="0.3">
      <c r="A218" s="88">
        <v>42803.87501221065</v>
      </c>
      <c r="B218" s="47">
        <v>108.417</v>
      </c>
      <c r="C218" s="48">
        <v>2721.2667000000001</v>
      </c>
      <c r="D218" s="47">
        <v>51.03</v>
      </c>
      <c r="E218" s="48">
        <v>1280.94</v>
      </c>
      <c r="F218" s="49">
        <f t="shared" si="33"/>
        <v>57.387</v>
      </c>
      <c r="G218" s="49">
        <f t="shared" si="33"/>
        <v>1440.3267000000001</v>
      </c>
      <c r="H218" s="38">
        <f>'[1]03-2017'!P224</f>
        <v>0</v>
      </c>
      <c r="I218" s="50">
        <f t="shared" si="36"/>
        <v>57.387</v>
      </c>
      <c r="J218" s="89">
        <f t="shared" si="34"/>
        <v>25.098483977207383</v>
      </c>
      <c r="K218" s="51">
        <v>2.76</v>
      </c>
      <c r="L218" s="90">
        <f t="shared" si="37"/>
        <v>28.703999999999997</v>
      </c>
      <c r="M218" s="89">
        <f t="shared" si="41"/>
        <v>37.433701150112917</v>
      </c>
      <c r="N218" s="89">
        <f t="shared" si="41"/>
        <v>0</v>
      </c>
      <c r="O218" s="89">
        <f t="shared" si="41"/>
        <v>22.650384169021248</v>
      </c>
      <c r="P218" s="89">
        <f t="shared" si="41"/>
        <v>0</v>
      </c>
      <c r="Q218" s="89">
        <f t="shared" si="41"/>
        <v>20.63214341086595</v>
      </c>
      <c r="R218" s="89">
        <f t="shared" si="39"/>
        <v>37.433701150112917</v>
      </c>
      <c r="S218" s="86">
        <f t="shared" si="35"/>
        <v>0</v>
      </c>
      <c r="T218" s="91">
        <f t="shared" si="40"/>
        <v>0</v>
      </c>
    </row>
    <row r="219" spans="1:20" x14ac:dyDescent="0.3">
      <c r="A219" s="88">
        <v>42803.916678935188</v>
      </c>
      <c r="B219" s="47">
        <v>119.041</v>
      </c>
      <c r="C219" s="48">
        <v>2959.3592600000002</v>
      </c>
      <c r="D219" s="47">
        <v>47.64</v>
      </c>
      <c r="E219" s="48">
        <v>1184.3399999999999</v>
      </c>
      <c r="F219" s="49">
        <f t="shared" si="33"/>
        <v>71.400999999999996</v>
      </c>
      <c r="G219" s="49">
        <f t="shared" si="33"/>
        <v>1775.0192600000003</v>
      </c>
      <c r="H219" s="38">
        <f>'[1]03-2017'!P225</f>
        <v>0</v>
      </c>
      <c r="I219" s="50">
        <f t="shared" si="36"/>
        <v>71.400999999999996</v>
      </c>
      <c r="J219" s="89">
        <f t="shared" si="34"/>
        <v>24.85986554810157</v>
      </c>
      <c r="K219" s="51">
        <v>2.76</v>
      </c>
      <c r="L219" s="90">
        <f t="shared" si="37"/>
        <v>28.703999999999997</v>
      </c>
      <c r="M219" s="89">
        <f t="shared" si="41"/>
        <v>37.433701150112917</v>
      </c>
      <c r="N219" s="89">
        <f t="shared" si="41"/>
        <v>0</v>
      </c>
      <c r="O219" s="89">
        <f t="shared" si="41"/>
        <v>22.650384169021248</v>
      </c>
      <c r="P219" s="89">
        <f t="shared" si="41"/>
        <v>0</v>
      </c>
      <c r="Q219" s="89">
        <f t="shared" si="41"/>
        <v>20.63214341086595</v>
      </c>
      <c r="R219" s="89">
        <f t="shared" si="39"/>
        <v>37.433701150112917</v>
      </c>
      <c r="S219" s="86">
        <f t="shared" si="35"/>
        <v>0</v>
      </c>
      <c r="T219" s="91">
        <f t="shared" si="40"/>
        <v>0</v>
      </c>
    </row>
    <row r="220" spans="1:20" x14ac:dyDescent="0.3">
      <c r="A220" s="88">
        <v>42803.958345659725</v>
      </c>
      <c r="B220" s="47">
        <v>45.7</v>
      </c>
      <c r="C220" s="48">
        <v>1074.4069999999999</v>
      </c>
      <c r="D220" s="47">
        <v>0</v>
      </c>
      <c r="E220" s="48">
        <v>0</v>
      </c>
      <c r="F220" s="49">
        <f t="shared" si="33"/>
        <v>45.7</v>
      </c>
      <c r="G220" s="49">
        <f t="shared" si="33"/>
        <v>1074.4069999999999</v>
      </c>
      <c r="H220" s="38">
        <f>'[1]03-2017'!P226</f>
        <v>0</v>
      </c>
      <c r="I220" s="50">
        <f t="shared" si="36"/>
        <v>45.7</v>
      </c>
      <c r="J220" s="89">
        <f t="shared" si="34"/>
        <v>23.509999999999998</v>
      </c>
      <c r="K220" s="51">
        <v>2.76</v>
      </c>
      <c r="L220" s="90">
        <f t="shared" si="37"/>
        <v>28.703999999999997</v>
      </c>
      <c r="M220" s="89">
        <f t="shared" si="41"/>
        <v>37.433701150112917</v>
      </c>
      <c r="N220" s="89">
        <f t="shared" si="41"/>
        <v>0</v>
      </c>
      <c r="O220" s="89">
        <f t="shared" si="41"/>
        <v>22.650384169021248</v>
      </c>
      <c r="P220" s="89">
        <f t="shared" si="41"/>
        <v>0</v>
      </c>
      <c r="Q220" s="89">
        <f t="shared" si="41"/>
        <v>20.63214341086595</v>
      </c>
      <c r="R220" s="89">
        <f t="shared" si="39"/>
        <v>37.433701150112917</v>
      </c>
      <c r="S220" s="86">
        <f t="shared" si="35"/>
        <v>0</v>
      </c>
      <c r="T220" s="91">
        <f t="shared" si="40"/>
        <v>0</v>
      </c>
    </row>
    <row r="221" spans="1:20" x14ac:dyDescent="0.3">
      <c r="A221" s="88">
        <v>42804.000012384262</v>
      </c>
      <c r="B221" s="47">
        <v>251.8</v>
      </c>
      <c r="C221" s="48">
        <v>5562.2619999999997</v>
      </c>
      <c r="D221" s="47">
        <v>0</v>
      </c>
      <c r="E221" s="48">
        <v>0</v>
      </c>
      <c r="F221" s="49">
        <f t="shared" si="33"/>
        <v>251.8</v>
      </c>
      <c r="G221" s="49">
        <f t="shared" si="33"/>
        <v>5562.2619999999997</v>
      </c>
      <c r="H221" s="38">
        <f>'[1]03-2017'!P227</f>
        <v>0</v>
      </c>
      <c r="I221" s="50">
        <f t="shared" si="36"/>
        <v>251.8</v>
      </c>
      <c r="J221" s="89">
        <f t="shared" si="34"/>
        <v>22.089999999999996</v>
      </c>
      <c r="K221" s="51">
        <v>2.76</v>
      </c>
      <c r="L221" s="90">
        <f t="shared" si="37"/>
        <v>28.703999999999997</v>
      </c>
      <c r="M221" s="89">
        <f t="shared" si="41"/>
        <v>37.433701150112917</v>
      </c>
      <c r="N221" s="89">
        <f t="shared" si="41"/>
        <v>0</v>
      </c>
      <c r="O221" s="89">
        <f t="shared" si="41"/>
        <v>22.650384169021248</v>
      </c>
      <c r="P221" s="89">
        <f t="shared" si="41"/>
        <v>0</v>
      </c>
      <c r="Q221" s="89">
        <f t="shared" si="41"/>
        <v>20.63214341086595</v>
      </c>
      <c r="R221" s="89">
        <f t="shared" si="39"/>
        <v>37.433701150112917</v>
      </c>
      <c r="S221" s="86">
        <f t="shared" si="35"/>
        <v>0</v>
      </c>
      <c r="T221" s="91">
        <f t="shared" si="40"/>
        <v>0</v>
      </c>
    </row>
    <row r="222" spans="1:20" x14ac:dyDescent="0.3">
      <c r="A222" s="88">
        <v>42804.041679108799</v>
      </c>
      <c r="B222" s="47">
        <v>139</v>
      </c>
      <c r="C222" s="48">
        <v>3146.96</v>
      </c>
      <c r="D222" s="47">
        <v>0</v>
      </c>
      <c r="E222" s="48">
        <v>0</v>
      </c>
      <c r="F222" s="49">
        <f t="shared" si="33"/>
        <v>139</v>
      </c>
      <c r="G222" s="49">
        <f t="shared" si="33"/>
        <v>3146.96</v>
      </c>
      <c r="H222" s="38">
        <f>'[1]03-2017'!P228</f>
        <v>0</v>
      </c>
      <c r="I222" s="50">
        <f t="shared" si="36"/>
        <v>139</v>
      </c>
      <c r="J222" s="89">
        <f t="shared" si="34"/>
        <v>22.64</v>
      </c>
      <c r="K222" s="51">
        <v>2.91</v>
      </c>
      <c r="L222" s="90">
        <f t="shared" si="37"/>
        <v>30.263999999999999</v>
      </c>
      <c r="M222" s="89">
        <f t="shared" si="41"/>
        <v>37.433701150112917</v>
      </c>
      <c r="N222" s="89">
        <f t="shared" si="41"/>
        <v>0</v>
      </c>
      <c r="O222" s="89">
        <f t="shared" si="41"/>
        <v>22.650384169021248</v>
      </c>
      <c r="P222" s="89">
        <f t="shared" si="41"/>
        <v>0</v>
      </c>
      <c r="Q222" s="89">
        <f t="shared" si="41"/>
        <v>20.63214341086595</v>
      </c>
      <c r="R222" s="89">
        <f t="shared" si="39"/>
        <v>37.433701150112917</v>
      </c>
      <c r="S222" s="86">
        <f t="shared" si="35"/>
        <v>0</v>
      </c>
      <c r="T222" s="91">
        <f t="shared" si="40"/>
        <v>0</v>
      </c>
    </row>
    <row r="223" spans="1:20" x14ac:dyDescent="0.3">
      <c r="A223" s="88">
        <v>42804.083345833336</v>
      </c>
      <c r="B223" s="47">
        <v>132.35</v>
      </c>
      <c r="C223" s="48">
        <v>2975.2280000000001</v>
      </c>
      <c r="D223" s="47">
        <v>0</v>
      </c>
      <c r="E223" s="48">
        <v>0</v>
      </c>
      <c r="F223" s="49">
        <f t="shared" si="33"/>
        <v>132.35</v>
      </c>
      <c r="G223" s="49">
        <f t="shared" si="33"/>
        <v>2975.2280000000001</v>
      </c>
      <c r="H223" s="38">
        <f>'[1]03-2017'!P229</f>
        <v>0</v>
      </c>
      <c r="I223" s="50">
        <f t="shared" si="36"/>
        <v>132.35</v>
      </c>
      <c r="J223" s="89">
        <f t="shared" si="34"/>
        <v>22.48</v>
      </c>
      <c r="K223" s="51">
        <v>2.91</v>
      </c>
      <c r="L223" s="90">
        <f t="shared" si="37"/>
        <v>30.263999999999999</v>
      </c>
      <c r="M223" s="89">
        <f t="shared" si="41"/>
        <v>37.433701150112917</v>
      </c>
      <c r="N223" s="89">
        <f t="shared" si="41"/>
        <v>0</v>
      </c>
      <c r="O223" s="89">
        <f t="shared" si="41"/>
        <v>22.650384169021248</v>
      </c>
      <c r="P223" s="89">
        <f t="shared" si="41"/>
        <v>0</v>
      </c>
      <c r="Q223" s="89">
        <f t="shared" si="41"/>
        <v>20.63214341086595</v>
      </c>
      <c r="R223" s="89">
        <f t="shared" si="39"/>
        <v>37.433701150112917</v>
      </c>
      <c r="S223" s="86">
        <f t="shared" si="35"/>
        <v>0</v>
      </c>
      <c r="T223" s="91">
        <f t="shared" si="40"/>
        <v>0</v>
      </c>
    </row>
    <row r="224" spans="1:20" x14ac:dyDescent="0.3">
      <c r="A224" s="88">
        <v>42804.125012557874</v>
      </c>
      <c r="B224" s="47">
        <v>132.19999999999999</v>
      </c>
      <c r="C224" s="48">
        <v>2945.4160000000002</v>
      </c>
      <c r="D224" s="47">
        <v>0</v>
      </c>
      <c r="E224" s="48">
        <v>0</v>
      </c>
      <c r="F224" s="49">
        <f t="shared" si="33"/>
        <v>132.19999999999999</v>
      </c>
      <c r="G224" s="49">
        <f t="shared" si="33"/>
        <v>2945.4160000000002</v>
      </c>
      <c r="H224" s="38">
        <f>'[1]03-2017'!P230</f>
        <v>0</v>
      </c>
      <c r="I224" s="50">
        <f t="shared" si="36"/>
        <v>132.19999999999999</v>
      </c>
      <c r="J224" s="89">
        <f t="shared" si="34"/>
        <v>22.280000000000005</v>
      </c>
      <c r="K224" s="51">
        <v>2.91</v>
      </c>
      <c r="L224" s="90">
        <f t="shared" si="37"/>
        <v>30.263999999999999</v>
      </c>
      <c r="M224" s="89">
        <f t="shared" si="41"/>
        <v>37.433701150112917</v>
      </c>
      <c r="N224" s="89">
        <f t="shared" si="41"/>
        <v>0</v>
      </c>
      <c r="O224" s="89">
        <f t="shared" si="41"/>
        <v>22.650384169021248</v>
      </c>
      <c r="P224" s="89">
        <f t="shared" si="41"/>
        <v>0</v>
      </c>
      <c r="Q224" s="89">
        <f t="shared" si="41"/>
        <v>20.63214341086595</v>
      </c>
      <c r="R224" s="89">
        <f t="shared" si="39"/>
        <v>37.433701150112917</v>
      </c>
      <c r="S224" s="86">
        <f t="shared" si="35"/>
        <v>0</v>
      </c>
      <c r="T224" s="91">
        <f t="shared" si="40"/>
        <v>0</v>
      </c>
    </row>
    <row r="225" spans="1:20" x14ac:dyDescent="0.3">
      <c r="A225" s="88">
        <v>42804.166679282411</v>
      </c>
      <c r="B225" s="47">
        <v>141.62700000000001</v>
      </c>
      <c r="C225" s="48">
        <v>3103.3204599999999</v>
      </c>
      <c r="D225" s="47">
        <v>0</v>
      </c>
      <c r="E225" s="48">
        <v>0</v>
      </c>
      <c r="F225" s="49">
        <f t="shared" si="33"/>
        <v>141.62700000000001</v>
      </c>
      <c r="G225" s="49">
        <f t="shared" si="33"/>
        <v>3103.3204599999999</v>
      </c>
      <c r="H225" s="38">
        <f>'[1]03-2017'!P231</f>
        <v>0</v>
      </c>
      <c r="I225" s="50">
        <f t="shared" si="36"/>
        <v>141.62700000000001</v>
      </c>
      <c r="J225" s="89">
        <f t="shared" si="34"/>
        <v>21.911926821863062</v>
      </c>
      <c r="K225" s="51">
        <v>2.91</v>
      </c>
      <c r="L225" s="90">
        <f t="shared" si="37"/>
        <v>30.263999999999999</v>
      </c>
      <c r="M225" s="89">
        <f t="shared" si="41"/>
        <v>37.433701150112917</v>
      </c>
      <c r="N225" s="89">
        <f t="shared" si="41"/>
        <v>0</v>
      </c>
      <c r="O225" s="89">
        <f t="shared" si="41"/>
        <v>22.650384169021248</v>
      </c>
      <c r="P225" s="89">
        <f t="shared" si="41"/>
        <v>0</v>
      </c>
      <c r="Q225" s="89">
        <f t="shared" si="41"/>
        <v>20.63214341086595</v>
      </c>
      <c r="R225" s="89">
        <f t="shared" si="39"/>
        <v>37.433701150112917</v>
      </c>
      <c r="S225" s="86">
        <f t="shared" si="35"/>
        <v>0</v>
      </c>
      <c r="T225" s="91">
        <f t="shared" si="40"/>
        <v>0</v>
      </c>
    </row>
    <row r="226" spans="1:20" x14ac:dyDescent="0.3">
      <c r="A226" s="88">
        <v>42804.208346006948</v>
      </c>
      <c r="B226" s="47">
        <v>149.16300000000001</v>
      </c>
      <c r="C226" s="48">
        <v>3327.93136</v>
      </c>
      <c r="D226" s="47">
        <v>0</v>
      </c>
      <c r="E226" s="48">
        <v>0</v>
      </c>
      <c r="F226" s="49">
        <f t="shared" si="33"/>
        <v>149.16300000000001</v>
      </c>
      <c r="G226" s="49">
        <f t="shared" si="33"/>
        <v>3327.93136</v>
      </c>
      <c r="H226" s="38">
        <f>'[1]03-2017'!P232</f>
        <v>0</v>
      </c>
      <c r="I226" s="50">
        <f t="shared" si="36"/>
        <v>149.16300000000001</v>
      </c>
      <c r="J226" s="89">
        <f t="shared" si="34"/>
        <v>22.310702788224962</v>
      </c>
      <c r="K226" s="51">
        <v>2.91</v>
      </c>
      <c r="L226" s="90">
        <f t="shared" si="37"/>
        <v>30.263999999999999</v>
      </c>
      <c r="M226" s="89">
        <f t="shared" si="41"/>
        <v>37.433701150112917</v>
      </c>
      <c r="N226" s="89">
        <f t="shared" si="41"/>
        <v>0</v>
      </c>
      <c r="O226" s="89">
        <f t="shared" si="41"/>
        <v>22.650384169021248</v>
      </c>
      <c r="P226" s="89">
        <f t="shared" si="41"/>
        <v>0</v>
      </c>
      <c r="Q226" s="89">
        <f t="shared" si="41"/>
        <v>20.63214341086595</v>
      </c>
      <c r="R226" s="89">
        <f t="shared" si="39"/>
        <v>37.433701150112917</v>
      </c>
      <c r="S226" s="86">
        <f t="shared" si="35"/>
        <v>0</v>
      </c>
      <c r="T226" s="91">
        <f t="shared" si="40"/>
        <v>0</v>
      </c>
    </row>
    <row r="227" spans="1:20" x14ac:dyDescent="0.3">
      <c r="A227" s="88">
        <v>42804.250012731478</v>
      </c>
      <c r="B227" s="47">
        <v>172.49700000000001</v>
      </c>
      <c r="C227" s="48">
        <v>4053.5053199999998</v>
      </c>
      <c r="D227" s="47">
        <v>0</v>
      </c>
      <c r="E227" s="48">
        <v>0</v>
      </c>
      <c r="F227" s="49">
        <f t="shared" si="33"/>
        <v>172.49700000000001</v>
      </c>
      <c r="G227" s="49">
        <f t="shared" si="33"/>
        <v>4053.5053199999998</v>
      </c>
      <c r="H227" s="38">
        <f>'[1]03-2017'!P233</f>
        <v>0</v>
      </c>
      <c r="I227" s="50">
        <f t="shared" si="36"/>
        <v>172.49700000000001</v>
      </c>
      <c r="J227" s="89">
        <f t="shared" si="34"/>
        <v>23.498990243308576</v>
      </c>
      <c r="K227" s="51">
        <v>2.91</v>
      </c>
      <c r="L227" s="90">
        <f t="shared" si="37"/>
        <v>30.263999999999999</v>
      </c>
      <c r="M227" s="89">
        <f t="shared" si="41"/>
        <v>37.433701150112917</v>
      </c>
      <c r="N227" s="89">
        <f t="shared" si="41"/>
        <v>0</v>
      </c>
      <c r="O227" s="89">
        <f t="shared" si="41"/>
        <v>22.650384169021248</v>
      </c>
      <c r="P227" s="89">
        <f t="shared" si="41"/>
        <v>0</v>
      </c>
      <c r="Q227" s="89">
        <f t="shared" si="41"/>
        <v>20.63214341086595</v>
      </c>
      <c r="R227" s="89">
        <f t="shared" si="39"/>
        <v>37.433701150112917</v>
      </c>
      <c r="S227" s="86">
        <f t="shared" si="35"/>
        <v>0</v>
      </c>
      <c r="T227" s="91">
        <f t="shared" si="40"/>
        <v>0</v>
      </c>
    </row>
    <row r="228" spans="1:20" x14ac:dyDescent="0.3">
      <c r="A228" s="88">
        <v>42804.291679456015</v>
      </c>
      <c r="B228" s="47">
        <v>253.77500000000001</v>
      </c>
      <c r="C228" s="48">
        <v>6686.9712499999996</v>
      </c>
      <c r="D228" s="47">
        <v>55.4</v>
      </c>
      <c r="E228" s="48">
        <v>1459.79</v>
      </c>
      <c r="F228" s="49">
        <f t="shared" si="33"/>
        <v>198.375</v>
      </c>
      <c r="G228" s="49">
        <f t="shared" si="33"/>
        <v>5227.1812499999996</v>
      </c>
      <c r="H228" s="38">
        <f>'[1]03-2017'!P234</f>
        <v>0</v>
      </c>
      <c r="I228" s="50">
        <f t="shared" si="36"/>
        <v>198.375</v>
      </c>
      <c r="J228" s="89">
        <f t="shared" si="34"/>
        <v>26.349999999999998</v>
      </c>
      <c r="K228" s="51">
        <v>2.91</v>
      </c>
      <c r="L228" s="90">
        <f t="shared" si="37"/>
        <v>30.263999999999999</v>
      </c>
      <c r="M228" s="89">
        <f t="shared" si="41"/>
        <v>37.433701150112917</v>
      </c>
      <c r="N228" s="89">
        <f t="shared" si="41"/>
        <v>0</v>
      </c>
      <c r="O228" s="89">
        <f t="shared" si="41"/>
        <v>22.650384169021248</v>
      </c>
      <c r="P228" s="89">
        <f t="shared" si="41"/>
        <v>0</v>
      </c>
      <c r="Q228" s="89">
        <f t="shared" si="41"/>
        <v>20.63214341086595</v>
      </c>
      <c r="R228" s="89">
        <f t="shared" si="39"/>
        <v>37.433701150112917</v>
      </c>
      <c r="S228" s="86">
        <f t="shared" si="35"/>
        <v>0</v>
      </c>
      <c r="T228" s="91">
        <f t="shared" si="40"/>
        <v>0</v>
      </c>
    </row>
    <row r="229" spans="1:20" x14ac:dyDescent="0.3">
      <c r="A229" s="88">
        <v>42804.333346180552</v>
      </c>
      <c r="B229" s="47">
        <v>294.81</v>
      </c>
      <c r="C229" s="48">
        <v>8027.6763000000001</v>
      </c>
      <c r="D229" s="47">
        <v>181</v>
      </c>
      <c r="E229" s="48">
        <v>4928.63</v>
      </c>
      <c r="F229" s="49">
        <f t="shared" si="33"/>
        <v>113.81</v>
      </c>
      <c r="G229" s="49">
        <f t="shared" si="33"/>
        <v>3099.0463</v>
      </c>
      <c r="H229" s="38">
        <f>'[1]03-2017'!P235</f>
        <v>0</v>
      </c>
      <c r="I229" s="50">
        <f t="shared" si="36"/>
        <v>113.81</v>
      </c>
      <c r="J229" s="89">
        <f t="shared" si="34"/>
        <v>27.23</v>
      </c>
      <c r="K229" s="51">
        <v>2.91</v>
      </c>
      <c r="L229" s="90">
        <f t="shared" si="37"/>
        <v>30.263999999999999</v>
      </c>
      <c r="M229" s="89">
        <f t="shared" si="41"/>
        <v>37.433701150112917</v>
      </c>
      <c r="N229" s="89">
        <f t="shared" si="41"/>
        <v>0</v>
      </c>
      <c r="O229" s="89">
        <f t="shared" si="41"/>
        <v>22.650384169021248</v>
      </c>
      <c r="P229" s="89">
        <f t="shared" si="41"/>
        <v>0</v>
      </c>
      <c r="Q229" s="89">
        <f t="shared" si="41"/>
        <v>20.63214341086595</v>
      </c>
      <c r="R229" s="89">
        <f t="shared" si="39"/>
        <v>37.433701150112917</v>
      </c>
      <c r="S229" s="86">
        <f t="shared" si="35"/>
        <v>0</v>
      </c>
      <c r="T229" s="91">
        <f t="shared" si="40"/>
        <v>0</v>
      </c>
    </row>
    <row r="230" spans="1:20" x14ac:dyDescent="0.3">
      <c r="A230" s="88">
        <v>42804.37501290509</v>
      </c>
      <c r="B230" s="47">
        <v>122.307</v>
      </c>
      <c r="C230" s="48">
        <v>4648.8890700000002</v>
      </c>
      <c r="D230" s="47">
        <v>102.3</v>
      </c>
      <c r="E230" s="48">
        <v>3888.42</v>
      </c>
      <c r="F230" s="49">
        <f t="shared" si="33"/>
        <v>20.007000000000005</v>
      </c>
      <c r="G230" s="49">
        <f t="shared" si="33"/>
        <v>760.4690700000001</v>
      </c>
      <c r="H230" s="38">
        <f>'[1]03-2017'!P236</f>
        <v>0</v>
      </c>
      <c r="I230" s="50">
        <f t="shared" si="36"/>
        <v>20.007000000000005</v>
      </c>
      <c r="J230" s="89">
        <f t="shared" si="34"/>
        <v>38.010149947518364</v>
      </c>
      <c r="K230" s="51">
        <v>2.91</v>
      </c>
      <c r="L230" s="90">
        <f t="shared" si="37"/>
        <v>30.263999999999999</v>
      </c>
      <c r="M230" s="89">
        <f t="shared" si="41"/>
        <v>37.433701150112917</v>
      </c>
      <c r="N230" s="89">
        <f t="shared" si="41"/>
        <v>0</v>
      </c>
      <c r="O230" s="89">
        <f t="shared" si="41"/>
        <v>22.650384169021248</v>
      </c>
      <c r="P230" s="89">
        <f t="shared" si="41"/>
        <v>0</v>
      </c>
      <c r="Q230" s="89">
        <f t="shared" si="41"/>
        <v>20.63214341086595</v>
      </c>
      <c r="R230" s="89">
        <f t="shared" si="39"/>
        <v>37.433701150112917</v>
      </c>
      <c r="S230" s="86">
        <f t="shared" si="35"/>
        <v>0.57644879740544752</v>
      </c>
      <c r="T230" s="91">
        <f t="shared" si="40"/>
        <v>11.533011089690792</v>
      </c>
    </row>
    <row r="231" spans="1:20" x14ac:dyDescent="0.3">
      <c r="A231" s="88">
        <v>42804.416679629627</v>
      </c>
      <c r="B231" s="47">
        <v>100.568</v>
      </c>
      <c r="C231" s="48">
        <v>3109.5625599999998</v>
      </c>
      <c r="D231" s="47">
        <v>100.57</v>
      </c>
      <c r="E231" s="48">
        <v>3109.56</v>
      </c>
      <c r="F231" s="49">
        <f t="shared" si="33"/>
        <v>-1.9999999999953388E-3</v>
      </c>
      <c r="G231" s="49">
        <f t="shared" si="33"/>
        <v>2.5599999999030842E-3</v>
      </c>
      <c r="H231" s="38">
        <f>'[1]03-2017'!P237</f>
        <v>-1.9999999999953388E-3</v>
      </c>
      <c r="I231" s="50">
        <f t="shared" si="36"/>
        <v>0</v>
      </c>
      <c r="J231" s="89">
        <f t="shared" si="34"/>
        <v>0</v>
      </c>
      <c r="K231" s="51">
        <v>2.91</v>
      </c>
      <c r="L231" s="90">
        <f t="shared" si="37"/>
        <v>30.263999999999999</v>
      </c>
      <c r="M231" s="89">
        <f t="shared" si="41"/>
        <v>37.433701150112917</v>
      </c>
      <c r="N231" s="89">
        <f t="shared" si="41"/>
        <v>0</v>
      </c>
      <c r="O231" s="89">
        <f t="shared" si="41"/>
        <v>22.650384169021248</v>
      </c>
      <c r="P231" s="89">
        <f t="shared" si="41"/>
        <v>0</v>
      </c>
      <c r="Q231" s="89">
        <f t="shared" si="41"/>
        <v>20.63214341086595</v>
      </c>
      <c r="R231" s="89">
        <f t="shared" si="39"/>
        <v>37.433701150112917</v>
      </c>
      <c r="S231" s="86">
        <f t="shared" si="35"/>
        <v>0</v>
      </c>
      <c r="T231" s="91">
        <f t="shared" si="40"/>
        <v>0</v>
      </c>
    </row>
    <row r="232" spans="1:20" x14ac:dyDescent="0.3">
      <c r="A232" s="88">
        <v>42804.458346354164</v>
      </c>
      <c r="B232" s="47">
        <v>50.478999999999999</v>
      </c>
      <c r="C232" s="48">
        <v>2578.4673200000002</v>
      </c>
      <c r="D232" s="47">
        <v>50.48</v>
      </c>
      <c r="E232" s="48">
        <v>2578.4699999999998</v>
      </c>
      <c r="F232" s="49">
        <f t="shared" si="33"/>
        <v>-9.9999999999766942E-4</v>
      </c>
      <c r="G232" s="49">
        <f t="shared" si="33"/>
        <v>-2.6799999996001134E-3</v>
      </c>
      <c r="H232" s="38">
        <f>'[1]03-2017'!P238</f>
        <v>-9.9999999999766942E-4</v>
      </c>
      <c r="I232" s="50">
        <f t="shared" si="36"/>
        <v>0</v>
      </c>
      <c r="J232" s="89">
        <f t="shared" si="34"/>
        <v>0</v>
      </c>
      <c r="K232" s="51">
        <v>2.91</v>
      </c>
      <c r="L232" s="90">
        <f t="shared" si="37"/>
        <v>30.263999999999999</v>
      </c>
      <c r="M232" s="89">
        <f t="shared" ref="M232:Q247" si="42">M231</f>
        <v>37.433701150112917</v>
      </c>
      <c r="N232" s="89">
        <f t="shared" si="42"/>
        <v>0</v>
      </c>
      <c r="O232" s="89">
        <f t="shared" si="42"/>
        <v>22.650384169021248</v>
      </c>
      <c r="P232" s="89">
        <f t="shared" si="42"/>
        <v>0</v>
      </c>
      <c r="Q232" s="89">
        <f t="shared" si="42"/>
        <v>20.63214341086595</v>
      </c>
      <c r="R232" s="89">
        <f t="shared" si="39"/>
        <v>37.433701150112917</v>
      </c>
      <c r="S232" s="86">
        <f t="shared" si="35"/>
        <v>0</v>
      </c>
      <c r="T232" s="91">
        <f t="shared" si="40"/>
        <v>0</v>
      </c>
    </row>
    <row r="233" spans="1:20" x14ac:dyDescent="0.3">
      <c r="A233" s="88">
        <v>42804.500013078701</v>
      </c>
      <c r="B233" s="47">
        <v>5.9180000000000001</v>
      </c>
      <c r="C233" s="48">
        <v>275.35862200000003</v>
      </c>
      <c r="D233" s="47">
        <v>5.92</v>
      </c>
      <c r="E233" s="48">
        <v>275.36</v>
      </c>
      <c r="F233" s="49">
        <f t="shared" si="33"/>
        <v>-1.9999999999997797E-3</v>
      </c>
      <c r="G233" s="49">
        <f t="shared" si="33"/>
        <v>-1.377999999988333E-3</v>
      </c>
      <c r="H233" s="38">
        <f>'[1]03-2017'!P239</f>
        <v>-1.9999999999997797E-3</v>
      </c>
      <c r="I233" s="50">
        <f t="shared" si="36"/>
        <v>0</v>
      </c>
      <c r="J233" s="89">
        <f t="shared" si="34"/>
        <v>0</v>
      </c>
      <c r="K233" s="51">
        <v>2.91</v>
      </c>
      <c r="L233" s="90">
        <f t="shared" si="37"/>
        <v>30.263999999999999</v>
      </c>
      <c r="M233" s="89">
        <f t="shared" si="42"/>
        <v>37.433701150112917</v>
      </c>
      <c r="N233" s="89">
        <f t="shared" si="42"/>
        <v>0</v>
      </c>
      <c r="O233" s="89">
        <f t="shared" si="42"/>
        <v>22.650384169021248</v>
      </c>
      <c r="P233" s="89">
        <f t="shared" si="42"/>
        <v>0</v>
      </c>
      <c r="Q233" s="89">
        <f t="shared" si="42"/>
        <v>20.63214341086595</v>
      </c>
      <c r="R233" s="89">
        <f t="shared" si="39"/>
        <v>37.433701150112917</v>
      </c>
      <c r="S233" s="86">
        <f t="shared" si="35"/>
        <v>0</v>
      </c>
      <c r="T233" s="91">
        <f t="shared" si="40"/>
        <v>0</v>
      </c>
    </row>
    <row r="234" spans="1:20" x14ac:dyDescent="0.3">
      <c r="A234" s="88">
        <v>42804.541679803238</v>
      </c>
      <c r="B234" s="52">
        <v>29.158999999999999</v>
      </c>
      <c r="C234" s="53">
        <v>988.19851000000006</v>
      </c>
      <c r="D234" s="52">
        <v>29.16</v>
      </c>
      <c r="E234" s="53">
        <v>988.2</v>
      </c>
      <c r="F234" s="49">
        <f t="shared" si="33"/>
        <v>-1.0000000000012221E-3</v>
      </c>
      <c r="G234" s="49">
        <f t="shared" si="33"/>
        <v>-1.4899999999897773E-3</v>
      </c>
      <c r="H234" s="38">
        <f>'[1]03-2017'!P240</f>
        <v>-1.0000000000012221E-3</v>
      </c>
      <c r="I234" s="50">
        <f t="shared" si="36"/>
        <v>0</v>
      </c>
      <c r="J234" s="89">
        <f t="shared" si="34"/>
        <v>0</v>
      </c>
      <c r="K234" s="51">
        <v>2.91</v>
      </c>
      <c r="L234" s="90">
        <f t="shared" si="37"/>
        <v>30.263999999999999</v>
      </c>
      <c r="M234" s="89">
        <f t="shared" si="42"/>
        <v>37.433701150112917</v>
      </c>
      <c r="N234" s="89">
        <f t="shared" si="42"/>
        <v>0</v>
      </c>
      <c r="O234" s="89">
        <f t="shared" si="42"/>
        <v>22.650384169021248</v>
      </c>
      <c r="P234" s="89">
        <f t="shared" si="42"/>
        <v>0</v>
      </c>
      <c r="Q234" s="89">
        <f t="shared" si="42"/>
        <v>20.63214341086595</v>
      </c>
      <c r="R234" s="89">
        <f t="shared" si="39"/>
        <v>37.433701150112917</v>
      </c>
      <c r="S234" s="86">
        <f t="shared" si="35"/>
        <v>0</v>
      </c>
      <c r="T234" s="91">
        <f t="shared" si="40"/>
        <v>0</v>
      </c>
    </row>
    <row r="235" spans="1:20" x14ac:dyDescent="0.3">
      <c r="A235" s="88">
        <v>42804.583346527776</v>
      </c>
      <c r="B235" s="52">
        <v>23.337</v>
      </c>
      <c r="C235" s="53">
        <v>627.53192999999999</v>
      </c>
      <c r="D235" s="52">
        <v>1.75</v>
      </c>
      <c r="E235" s="53">
        <v>46.95</v>
      </c>
      <c r="F235" s="49">
        <f t="shared" si="33"/>
        <v>21.587</v>
      </c>
      <c r="G235" s="49">
        <f t="shared" si="33"/>
        <v>580.58192999999994</v>
      </c>
      <c r="H235" s="38">
        <f>'[1]03-2017'!P241</f>
        <v>0</v>
      </c>
      <c r="I235" s="50">
        <f t="shared" si="36"/>
        <v>21.587</v>
      </c>
      <c r="J235" s="89">
        <f t="shared" si="34"/>
        <v>26.894979848983184</v>
      </c>
      <c r="K235" s="51">
        <v>2.91</v>
      </c>
      <c r="L235" s="90">
        <f t="shared" si="37"/>
        <v>30.263999999999999</v>
      </c>
      <c r="M235" s="89">
        <f t="shared" si="42"/>
        <v>37.433701150112917</v>
      </c>
      <c r="N235" s="89">
        <f t="shared" si="42"/>
        <v>0</v>
      </c>
      <c r="O235" s="89">
        <f t="shared" si="42"/>
        <v>22.650384169021248</v>
      </c>
      <c r="P235" s="89">
        <f t="shared" si="42"/>
        <v>0</v>
      </c>
      <c r="Q235" s="89">
        <f t="shared" si="42"/>
        <v>20.63214341086595</v>
      </c>
      <c r="R235" s="89">
        <f t="shared" si="39"/>
        <v>37.433701150112917</v>
      </c>
      <c r="S235" s="86">
        <f t="shared" si="35"/>
        <v>0</v>
      </c>
      <c r="T235" s="91">
        <f t="shared" si="40"/>
        <v>0</v>
      </c>
    </row>
    <row r="236" spans="1:20" x14ac:dyDescent="0.3">
      <c r="A236" s="88">
        <v>42804.625013252313</v>
      </c>
      <c r="B236" s="52">
        <v>114.077</v>
      </c>
      <c r="C236" s="53">
        <v>3114.3020999999999</v>
      </c>
      <c r="D236" s="52">
        <v>74.16</v>
      </c>
      <c r="E236" s="53">
        <v>2024.6</v>
      </c>
      <c r="F236" s="49">
        <f t="shared" si="33"/>
        <v>39.917000000000002</v>
      </c>
      <c r="G236" s="49">
        <f t="shared" si="33"/>
        <v>1089.7021</v>
      </c>
      <c r="H236" s="38">
        <f>'[1]03-2017'!P242</f>
        <v>0</v>
      </c>
      <c r="I236" s="50">
        <f t="shared" si="36"/>
        <v>39.917000000000002</v>
      </c>
      <c r="J236" s="89">
        <f t="shared" si="34"/>
        <v>27.299198336548336</v>
      </c>
      <c r="K236" s="51">
        <v>2.91</v>
      </c>
      <c r="L236" s="90">
        <f t="shared" si="37"/>
        <v>30.263999999999999</v>
      </c>
      <c r="M236" s="89">
        <f t="shared" si="42"/>
        <v>37.433701150112917</v>
      </c>
      <c r="N236" s="89">
        <f t="shared" si="42"/>
        <v>0</v>
      </c>
      <c r="O236" s="89">
        <f t="shared" si="42"/>
        <v>22.650384169021248</v>
      </c>
      <c r="P236" s="89">
        <f t="shared" si="42"/>
        <v>0</v>
      </c>
      <c r="Q236" s="89">
        <f t="shared" si="42"/>
        <v>20.63214341086595</v>
      </c>
      <c r="R236" s="89">
        <f t="shared" si="39"/>
        <v>37.433701150112917</v>
      </c>
      <c r="S236" s="86">
        <f t="shared" si="35"/>
        <v>0</v>
      </c>
      <c r="T236" s="91">
        <f t="shared" si="40"/>
        <v>0</v>
      </c>
    </row>
    <row r="237" spans="1:20" x14ac:dyDescent="0.3">
      <c r="A237" s="88">
        <v>42804.66667997685</v>
      </c>
      <c r="B237" s="52">
        <v>192.09899999999999</v>
      </c>
      <c r="C237" s="53">
        <v>4967.6801400000004</v>
      </c>
      <c r="D237" s="52">
        <v>26.65</v>
      </c>
      <c r="E237" s="53">
        <v>689.07</v>
      </c>
      <c r="F237" s="49">
        <f t="shared" si="33"/>
        <v>165.44899999999998</v>
      </c>
      <c r="G237" s="49">
        <f t="shared" si="33"/>
        <v>4278.6101400000007</v>
      </c>
      <c r="H237" s="38">
        <f>'[1]03-2017'!P243</f>
        <v>0</v>
      </c>
      <c r="I237" s="50">
        <f t="shared" si="36"/>
        <v>165.44899999999998</v>
      </c>
      <c r="J237" s="89">
        <f t="shared" si="34"/>
        <v>25.860598371703674</v>
      </c>
      <c r="K237" s="51">
        <v>2.91</v>
      </c>
      <c r="L237" s="90">
        <f t="shared" si="37"/>
        <v>30.263999999999999</v>
      </c>
      <c r="M237" s="89">
        <f t="shared" si="42"/>
        <v>37.433701150112917</v>
      </c>
      <c r="N237" s="89">
        <f t="shared" si="42"/>
        <v>0</v>
      </c>
      <c r="O237" s="89">
        <f t="shared" si="42"/>
        <v>22.650384169021248</v>
      </c>
      <c r="P237" s="89">
        <f t="shared" si="42"/>
        <v>0</v>
      </c>
      <c r="Q237" s="89">
        <f t="shared" si="42"/>
        <v>20.63214341086595</v>
      </c>
      <c r="R237" s="89">
        <f t="shared" si="39"/>
        <v>37.433701150112917</v>
      </c>
      <c r="S237" s="86">
        <f t="shared" si="35"/>
        <v>0</v>
      </c>
      <c r="T237" s="91">
        <f t="shared" si="40"/>
        <v>0</v>
      </c>
    </row>
    <row r="238" spans="1:20" x14ac:dyDescent="0.3">
      <c r="A238" s="88">
        <v>42804.708346701387</v>
      </c>
      <c r="B238" s="52">
        <v>147.904</v>
      </c>
      <c r="C238" s="53">
        <v>3869.1686399999999</v>
      </c>
      <c r="D238" s="52">
        <v>6.39</v>
      </c>
      <c r="E238" s="53">
        <v>167.06</v>
      </c>
      <c r="F238" s="49">
        <f t="shared" si="33"/>
        <v>141.51400000000001</v>
      </c>
      <c r="G238" s="49">
        <f t="shared" si="33"/>
        <v>3702.1086399999999</v>
      </c>
      <c r="H238" s="38">
        <f>'[1]03-2017'!P244</f>
        <v>0</v>
      </c>
      <c r="I238" s="50">
        <f t="shared" si="36"/>
        <v>141.51400000000001</v>
      </c>
      <c r="J238" s="89">
        <f t="shared" si="34"/>
        <v>26.160723603318399</v>
      </c>
      <c r="K238" s="51">
        <v>2.91</v>
      </c>
      <c r="L238" s="90">
        <f t="shared" si="37"/>
        <v>30.263999999999999</v>
      </c>
      <c r="M238" s="89">
        <f t="shared" si="42"/>
        <v>37.433701150112917</v>
      </c>
      <c r="N238" s="89">
        <f t="shared" si="42"/>
        <v>0</v>
      </c>
      <c r="O238" s="89">
        <f t="shared" si="42"/>
        <v>22.650384169021248</v>
      </c>
      <c r="P238" s="89">
        <f t="shared" si="42"/>
        <v>0</v>
      </c>
      <c r="Q238" s="89">
        <f t="shared" si="42"/>
        <v>20.63214341086595</v>
      </c>
      <c r="R238" s="89">
        <f t="shared" si="39"/>
        <v>37.433701150112917</v>
      </c>
      <c r="S238" s="86">
        <f t="shared" si="35"/>
        <v>0</v>
      </c>
      <c r="T238" s="91">
        <f t="shared" si="40"/>
        <v>0</v>
      </c>
    </row>
    <row r="239" spans="1:20" x14ac:dyDescent="0.3">
      <c r="A239" s="88">
        <v>42804.750013425924</v>
      </c>
      <c r="B239" s="52">
        <v>74.965999999999994</v>
      </c>
      <c r="C239" s="53">
        <v>2147.0262400000001</v>
      </c>
      <c r="D239" s="52">
        <v>63.96</v>
      </c>
      <c r="E239" s="53">
        <v>1831.81</v>
      </c>
      <c r="F239" s="49">
        <f t="shared" si="33"/>
        <v>11.005999999999993</v>
      </c>
      <c r="G239" s="49">
        <f t="shared" si="33"/>
        <v>315.2162400000002</v>
      </c>
      <c r="H239" s="38">
        <f>'[1]03-2017'!P245</f>
        <v>0</v>
      </c>
      <c r="I239" s="50">
        <f t="shared" si="36"/>
        <v>11.005999999999993</v>
      </c>
      <c r="J239" s="89">
        <f t="shared" si="34"/>
        <v>28.640399781937163</v>
      </c>
      <c r="K239" s="51">
        <v>2.91</v>
      </c>
      <c r="L239" s="90">
        <f t="shared" si="37"/>
        <v>30.263999999999999</v>
      </c>
      <c r="M239" s="89">
        <f t="shared" si="42"/>
        <v>37.433701150112917</v>
      </c>
      <c r="N239" s="89">
        <f t="shared" si="42"/>
        <v>0</v>
      </c>
      <c r="O239" s="89">
        <f t="shared" si="42"/>
        <v>22.650384169021248</v>
      </c>
      <c r="P239" s="89">
        <f t="shared" si="42"/>
        <v>0</v>
      </c>
      <c r="Q239" s="89">
        <f t="shared" si="42"/>
        <v>20.63214341086595</v>
      </c>
      <c r="R239" s="89">
        <f t="shared" si="39"/>
        <v>37.433701150112917</v>
      </c>
      <c r="S239" s="86">
        <f t="shared" si="35"/>
        <v>0</v>
      </c>
      <c r="T239" s="91">
        <f t="shared" si="40"/>
        <v>0</v>
      </c>
    </row>
    <row r="240" spans="1:20" x14ac:dyDescent="0.3">
      <c r="A240" s="88">
        <v>42804.791680150462</v>
      </c>
      <c r="B240" s="52">
        <v>60.531999999999996</v>
      </c>
      <c r="C240" s="53">
        <v>3236.6460400000001</v>
      </c>
      <c r="D240" s="52">
        <v>60.53</v>
      </c>
      <c r="E240" s="53">
        <v>3236.65</v>
      </c>
      <c r="F240" s="49">
        <f t="shared" si="33"/>
        <v>1.9999999999953388E-3</v>
      </c>
      <c r="G240" s="49">
        <f t="shared" si="33"/>
        <v>-3.9600000000064028E-3</v>
      </c>
      <c r="H240" s="38">
        <f>'[1]03-2017'!P246</f>
        <v>0</v>
      </c>
      <c r="I240" s="50">
        <f t="shared" si="36"/>
        <v>1.9999999999953388E-3</v>
      </c>
      <c r="J240" s="89">
        <f t="shared" si="34"/>
        <v>-1.980000000007816</v>
      </c>
      <c r="K240" s="51">
        <v>2.91</v>
      </c>
      <c r="L240" s="90">
        <f t="shared" si="37"/>
        <v>30.263999999999999</v>
      </c>
      <c r="M240" s="89">
        <f t="shared" si="42"/>
        <v>37.433701150112917</v>
      </c>
      <c r="N240" s="89">
        <f t="shared" si="42"/>
        <v>0</v>
      </c>
      <c r="O240" s="89">
        <f t="shared" si="42"/>
        <v>22.650384169021248</v>
      </c>
      <c r="P240" s="89">
        <f t="shared" si="42"/>
        <v>0</v>
      </c>
      <c r="Q240" s="89">
        <f t="shared" si="42"/>
        <v>20.63214341086595</v>
      </c>
      <c r="R240" s="89">
        <f t="shared" si="39"/>
        <v>37.433701150112917</v>
      </c>
      <c r="S240" s="86">
        <f t="shared" si="35"/>
        <v>0</v>
      </c>
      <c r="T240" s="91">
        <f t="shared" si="40"/>
        <v>0</v>
      </c>
    </row>
    <row r="241" spans="1:20" x14ac:dyDescent="0.3">
      <c r="A241" s="88">
        <v>42804.833346874999</v>
      </c>
      <c r="B241" s="52">
        <v>16.844999999999999</v>
      </c>
      <c r="C241" s="53">
        <v>544.93574999999998</v>
      </c>
      <c r="D241" s="52">
        <v>16.850000000000001</v>
      </c>
      <c r="E241" s="53">
        <v>544.94000000000005</v>
      </c>
      <c r="F241" s="49">
        <f t="shared" si="33"/>
        <v>-5.000000000002558E-3</v>
      </c>
      <c r="G241" s="49">
        <f t="shared" si="33"/>
        <v>-4.2500000000700311E-3</v>
      </c>
      <c r="H241" s="38">
        <f>'[1]03-2017'!P247</f>
        <v>-5.000000000002558E-3</v>
      </c>
      <c r="I241" s="50">
        <f t="shared" si="36"/>
        <v>0</v>
      </c>
      <c r="J241" s="89">
        <f t="shared" si="34"/>
        <v>0</v>
      </c>
      <c r="K241" s="51">
        <v>2.91</v>
      </c>
      <c r="L241" s="90">
        <f t="shared" si="37"/>
        <v>30.263999999999999</v>
      </c>
      <c r="M241" s="89">
        <f t="shared" si="42"/>
        <v>37.433701150112917</v>
      </c>
      <c r="N241" s="89">
        <f t="shared" si="42"/>
        <v>0</v>
      </c>
      <c r="O241" s="89">
        <f t="shared" si="42"/>
        <v>22.650384169021248</v>
      </c>
      <c r="P241" s="89">
        <f t="shared" si="42"/>
        <v>0</v>
      </c>
      <c r="Q241" s="89">
        <f t="shared" si="42"/>
        <v>20.63214341086595</v>
      </c>
      <c r="R241" s="89">
        <f t="shared" si="39"/>
        <v>37.433701150112917</v>
      </c>
      <c r="S241" s="86">
        <f t="shared" si="35"/>
        <v>0</v>
      </c>
      <c r="T241" s="91">
        <f t="shared" si="40"/>
        <v>0</v>
      </c>
    </row>
    <row r="242" spans="1:20" x14ac:dyDescent="0.3">
      <c r="A242" s="88">
        <v>42804.875013599536</v>
      </c>
      <c r="B242" s="52">
        <v>0</v>
      </c>
      <c r="C242" s="53">
        <v>0</v>
      </c>
      <c r="D242" s="52"/>
      <c r="E242" s="53"/>
      <c r="F242" s="49">
        <f t="shared" si="33"/>
        <v>0</v>
      </c>
      <c r="G242" s="49">
        <f t="shared" si="33"/>
        <v>0</v>
      </c>
      <c r="H242" s="38">
        <f>'[1]03-2017'!P248</f>
        <v>0</v>
      </c>
      <c r="I242" s="50">
        <f t="shared" si="36"/>
        <v>0</v>
      </c>
      <c r="J242" s="89">
        <f t="shared" si="34"/>
        <v>0</v>
      </c>
      <c r="K242" s="51">
        <v>2.91</v>
      </c>
      <c r="L242" s="90">
        <f t="shared" si="37"/>
        <v>30.263999999999999</v>
      </c>
      <c r="M242" s="89">
        <f t="shared" si="42"/>
        <v>37.433701150112917</v>
      </c>
      <c r="N242" s="89">
        <f t="shared" si="42"/>
        <v>0</v>
      </c>
      <c r="O242" s="89">
        <f t="shared" si="42"/>
        <v>22.650384169021248</v>
      </c>
      <c r="P242" s="89">
        <f t="shared" si="42"/>
        <v>0</v>
      </c>
      <c r="Q242" s="89">
        <f t="shared" si="42"/>
        <v>20.63214341086595</v>
      </c>
      <c r="R242" s="89">
        <f t="shared" si="39"/>
        <v>37.433701150112917</v>
      </c>
      <c r="S242" s="86">
        <f t="shared" si="35"/>
        <v>0</v>
      </c>
      <c r="T242" s="91">
        <f t="shared" si="40"/>
        <v>0</v>
      </c>
    </row>
    <row r="243" spans="1:20" x14ac:dyDescent="0.3">
      <c r="A243" s="88">
        <v>42804.916680324073</v>
      </c>
      <c r="B243" s="52">
        <v>0</v>
      </c>
      <c r="C243" s="53">
        <v>0</v>
      </c>
      <c r="D243" s="52"/>
      <c r="E243" s="93"/>
      <c r="F243" s="49">
        <f t="shared" si="33"/>
        <v>0</v>
      </c>
      <c r="G243" s="49">
        <f t="shared" si="33"/>
        <v>0</v>
      </c>
      <c r="H243" s="38">
        <f>'[1]03-2017'!P249</f>
        <v>0</v>
      </c>
      <c r="I243" s="50">
        <f t="shared" si="36"/>
        <v>0</v>
      </c>
      <c r="J243" s="89">
        <f t="shared" si="34"/>
        <v>0</v>
      </c>
      <c r="K243" s="51">
        <v>2.91</v>
      </c>
      <c r="L243" s="90">
        <f t="shared" si="37"/>
        <v>30.263999999999999</v>
      </c>
      <c r="M243" s="89">
        <f t="shared" si="42"/>
        <v>37.433701150112917</v>
      </c>
      <c r="N243" s="89">
        <f t="shared" si="42"/>
        <v>0</v>
      </c>
      <c r="O243" s="89">
        <f t="shared" si="42"/>
        <v>22.650384169021248</v>
      </c>
      <c r="P243" s="89">
        <f t="shared" si="42"/>
        <v>0</v>
      </c>
      <c r="Q243" s="89">
        <f t="shared" si="42"/>
        <v>20.63214341086595</v>
      </c>
      <c r="R243" s="89">
        <f t="shared" si="39"/>
        <v>37.433701150112917</v>
      </c>
      <c r="S243" s="86">
        <f t="shared" si="35"/>
        <v>0</v>
      </c>
      <c r="T243" s="91">
        <f t="shared" si="40"/>
        <v>0</v>
      </c>
    </row>
    <row r="244" spans="1:20" x14ac:dyDescent="0.3">
      <c r="A244" s="88">
        <v>42804.95834704861</v>
      </c>
      <c r="B244" s="52">
        <v>0</v>
      </c>
      <c r="C244" s="53">
        <v>0</v>
      </c>
      <c r="D244" s="52"/>
      <c r="E244" s="53"/>
      <c r="F244" s="49">
        <f t="shared" si="33"/>
        <v>0</v>
      </c>
      <c r="G244" s="49">
        <f t="shared" si="33"/>
        <v>0</v>
      </c>
      <c r="H244" s="38">
        <f>'[1]03-2017'!P250</f>
        <v>0</v>
      </c>
      <c r="I244" s="50">
        <f t="shared" si="36"/>
        <v>0</v>
      </c>
      <c r="J244" s="89">
        <f t="shared" si="34"/>
        <v>0</v>
      </c>
      <c r="K244" s="51">
        <v>2.91</v>
      </c>
      <c r="L244" s="90">
        <f t="shared" si="37"/>
        <v>30.263999999999999</v>
      </c>
      <c r="M244" s="89">
        <f t="shared" si="42"/>
        <v>37.433701150112917</v>
      </c>
      <c r="N244" s="89">
        <f t="shared" si="42"/>
        <v>0</v>
      </c>
      <c r="O244" s="89">
        <f t="shared" si="42"/>
        <v>22.650384169021248</v>
      </c>
      <c r="P244" s="89">
        <f t="shared" si="42"/>
        <v>0</v>
      </c>
      <c r="Q244" s="89">
        <f t="shared" si="42"/>
        <v>20.63214341086595</v>
      </c>
      <c r="R244" s="89">
        <f t="shared" si="39"/>
        <v>37.433701150112917</v>
      </c>
      <c r="S244" s="86">
        <f t="shared" si="35"/>
        <v>0</v>
      </c>
      <c r="T244" s="91">
        <f t="shared" si="40"/>
        <v>0</v>
      </c>
    </row>
    <row r="245" spans="1:20" x14ac:dyDescent="0.3">
      <c r="A245" s="88">
        <v>42805.000013773148</v>
      </c>
      <c r="B245" s="52">
        <v>73.921999999999997</v>
      </c>
      <c r="C245" s="53">
        <v>2087.55728</v>
      </c>
      <c r="D245" s="52">
        <v>73.92</v>
      </c>
      <c r="E245" s="53">
        <v>2087.56</v>
      </c>
      <c r="F245" s="49">
        <f t="shared" si="33"/>
        <v>1.9999999999953388E-3</v>
      </c>
      <c r="G245" s="49">
        <f t="shared" si="33"/>
        <v>-2.7199999999538704E-3</v>
      </c>
      <c r="H245" s="38">
        <f>'[1]03-2017'!P251</f>
        <v>0</v>
      </c>
      <c r="I245" s="50">
        <f t="shared" si="36"/>
        <v>1.9999999999953388E-3</v>
      </c>
      <c r="J245" s="89">
        <f t="shared" si="34"/>
        <v>-1.3599999999801049</v>
      </c>
      <c r="K245" s="51">
        <v>2.91</v>
      </c>
      <c r="L245" s="90">
        <f t="shared" si="37"/>
        <v>30.263999999999999</v>
      </c>
      <c r="M245" s="89">
        <f t="shared" si="42"/>
        <v>37.433701150112917</v>
      </c>
      <c r="N245" s="89">
        <f t="shared" si="42"/>
        <v>0</v>
      </c>
      <c r="O245" s="89">
        <f t="shared" si="42"/>
        <v>22.650384169021248</v>
      </c>
      <c r="P245" s="89">
        <f t="shared" si="42"/>
        <v>0</v>
      </c>
      <c r="Q245" s="89">
        <f t="shared" si="42"/>
        <v>20.63214341086595</v>
      </c>
      <c r="R245" s="89">
        <f t="shared" si="39"/>
        <v>37.433701150112917</v>
      </c>
      <c r="S245" s="86">
        <f t="shared" si="35"/>
        <v>0</v>
      </c>
      <c r="T245" s="91">
        <f t="shared" si="40"/>
        <v>0</v>
      </c>
    </row>
    <row r="246" spans="1:20" x14ac:dyDescent="0.3">
      <c r="A246" s="88">
        <v>42805.041680497685</v>
      </c>
      <c r="B246" s="52">
        <v>49.106000000000002</v>
      </c>
      <c r="C246" s="53">
        <v>1408.3600799999999</v>
      </c>
      <c r="D246" s="52">
        <v>49.11</v>
      </c>
      <c r="E246" s="53">
        <v>1408.36</v>
      </c>
      <c r="F246" s="49">
        <f t="shared" si="33"/>
        <v>-3.9999999999977831E-3</v>
      </c>
      <c r="G246" s="49">
        <f t="shared" si="33"/>
        <v>8.0000000025393092E-5</v>
      </c>
      <c r="H246" s="38">
        <f>'[1]03-2017'!P252</f>
        <v>-3.9999999999977831E-3</v>
      </c>
      <c r="I246" s="50">
        <f t="shared" si="36"/>
        <v>0</v>
      </c>
      <c r="J246" s="89">
        <f t="shared" si="34"/>
        <v>0</v>
      </c>
      <c r="K246" s="51">
        <v>3.04</v>
      </c>
      <c r="L246" s="90">
        <f t="shared" si="37"/>
        <v>31.616</v>
      </c>
      <c r="M246" s="89">
        <f t="shared" si="42"/>
        <v>37.433701150112917</v>
      </c>
      <c r="N246" s="89">
        <f t="shared" si="42"/>
        <v>0</v>
      </c>
      <c r="O246" s="89">
        <f t="shared" si="42"/>
        <v>22.650384169021248</v>
      </c>
      <c r="P246" s="89">
        <f t="shared" si="42"/>
        <v>0</v>
      </c>
      <c r="Q246" s="89">
        <f t="shared" si="42"/>
        <v>20.63214341086595</v>
      </c>
      <c r="R246" s="89">
        <f t="shared" si="39"/>
        <v>37.433701150112917</v>
      </c>
      <c r="S246" s="86">
        <f t="shared" si="35"/>
        <v>0</v>
      </c>
      <c r="T246" s="91">
        <f t="shared" si="40"/>
        <v>0</v>
      </c>
    </row>
    <row r="247" spans="1:20" x14ac:dyDescent="0.3">
      <c r="A247" s="88">
        <v>42805.083347222222</v>
      </c>
      <c r="B247" s="52">
        <v>56.515000000000001</v>
      </c>
      <c r="C247" s="53">
        <v>1644.02135</v>
      </c>
      <c r="D247" s="52">
        <v>56.52</v>
      </c>
      <c r="E247" s="53">
        <v>1644.02</v>
      </c>
      <c r="F247" s="49">
        <f t="shared" si="33"/>
        <v>-5.000000000002558E-3</v>
      </c>
      <c r="G247" s="49">
        <f t="shared" si="33"/>
        <v>1.3500000000021828E-3</v>
      </c>
      <c r="H247" s="38">
        <f>'[1]03-2017'!P253</f>
        <v>-5.000000000002558E-3</v>
      </c>
      <c r="I247" s="50">
        <f t="shared" si="36"/>
        <v>0</v>
      </c>
      <c r="J247" s="89">
        <f t="shared" si="34"/>
        <v>0</v>
      </c>
      <c r="K247" s="51">
        <v>3.04</v>
      </c>
      <c r="L247" s="90">
        <f t="shared" si="37"/>
        <v>31.616</v>
      </c>
      <c r="M247" s="89">
        <f t="shared" si="42"/>
        <v>37.433701150112917</v>
      </c>
      <c r="N247" s="89">
        <f t="shared" si="42"/>
        <v>0</v>
      </c>
      <c r="O247" s="89">
        <f t="shared" si="42"/>
        <v>22.650384169021248</v>
      </c>
      <c r="P247" s="89">
        <f t="shared" si="42"/>
        <v>0</v>
      </c>
      <c r="Q247" s="89">
        <f t="shared" si="42"/>
        <v>20.63214341086595</v>
      </c>
      <c r="R247" s="89">
        <f t="shared" si="39"/>
        <v>37.433701150112917</v>
      </c>
      <c r="S247" s="86">
        <f t="shared" si="35"/>
        <v>0</v>
      </c>
      <c r="T247" s="91">
        <f t="shared" si="40"/>
        <v>0</v>
      </c>
    </row>
    <row r="248" spans="1:20" x14ac:dyDescent="0.3">
      <c r="A248" s="88">
        <v>42805.125013946759</v>
      </c>
      <c r="B248" s="52">
        <v>42.502000000000002</v>
      </c>
      <c r="C248" s="53">
        <v>1234.6831</v>
      </c>
      <c r="D248" s="52">
        <v>32.299999999999997</v>
      </c>
      <c r="E248" s="53">
        <v>938.32</v>
      </c>
      <c r="F248" s="49">
        <f t="shared" si="33"/>
        <v>10.202000000000005</v>
      </c>
      <c r="G248" s="49">
        <f t="shared" si="33"/>
        <v>296.36309999999992</v>
      </c>
      <c r="H248" s="38">
        <f>'[1]03-2017'!P254</f>
        <v>0</v>
      </c>
      <c r="I248" s="50">
        <f t="shared" si="36"/>
        <v>10.202000000000005</v>
      </c>
      <c r="J248" s="89">
        <f t="shared" si="34"/>
        <v>29.049509900019579</v>
      </c>
      <c r="K248" s="51">
        <v>3.04</v>
      </c>
      <c r="L248" s="90">
        <f t="shared" si="37"/>
        <v>31.616</v>
      </c>
      <c r="M248" s="89">
        <f t="shared" ref="M248:Q263" si="43">M247</f>
        <v>37.433701150112917</v>
      </c>
      <c r="N248" s="89">
        <f t="shared" si="43"/>
        <v>0</v>
      </c>
      <c r="O248" s="89">
        <f t="shared" si="43"/>
        <v>22.650384169021248</v>
      </c>
      <c r="P248" s="89">
        <f t="shared" si="43"/>
        <v>0</v>
      </c>
      <c r="Q248" s="89">
        <f t="shared" si="43"/>
        <v>20.63214341086595</v>
      </c>
      <c r="R248" s="89">
        <f t="shared" si="39"/>
        <v>37.433701150112917</v>
      </c>
      <c r="S248" s="86">
        <f t="shared" si="35"/>
        <v>0</v>
      </c>
      <c r="T248" s="91">
        <f t="shared" si="40"/>
        <v>0</v>
      </c>
    </row>
    <row r="249" spans="1:20" x14ac:dyDescent="0.3">
      <c r="A249" s="88">
        <v>42805.166680671296</v>
      </c>
      <c r="B249" s="52">
        <v>82.942999999999998</v>
      </c>
      <c r="C249" s="53">
        <v>2306.6448300000002</v>
      </c>
      <c r="D249" s="52">
        <v>39.85</v>
      </c>
      <c r="E249" s="53">
        <v>1108.1300000000001</v>
      </c>
      <c r="F249" s="49">
        <f t="shared" si="33"/>
        <v>43.092999999999996</v>
      </c>
      <c r="G249" s="49">
        <f t="shared" si="33"/>
        <v>1198.5148300000001</v>
      </c>
      <c r="H249" s="38">
        <f>'[1]03-2017'!P255</f>
        <v>0</v>
      </c>
      <c r="I249" s="50">
        <f t="shared" si="36"/>
        <v>43.092999999999996</v>
      </c>
      <c r="J249" s="89">
        <f t="shared" si="34"/>
        <v>27.812285754066789</v>
      </c>
      <c r="K249" s="51">
        <v>3.04</v>
      </c>
      <c r="L249" s="90">
        <f t="shared" si="37"/>
        <v>31.616</v>
      </c>
      <c r="M249" s="89">
        <f t="shared" si="43"/>
        <v>37.433701150112917</v>
      </c>
      <c r="N249" s="89">
        <f t="shared" si="43"/>
        <v>0</v>
      </c>
      <c r="O249" s="89">
        <f t="shared" si="43"/>
        <v>22.650384169021248</v>
      </c>
      <c r="P249" s="89">
        <f t="shared" si="43"/>
        <v>0</v>
      </c>
      <c r="Q249" s="89">
        <f t="shared" si="43"/>
        <v>20.63214341086595</v>
      </c>
      <c r="R249" s="89">
        <f t="shared" si="39"/>
        <v>37.433701150112917</v>
      </c>
      <c r="S249" s="86">
        <f t="shared" si="35"/>
        <v>0</v>
      </c>
      <c r="T249" s="91">
        <f t="shared" si="40"/>
        <v>0</v>
      </c>
    </row>
    <row r="250" spans="1:20" x14ac:dyDescent="0.3">
      <c r="A250" s="88">
        <v>42805.208347395834</v>
      </c>
      <c r="B250" s="52">
        <v>66.491</v>
      </c>
      <c r="C250" s="53">
        <v>1910.9513400000001</v>
      </c>
      <c r="D250" s="52">
        <v>22.2</v>
      </c>
      <c r="E250" s="53">
        <v>638.03</v>
      </c>
      <c r="F250" s="49">
        <f t="shared" si="33"/>
        <v>44.290999999999997</v>
      </c>
      <c r="G250" s="49">
        <f t="shared" si="33"/>
        <v>1272.9213400000001</v>
      </c>
      <c r="H250" s="38">
        <f>'[1]03-2017'!P256</f>
        <v>0</v>
      </c>
      <c r="I250" s="50">
        <f t="shared" si="36"/>
        <v>44.290999999999997</v>
      </c>
      <c r="J250" s="89">
        <f t="shared" si="34"/>
        <v>28.739954844099255</v>
      </c>
      <c r="K250" s="51">
        <v>3.04</v>
      </c>
      <c r="L250" s="90">
        <f t="shared" si="37"/>
        <v>31.616</v>
      </c>
      <c r="M250" s="89">
        <f t="shared" si="43"/>
        <v>37.433701150112917</v>
      </c>
      <c r="N250" s="89">
        <f t="shared" si="43"/>
        <v>0</v>
      </c>
      <c r="O250" s="89">
        <f t="shared" si="43"/>
        <v>22.650384169021248</v>
      </c>
      <c r="P250" s="89">
        <f t="shared" si="43"/>
        <v>0</v>
      </c>
      <c r="Q250" s="89">
        <f t="shared" si="43"/>
        <v>20.63214341086595</v>
      </c>
      <c r="R250" s="89">
        <f t="shared" si="39"/>
        <v>37.433701150112917</v>
      </c>
      <c r="S250" s="86">
        <f t="shared" si="35"/>
        <v>0</v>
      </c>
      <c r="T250" s="91">
        <f t="shared" si="40"/>
        <v>0</v>
      </c>
    </row>
    <row r="251" spans="1:20" x14ac:dyDescent="0.3">
      <c r="A251" s="88">
        <v>42805.250014120371</v>
      </c>
      <c r="B251" s="52">
        <v>70.661000000000001</v>
      </c>
      <c r="C251" s="53">
        <v>2129.1910800000001</v>
      </c>
      <c r="D251" s="52">
        <v>0</v>
      </c>
      <c r="E251" s="53">
        <v>0</v>
      </c>
      <c r="F251" s="49">
        <f t="shared" ref="F251:G313" si="44">B251-D251</f>
        <v>70.661000000000001</v>
      </c>
      <c r="G251" s="49">
        <f t="shared" si="44"/>
        <v>2129.1910800000001</v>
      </c>
      <c r="H251" s="38">
        <f>'[1]03-2017'!P257</f>
        <v>0</v>
      </c>
      <c r="I251" s="50">
        <f t="shared" si="36"/>
        <v>70.661000000000001</v>
      </c>
      <c r="J251" s="89">
        <f t="shared" si="34"/>
        <v>30.132478736502456</v>
      </c>
      <c r="K251" s="51">
        <v>3.04</v>
      </c>
      <c r="L251" s="90">
        <f t="shared" si="37"/>
        <v>31.616</v>
      </c>
      <c r="M251" s="89">
        <f t="shared" si="43"/>
        <v>37.433701150112917</v>
      </c>
      <c r="N251" s="89">
        <f t="shared" si="43"/>
        <v>0</v>
      </c>
      <c r="O251" s="89">
        <f t="shared" si="43"/>
        <v>22.650384169021248</v>
      </c>
      <c r="P251" s="89">
        <f t="shared" si="43"/>
        <v>0</v>
      </c>
      <c r="Q251" s="89">
        <f t="shared" si="43"/>
        <v>20.63214341086595</v>
      </c>
      <c r="R251" s="89">
        <f t="shared" si="39"/>
        <v>37.433701150112917</v>
      </c>
      <c r="S251" s="86">
        <f t="shared" si="35"/>
        <v>0</v>
      </c>
      <c r="T251" s="91">
        <f t="shared" si="40"/>
        <v>0</v>
      </c>
    </row>
    <row r="252" spans="1:20" x14ac:dyDescent="0.3">
      <c r="A252" s="88">
        <v>42805.291680844908</v>
      </c>
      <c r="B252" s="52">
        <v>108.673</v>
      </c>
      <c r="C252" s="53">
        <v>3810.8088499999999</v>
      </c>
      <c r="D252" s="52">
        <v>0</v>
      </c>
      <c r="E252" s="53">
        <v>0</v>
      </c>
      <c r="F252" s="49">
        <f t="shared" si="44"/>
        <v>108.673</v>
      </c>
      <c r="G252" s="49">
        <f t="shared" si="44"/>
        <v>3810.8088499999999</v>
      </c>
      <c r="H252" s="38">
        <f>'[1]03-2017'!P258</f>
        <v>0</v>
      </c>
      <c r="I252" s="50">
        <f t="shared" si="36"/>
        <v>108.673</v>
      </c>
      <c r="J252" s="89">
        <f t="shared" si="34"/>
        <v>35.066749330560491</v>
      </c>
      <c r="K252" s="51">
        <v>3.04</v>
      </c>
      <c r="L252" s="90">
        <f t="shared" si="37"/>
        <v>31.616</v>
      </c>
      <c r="M252" s="89">
        <f t="shared" si="43"/>
        <v>37.433701150112917</v>
      </c>
      <c r="N252" s="89">
        <f t="shared" si="43"/>
        <v>0</v>
      </c>
      <c r="O252" s="89">
        <f t="shared" si="43"/>
        <v>22.650384169021248</v>
      </c>
      <c r="P252" s="89">
        <f t="shared" si="43"/>
        <v>0</v>
      </c>
      <c r="Q252" s="89">
        <f t="shared" si="43"/>
        <v>20.63214341086595</v>
      </c>
      <c r="R252" s="89">
        <f t="shared" si="39"/>
        <v>37.433701150112917</v>
      </c>
      <c r="S252" s="86">
        <f t="shared" si="35"/>
        <v>0</v>
      </c>
      <c r="T252" s="91">
        <f t="shared" si="40"/>
        <v>0</v>
      </c>
    </row>
    <row r="253" spans="1:20" x14ac:dyDescent="0.3">
      <c r="A253" s="88">
        <v>42805.333347569445</v>
      </c>
      <c r="B253" s="52">
        <v>172.50299999999999</v>
      </c>
      <c r="C253" s="53">
        <v>5869.30098</v>
      </c>
      <c r="D253" s="52">
        <v>0</v>
      </c>
      <c r="E253" s="53">
        <v>0</v>
      </c>
      <c r="F253" s="49">
        <f t="shared" si="44"/>
        <v>172.50299999999999</v>
      </c>
      <c r="G253" s="49">
        <f t="shared" si="44"/>
        <v>5869.30098</v>
      </c>
      <c r="H253" s="38">
        <f>'[1]03-2017'!P259</f>
        <v>1.3300000000000409</v>
      </c>
      <c r="I253" s="50">
        <f t="shared" si="36"/>
        <v>171.17299999999994</v>
      </c>
      <c r="J253" s="89">
        <f t="shared" si="34"/>
        <v>34.024341489713223</v>
      </c>
      <c r="K253" s="51">
        <v>3.04</v>
      </c>
      <c r="L253" s="90">
        <f t="shared" si="37"/>
        <v>31.616</v>
      </c>
      <c r="M253" s="89">
        <f t="shared" si="43"/>
        <v>37.433701150112917</v>
      </c>
      <c r="N253" s="89">
        <f t="shared" si="43"/>
        <v>0</v>
      </c>
      <c r="O253" s="89">
        <f t="shared" si="43"/>
        <v>22.650384169021248</v>
      </c>
      <c r="P253" s="89">
        <f t="shared" si="43"/>
        <v>0</v>
      </c>
      <c r="Q253" s="89">
        <f t="shared" si="43"/>
        <v>20.63214341086595</v>
      </c>
      <c r="R253" s="89">
        <f t="shared" si="39"/>
        <v>37.433701150112917</v>
      </c>
      <c r="S253" s="86">
        <f t="shared" si="35"/>
        <v>0</v>
      </c>
      <c r="T253" s="91">
        <f t="shared" si="40"/>
        <v>0</v>
      </c>
    </row>
    <row r="254" spans="1:20" x14ac:dyDescent="0.3">
      <c r="A254" s="88">
        <v>42805.375014293983</v>
      </c>
      <c r="B254" s="52">
        <v>157.62099999999998</v>
      </c>
      <c r="C254" s="53">
        <v>6597.7742900000003</v>
      </c>
      <c r="D254" s="52">
        <v>0</v>
      </c>
      <c r="E254" s="53">
        <v>0</v>
      </c>
      <c r="F254" s="49">
        <f t="shared" si="44"/>
        <v>157.62099999999998</v>
      </c>
      <c r="G254" s="49">
        <f t="shared" si="44"/>
        <v>6597.7742900000003</v>
      </c>
      <c r="H254" s="38">
        <f>'[1]03-2017'!P260</f>
        <v>9.5669999999998936</v>
      </c>
      <c r="I254" s="50">
        <f t="shared" si="36"/>
        <v>148.05400000000009</v>
      </c>
      <c r="J254" s="89">
        <f t="shared" si="34"/>
        <v>41.858472475114361</v>
      </c>
      <c r="K254" s="51">
        <v>3.04</v>
      </c>
      <c r="L254" s="90">
        <f t="shared" si="37"/>
        <v>31.616</v>
      </c>
      <c r="M254" s="89">
        <f t="shared" si="43"/>
        <v>37.433701150112917</v>
      </c>
      <c r="N254" s="89">
        <f t="shared" si="43"/>
        <v>0</v>
      </c>
      <c r="O254" s="89">
        <f t="shared" si="43"/>
        <v>22.650384169021248</v>
      </c>
      <c r="P254" s="89">
        <f t="shared" si="43"/>
        <v>0</v>
      </c>
      <c r="Q254" s="89">
        <f t="shared" si="43"/>
        <v>20.63214341086595</v>
      </c>
      <c r="R254" s="89">
        <f t="shared" si="39"/>
        <v>37.433701150112917</v>
      </c>
      <c r="S254" s="86">
        <f t="shared" si="35"/>
        <v>4.4247713250014442</v>
      </c>
      <c r="T254" s="91">
        <f t="shared" si="40"/>
        <v>655.10509375176423</v>
      </c>
    </row>
    <row r="255" spans="1:20" x14ac:dyDescent="0.3">
      <c r="A255" s="88">
        <v>42805.41668101852</v>
      </c>
      <c r="B255" s="52">
        <v>101.6</v>
      </c>
      <c r="C255" s="53">
        <v>4758.9440000000004</v>
      </c>
      <c r="D255" s="52">
        <v>32.28</v>
      </c>
      <c r="E255" s="53">
        <v>1511.76</v>
      </c>
      <c r="F255" s="49">
        <f t="shared" si="44"/>
        <v>69.319999999999993</v>
      </c>
      <c r="G255" s="49">
        <f t="shared" si="44"/>
        <v>3247.1840000000002</v>
      </c>
      <c r="H255" s="38">
        <f>'[1]03-2017'!P261</f>
        <v>0</v>
      </c>
      <c r="I255" s="50">
        <f t="shared" si="36"/>
        <v>69.319999999999993</v>
      </c>
      <c r="J255" s="89">
        <f t="shared" si="34"/>
        <v>46.843392960184659</v>
      </c>
      <c r="K255" s="51">
        <v>3.04</v>
      </c>
      <c r="L255" s="90">
        <f t="shared" si="37"/>
        <v>31.616</v>
      </c>
      <c r="M255" s="89">
        <f t="shared" si="43"/>
        <v>37.433701150112917</v>
      </c>
      <c r="N255" s="89">
        <f t="shared" si="43"/>
        <v>0</v>
      </c>
      <c r="O255" s="89">
        <f t="shared" si="43"/>
        <v>22.650384169021248</v>
      </c>
      <c r="P255" s="89">
        <f t="shared" si="43"/>
        <v>0</v>
      </c>
      <c r="Q255" s="89">
        <f t="shared" si="43"/>
        <v>20.63214341086595</v>
      </c>
      <c r="R255" s="89">
        <f t="shared" si="39"/>
        <v>37.433701150112917</v>
      </c>
      <c r="S255" s="86">
        <f t="shared" si="35"/>
        <v>9.4096918100717417</v>
      </c>
      <c r="T255" s="91">
        <f t="shared" si="40"/>
        <v>652.27983627417302</v>
      </c>
    </row>
    <row r="256" spans="1:20" x14ac:dyDescent="0.3">
      <c r="A256" s="88">
        <v>42805.458347743057</v>
      </c>
      <c r="B256" s="52">
        <v>66.099999999999994</v>
      </c>
      <c r="C256" s="53">
        <v>2887.9090000000001</v>
      </c>
      <c r="D256" s="52">
        <v>66.099999999999994</v>
      </c>
      <c r="E256" s="53">
        <v>2887.91</v>
      </c>
      <c r="F256" s="49">
        <f t="shared" si="44"/>
        <v>0</v>
      </c>
      <c r="G256" s="49">
        <f t="shared" si="44"/>
        <v>-9.9999999974897946E-4</v>
      </c>
      <c r="H256" s="38">
        <f>'[1]03-2017'!P262</f>
        <v>0</v>
      </c>
      <c r="I256" s="50">
        <f t="shared" si="36"/>
        <v>0</v>
      </c>
      <c r="J256" s="89">
        <f t="shared" si="34"/>
        <v>0</v>
      </c>
      <c r="K256" s="51">
        <v>3.04</v>
      </c>
      <c r="L256" s="90">
        <f t="shared" si="37"/>
        <v>31.616</v>
      </c>
      <c r="M256" s="89">
        <f t="shared" si="43"/>
        <v>37.433701150112917</v>
      </c>
      <c r="N256" s="89">
        <f t="shared" si="43"/>
        <v>0</v>
      </c>
      <c r="O256" s="89">
        <f t="shared" si="43"/>
        <v>22.650384169021248</v>
      </c>
      <c r="P256" s="89">
        <f t="shared" si="43"/>
        <v>0</v>
      </c>
      <c r="Q256" s="89">
        <f t="shared" si="43"/>
        <v>20.63214341086595</v>
      </c>
      <c r="R256" s="89">
        <f t="shared" si="39"/>
        <v>37.433701150112917</v>
      </c>
      <c r="S256" s="86">
        <f t="shared" si="35"/>
        <v>0</v>
      </c>
      <c r="T256" s="91">
        <f t="shared" si="40"/>
        <v>0</v>
      </c>
    </row>
    <row r="257" spans="1:20" x14ac:dyDescent="0.3">
      <c r="A257" s="88">
        <v>42805.500014467594</v>
      </c>
      <c r="B257" s="52">
        <v>15.5</v>
      </c>
      <c r="C257" s="53">
        <v>643.87</v>
      </c>
      <c r="D257" s="52">
        <v>15.5</v>
      </c>
      <c r="E257" s="53">
        <v>643.87</v>
      </c>
      <c r="F257" s="49">
        <f t="shared" si="44"/>
        <v>0</v>
      </c>
      <c r="G257" s="49">
        <f t="shared" si="44"/>
        <v>0</v>
      </c>
      <c r="H257" s="38">
        <f>'[1]03-2017'!P263</f>
        <v>0</v>
      </c>
      <c r="I257" s="50">
        <f t="shared" si="36"/>
        <v>0</v>
      </c>
      <c r="J257" s="89">
        <f t="shared" si="34"/>
        <v>0</v>
      </c>
      <c r="K257" s="51">
        <v>3.04</v>
      </c>
      <c r="L257" s="90">
        <f t="shared" si="37"/>
        <v>31.616</v>
      </c>
      <c r="M257" s="89">
        <f t="shared" si="43"/>
        <v>37.433701150112917</v>
      </c>
      <c r="N257" s="89">
        <f t="shared" si="43"/>
        <v>0</v>
      </c>
      <c r="O257" s="89">
        <f t="shared" si="43"/>
        <v>22.650384169021248</v>
      </c>
      <c r="P257" s="89">
        <f t="shared" si="43"/>
        <v>0</v>
      </c>
      <c r="Q257" s="89">
        <f t="shared" si="43"/>
        <v>20.63214341086595</v>
      </c>
      <c r="R257" s="89">
        <f t="shared" si="39"/>
        <v>37.433701150112917</v>
      </c>
      <c r="S257" s="86">
        <f t="shared" si="35"/>
        <v>0</v>
      </c>
      <c r="T257" s="91">
        <f t="shared" si="40"/>
        <v>0</v>
      </c>
    </row>
    <row r="258" spans="1:20" x14ac:dyDescent="0.3">
      <c r="A258" s="88">
        <v>42805.541681192131</v>
      </c>
      <c r="B258" s="52">
        <v>0</v>
      </c>
      <c r="C258" s="53">
        <v>0</v>
      </c>
      <c r="D258" s="52"/>
      <c r="E258" s="53"/>
      <c r="F258" s="49">
        <f t="shared" si="44"/>
        <v>0</v>
      </c>
      <c r="G258" s="49">
        <f t="shared" si="44"/>
        <v>0</v>
      </c>
      <c r="H258" s="38">
        <f>'[1]03-2017'!P264</f>
        <v>0</v>
      </c>
      <c r="I258" s="50">
        <f t="shared" si="36"/>
        <v>0</v>
      </c>
      <c r="J258" s="89">
        <f t="shared" si="34"/>
        <v>0</v>
      </c>
      <c r="K258" s="51">
        <v>3.04</v>
      </c>
      <c r="L258" s="90">
        <f t="shared" si="37"/>
        <v>31.616</v>
      </c>
      <c r="M258" s="89">
        <f t="shared" si="43"/>
        <v>37.433701150112917</v>
      </c>
      <c r="N258" s="89">
        <f t="shared" si="43"/>
        <v>0</v>
      </c>
      <c r="O258" s="89">
        <f t="shared" si="43"/>
        <v>22.650384169021248</v>
      </c>
      <c r="P258" s="89">
        <f t="shared" si="43"/>
        <v>0</v>
      </c>
      <c r="Q258" s="89">
        <f t="shared" si="43"/>
        <v>20.63214341086595</v>
      </c>
      <c r="R258" s="89">
        <f t="shared" si="39"/>
        <v>37.433701150112917</v>
      </c>
      <c r="S258" s="86">
        <f t="shared" si="35"/>
        <v>0</v>
      </c>
      <c r="T258" s="91">
        <f t="shared" si="40"/>
        <v>0</v>
      </c>
    </row>
    <row r="259" spans="1:20" x14ac:dyDescent="0.3">
      <c r="A259" s="88">
        <v>42805.583347916669</v>
      </c>
      <c r="B259" s="52">
        <v>0</v>
      </c>
      <c r="C259" s="53">
        <v>0</v>
      </c>
      <c r="D259" s="52"/>
      <c r="E259" s="53"/>
      <c r="F259" s="49">
        <f t="shared" si="44"/>
        <v>0</v>
      </c>
      <c r="G259" s="49">
        <f t="shared" si="44"/>
        <v>0</v>
      </c>
      <c r="H259" s="38">
        <f>'[1]03-2017'!P265</f>
        <v>0</v>
      </c>
      <c r="I259" s="50">
        <f t="shared" si="36"/>
        <v>0</v>
      </c>
      <c r="J259" s="89">
        <f t="shared" si="34"/>
        <v>0</v>
      </c>
      <c r="K259" s="51">
        <v>3.04</v>
      </c>
      <c r="L259" s="90">
        <f t="shared" si="37"/>
        <v>31.616</v>
      </c>
      <c r="M259" s="89">
        <f t="shared" si="43"/>
        <v>37.433701150112917</v>
      </c>
      <c r="N259" s="89">
        <f t="shared" si="43"/>
        <v>0</v>
      </c>
      <c r="O259" s="89">
        <f t="shared" si="43"/>
        <v>22.650384169021248</v>
      </c>
      <c r="P259" s="89">
        <f t="shared" si="43"/>
        <v>0</v>
      </c>
      <c r="Q259" s="89">
        <f t="shared" si="43"/>
        <v>20.63214341086595</v>
      </c>
      <c r="R259" s="89">
        <f t="shared" si="39"/>
        <v>37.433701150112917</v>
      </c>
      <c r="S259" s="86">
        <f t="shared" si="35"/>
        <v>0</v>
      </c>
      <c r="T259" s="91">
        <f t="shared" si="40"/>
        <v>0</v>
      </c>
    </row>
    <row r="260" spans="1:20" x14ac:dyDescent="0.3">
      <c r="A260" s="88">
        <v>42805.625014641206</v>
      </c>
      <c r="B260" s="52">
        <v>43.319000000000003</v>
      </c>
      <c r="C260" s="53">
        <v>1172.2121400000001</v>
      </c>
      <c r="D260" s="52">
        <v>31.75</v>
      </c>
      <c r="E260" s="53">
        <v>859.05</v>
      </c>
      <c r="F260" s="49">
        <f t="shared" si="44"/>
        <v>11.569000000000003</v>
      </c>
      <c r="G260" s="49">
        <f t="shared" si="44"/>
        <v>313.16214000000014</v>
      </c>
      <c r="H260" s="38">
        <f>'[1]03-2017'!P266</f>
        <v>0</v>
      </c>
      <c r="I260" s="50">
        <f t="shared" si="36"/>
        <v>11.569000000000003</v>
      </c>
      <c r="J260" s="89">
        <f t="shared" si="34"/>
        <v>27.069075978909158</v>
      </c>
      <c r="K260" s="51">
        <v>3.04</v>
      </c>
      <c r="L260" s="90">
        <f t="shared" si="37"/>
        <v>31.616</v>
      </c>
      <c r="M260" s="89">
        <f t="shared" si="43"/>
        <v>37.433701150112917</v>
      </c>
      <c r="N260" s="89">
        <f t="shared" si="43"/>
        <v>0</v>
      </c>
      <c r="O260" s="89">
        <f t="shared" si="43"/>
        <v>22.650384169021248</v>
      </c>
      <c r="P260" s="89">
        <f t="shared" si="43"/>
        <v>0</v>
      </c>
      <c r="Q260" s="89">
        <f t="shared" si="43"/>
        <v>20.63214341086595</v>
      </c>
      <c r="R260" s="89">
        <f t="shared" si="39"/>
        <v>37.433701150112917</v>
      </c>
      <c r="S260" s="86">
        <f t="shared" si="35"/>
        <v>0</v>
      </c>
      <c r="T260" s="91">
        <f t="shared" si="40"/>
        <v>0</v>
      </c>
    </row>
    <row r="261" spans="1:20" x14ac:dyDescent="0.3">
      <c r="A261" s="88">
        <v>42805.666681365743</v>
      </c>
      <c r="B261" s="52">
        <v>141.01900000000001</v>
      </c>
      <c r="C261" s="53">
        <v>3658.0328599999998</v>
      </c>
      <c r="D261" s="52">
        <v>22.54</v>
      </c>
      <c r="E261" s="53">
        <v>584.66</v>
      </c>
      <c r="F261" s="49">
        <f t="shared" si="44"/>
        <v>118.47900000000001</v>
      </c>
      <c r="G261" s="49">
        <f t="shared" si="44"/>
        <v>3073.3728599999999</v>
      </c>
      <c r="H261" s="38">
        <f>'[1]03-2017'!P267</f>
        <v>0</v>
      </c>
      <c r="I261" s="50">
        <f t="shared" si="36"/>
        <v>118.47900000000001</v>
      </c>
      <c r="J261" s="89">
        <f t="shared" si="34"/>
        <v>25.940232952675153</v>
      </c>
      <c r="K261" s="51">
        <v>3.04</v>
      </c>
      <c r="L261" s="90">
        <f t="shared" si="37"/>
        <v>31.616</v>
      </c>
      <c r="M261" s="89">
        <f t="shared" si="43"/>
        <v>37.433701150112917</v>
      </c>
      <c r="N261" s="89">
        <f t="shared" si="43"/>
        <v>0</v>
      </c>
      <c r="O261" s="89">
        <f t="shared" si="43"/>
        <v>22.650384169021248</v>
      </c>
      <c r="P261" s="89">
        <f t="shared" si="43"/>
        <v>0</v>
      </c>
      <c r="Q261" s="89">
        <f t="shared" si="43"/>
        <v>20.63214341086595</v>
      </c>
      <c r="R261" s="89">
        <f t="shared" si="39"/>
        <v>37.433701150112917</v>
      </c>
      <c r="S261" s="86">
        <f t="shared" si="35"/>
        <v>0</v>
      </c>
      <c r="T261" s="91">
        <f t="shared" si="40"/>
        <v>0</v>
      </c>
    </row>
    <row r="262" spans="1:20" x14ac:dyDescent="0.3">
      <c r="A262" s="88">
        <v>42805.70834809028</v>
      </c>
      <c r="B262" s="52">
        <v>150.881</v>
      </c>
      <c r="C262" s="53">
        <v>3913.8531400000002</v>
      </c>
      <c r="D262" s="52">
        <v>14.94</v>
      </c>
      <c r="E262" s="53">
        <v>387.52</v>
      </c>
      <c r="F262" s="49">
        <f t="shared" si="44"/>
        <v>135.941</v>
      </c>
      <c r="G262" s="49">
        <f t="shared" si="44"/>
        <v>3526.3331400000002</v>
      </c>
      <c r="H262" s="38">
        <f>'[1]03-2017'!P268</f>
        <v>0</v>
      </c>
      <c r="I262" s="50">
        <f t="shared" si="36"/>
        <v>135.941</v>
      </c>
      <c r="J262" s="89">
        <f t="shared" si="34"/>
        <v>25.94017360472558</v>
      </c>
      <c r="K262" s="51">
        <v>3.04</v>
      </c>
      <c r="L262" s="90">
        <f t="shared" si="37"/>
        <v>31.616</v>
      </c>
      <c r="M262" s="89">
        <f t="shared" si="43"/>
        <v>37.433701150112917</v>
      </c>
      <c r="N262" s="89">
        <f t="shared" si="43"/>
        <v>0</v>
      </c>
      <c r="O262" s="89">
        <f t="shared" si="43"/>
        <v>22.650384169021248</v>
      </c>
      <c r="P262" s="89">
        <f t="shared" si="43"/>
        <v>0</v>
      </c>
      <c r="Q262" s="89">
        <f t="shared" si="43"/>
        <v>20.63214341086595</v>
      </c>
      <c r="R262" s="89">
        <f t="shared" si="39"/>
        <v>37.433701150112917</v>
      </c>
      <c r="S262" s="86">
        <f t="shared" si="35"/>
        <v>0</v>
      </c>
      <c r="T262" s="91">
        <f t="shared" si="40"/>
        <v>0</v>
      </c>
    </row>
    <row r="263" spans="1:20" x14ac:dyDescent="0.3">
      <c r="A263" s="88">
        <v>42805.750014814817</v>
      </c>
      <c r="B263" s="52">
        <v>95.225999999999999</v>
      </c>
      <c r="C263" s="53">
        <v>2665.37574</v>
      </c>
      <c r="D263" s="52">
        <v>33.9</v>
      </c>
      <c r="E263" s="53">
        <v>948.86</v>
      </c>
      <c r="F263" s="49">
        <f t="shared" si="44"/>
        <v>61.326000000000001</v>
      </c>
      <c r="G263" s="49">
        <f t="shared" si="44"/>
        <v>1716.5157399999998</v>
      </c>
      <c r="H263" s="38">
        <f>'[1]03-2017'!P269</f>
        <v>0</v>
      </c>
      <c r="I263" s="50">
        <f t="shared" si="36"/>
        <v>61.326000000000001</v>
      </c>
      <c r="J263" s="89">
        <f t="shared" ref="J263:J326" si="45">IF(F263&gt;0,G263/F263,0)</f>
        <v>27.990016306297488</v>
      </c>
      <c r="K263" s="51">
        <v>3.04</v>
      </c>
      <c r="L263" s="90">
        <f t="shared" si="37"/>
        <v>31.616</v>
      </c>
      <c r="M263" s="89">
        <f t="shared" si="43"/>
        <v>37.433701150112917</v>
      </c>
      <c r="N263" s="89">
        <f t="shared" si="43"/>
        <v>0</v>
      </c>
      <c r="O263" s="89">
        <f t="shared" si="43"/>
        <v>22.650384169021248</v>
      </c>
      <c r="P263" s="89">
        <f t="shared" si="43"/>
        <v>0</v>
      </c>
      <c r="Q263" s="89">
        <f t="shared" si="43"/>
        <v>20.63214341086595</v>
      </c>
      <c r="R263" s="89">
        <f t="shared" si="39"/>
        <v>37.433701150112917</v>
      </c>
      <c r="S263" s="86">
        <f t="shared" ref="S263:S326" si="46">IF(J263&gt;R263,J263-R263,0)</f>
        <v>0</v>
      </c>
      <c r="T263" s="91">
        <f t="shared" si="40"/>
        <v>0</v>
      </c>
    </row>
    <row r="264" spans="1:20" x14ac:dyDescent="0.3">
      <c r="A264" s="88">
        <v>42805.791681539355</v>
      </c>
      <c r="B264" s="52">
        <v>78.581999999999994</v>
      </c>
      <c r="C264" s="53">
        <v>3810.4411799999998</v>
      </c>
      <c r="D264" s="52">
        <v>37.200000000000003</v>
      </c>
      <c r="E264" s="53">
        <v>1803.83</v>
      </c>
      <c r="F264" s="49">
        <f t="shared" si="44"/>
        <v>41.381999999999991</v>
      </c>
      <c r="G264" s="49">
        <f t="shared" si="44"/>
        <v>2006.6111799999999</v>
      </c>
      <c r="H264" s="38">
        <f>'[1]03-2017'!P270</f>
        <v>0</v>
      </c>
      <c r="I264" s="50">
        <f t="shared" ref="I264:I327" si="47">F264-H264</f>
        <v>41.381999999999991</v>
      </c>
      <c r="J264" s="89">
        <f t="shared" si="45"/>
        <v>48.489951669808136</v>
      </c>
      <c r="K264" s="51">
        <v>3.04</v>
      </c>
      <c r="L264" s="90">
        <f t="shared" ref="L264:L327" si="48">(K264*10400)/1000</f>
        <v>31.616</v>
      </c>
      <c r="M264" s="89">
        <f t="shared" ref="M264:Q279" si="49">M263</f>
        <v>37.433701150112917</v>
      </c>
      <c r="N264" s="89">
        <f t="shared" si="49"/>
        <v>0</v>
      </c>
      <c r="O264" s="89">
        <f t="shared" si="49"/>
        <v>22.650384169021248</v>
      </c>
      <c r="P264" s="89">
        <f t="shared" si="49"/>
        <v>0</v>
      </c>
      <c r="Q264" s="89">
        <f t="shared" si="49"/>
        <v>20.63214341086595</v>
      </c>
      <c r="R264" s="89">
        <f t="shared" ref="R264:R327" si="50">MAX(L264:Q264)</f>
        <v>37.433701150112917</v>
      </c>
      <c r="S264" s="86">
        <f t="shared" si="46"/>
        <v>11.056250519695219</v>
      </c>
      <c r="T264" s="91">
        <f t="shared" ref="T264:T327" si="51">IF(S264&lt;&gt;" ",S264*I264,0)</f>
        <v>457.52975900602746</v>
      </c>
    </row>
    <row r="265" spans="1:20" x14ac:dyDescent="0.3">
      <c r="A265" s="88">
        <v>42805.833348263892</v>
      </c>
      <c r="B265" s="52">
        <v>10.8</v>
      </c>
      <c r="C265" s="53">
        <v>520.12800000000004</v>
      </c>
      <c r="D265" s="52">
        <v>10.8</v>
      </c>
      <c r="E265" s="53">
        <v>520.13</v>
      </c>
      <c r="F265" s="49">
        <f t="shared" si="44"/>
        <v>0</v>
      </c>
      <c r="G265" s="49">
        <f t="shared" si="44"/>
        <v>-1.9999999999527063E-3</v>
      </c>
      <c r="H265" s="38">
        <f>'[1]03-2017'!P271</f>
        <v>0</v>
      </c>
      <c r="I265" s="50">
        <f t="shared" si="47"/>
        <v>0</v>
      </c>
      <c r="J265" s="89">
        <f t="shared" si="45"/>
        <v>0</v>
      </c>
      <c r="K265" s="51">
        <v>3.04</v>
      </c>
      <c r="L265" s="90">
        <f t="shared" si="48"/>
        <v>31.616</v>
      </c>
      <c r="M265" s="89">
        <f t="shared" si="49"/>
        <v>37.433701150112917</v>
      </c>
      <c r="N265" s="89">
        <f t="shared" si="49"/>
        <v>0</v>
      </c>
      <c r="O265" s="89">
        <f t="shared" si="49"/>
        <v>22.650384169021248</v>
      </c>
      <c r="P265" s="89">
        <f t="shared" si="49"/>
        <v>0</v>
      </c>
      <c r="Q265" s="89">
        <f t="shared" si="49"/>
        <v>20.63214341086595</v>
      </c>
      <c r="R265" s="89">
        <f t="shared" si="50"/>
        <v>37.433701150112917</v>
      </c>
      <c r="S265" s="86">
        <f t="shared" si="46"/>
        <v>0</v>
      </c>
      <c r="T265" s="91">
        <f t="shared" si="51"/>
        <v>0</v>
      </c>
    </row>
    <row r="266" spans="1:20" x14ac:dyDescent="0.3">
      <c r="A266" s="88">
        <v>42805.875014988429</v>
      </c>
      <c r="B266" s="52">
        <v>24.6</v>
      </c>
      <c r="C266" s="53">
        <v>1147.5899999999999</v>
      </c>
      <c r="D266" s="52">
        <v>24.6</v>
      </c>
      <c r="E266" s="53">
        <v>1147.5899999999999</v>
      </c>
      <c r="F266" s="49">
        <f t="shared" si="44"/>
        <v>0</v>
      </c>
      <c r="G266" s="49">
        <f t="shared" si="44"/>
        <v>0</v>
      </c>
      <c r="H266" s="38">
        <f>'[1]03-2017'!P272</f>
        <v>0</v>
      </c>
      <c r="I266" s="50">
        <f t="shared" si="47"/>
        <v>0</v>
      </c>
      <c r="J266" s="89">
        <f t="shared" si="45"/>
        <v>0</v>
      </c>
      <c r="K266" s="51">
        <v>3.04</v>
      </c>
      <c r="L266" s="90">
        <f t="shared" si="48"/>
        <v>31.616</v>
      </c>
      <c r="M266" s="89">
        <f t="shared" si="49"/>
        <v>37.433701150112917</v>
      </c>
      <c r="N266" s="89">
        <f t="shared" si="49"/>
        <v>0</v>
      </c>
      <c r="O266" s="89">
        <f t="shared" si="49"/>
        <v>22.650384169021248</v>
      </c>
      <c r="P266" s="89">
        <f t="shared" si="49"/>
        <v>0</v>
      </c>
      <c r="Q266" s="89">
        <f t="shared" si="49"/>
        <v>20.63214341086595</v>
      </c>
      <c r="R266" s="89">
        <f t="shared" si="50"/>
        <v>37.433701150112917</v>
      </c>
      <c r="S266" s="86">
        <f t="shared" si="46"/>
        <v>0</v>
      </c>
      <c r="T266" s="91">
        <f t="shared" si="51"/>
        <v>0</v>
      </c>
    </row>
    <row r="267" spans="1:20" x14ac:dyDescent="0.3">
      <c r="A267" s="88">
        <v>42805.916681712966</v>
      </c>
      <c r="B267" s="52">
        <v>23.1</v>
      </c>
      <c r="C267" s="53">
        <v>973.89599999999996</v>
      </c>
      <c r="D267" s="52">
        <v>23.1</v>
      </c>
      <c r="E267" s="53">
        <v>973.9</v>
      </c>
      <c r="F267" s="49">
        <f t="shared" si="44"/>
        <v>0</v>
      </c>
      <c r="G267" s="49">
        <f t="shared" si="44"/>
        <v>-4.0000000000190994E-3</v>
      </c>
      <c r="H267" s="38">
        <f>'[1]03-2017'!P273</f>
        <v>0</v>
      </c>
      <c r="I267" s="50">
        <f t="shared" si="47"/>
        <v>0</v>
      </c>
      <c r="J267" s="89">
        <f t="shared" si="45"/>
        <v>0</v>
      </c>
      <c r="K267" s="51">
        <v>3.04</v>
      </c>
      <c r="L267" s="90">
        <f t="shared" si="48"/>
        <v>31.616</v>
      </c>
      <c r="M267" s="89">
        <f t="shared" si="49"/>
        <v>37.433701150112917</v>
      </c>
      <c r="N267" s="89">
        <f t="shared" si="49"/>
        <v>0</v>
      </c>
      <c r="O267" s="89">
        <f t="shared" si="49"/>
        <v>22.650384169021248</v>
      </c>
      <c r="P267" s="89">
        <f t="shared" si="49"/>
        <v>0</v>
      </c>
      <c r="Q267" s="89">
        <f t="shared" si="49"/>
        <v>20.63214341086595</v>
      </c>
      <c r="R267" s="89">
        <f t="shared" si="50"/>
        <v>37.433701150112917</v>
      </c>
      <c r="S267" s="86">
        <f t="shared" si="46"/>
        <v>0</v>
      </c>
      <c r="T267" s="91">
        <f t="shared" si="51"/>
        <v>0</v>
      </c>
    </row>
    <row r="268" spans="1:20" x14ac:dyDescent="0.3">
      <c r="A268" s="88">
        <v>42805.958348437503</v>
      </c>
      <c r="B268" s="52">
        <v>5.7</v>
      </c>
      <c r="C268" s="53">
        <v>225.89099999999999</v>
      </c>
      <c r="D268" s="52">
        <v>5.7</v>
      </c>
      <c r="E268" s="53">
        <v>225.89</v>
      </c>
      <c r="F268" s="49">
        <f t="shared" si="44"/>
        <v>0</v>
      </c>
      <c r="G268" s="49">
        <f t="shared" si="44"/>
        <v>1.0000000000047748E-3</v>
      </c>
      <c r="H268" s="38">
        <f>'[1]03-2017'!P274</f>
        <v>0</v>
      </c>
      <c r="I268" s="50">
        <f t="shared" si="47"/>
        <v>0</v>
      </c>
      <c r="J268" s="89">
        <f t="shared" si="45"/>
        <v>0</v>
      </c>
      <c r="K268" s="51">
        <v>3.04</v>
      </c>
      <c r="L268" s="90">
        <f t="shared" si="48"/>
        <v>31.616</v>
      </c>
      <c r="M268" s="89">
        <f t="shared" si="49"/>
        <v>37.433701150112917</v>
      </c>
      <c r="N268" s="89">
        <f t="shared" si="49"/>
        <v>0</v>
      </c>
      <c r="O268" s="89">
        <f t="shared" si="49"/>
        <v>22.650384169021248</v>
      </c>
      <c r="P268" s="89">
        <f t="shared" si="49"/>
        <v>0</v>
      </c>
      <c r="Q268" s="89">
        <f t="shared" si="49"/>
        <v>20.63214341086595</v>
      </c>
      <c r="R268" s="89">
        <f t="shared" si="50"/>
        <v>37.433701150112917</v>
      </c>
      <c r="S268" s="86">
        <f t="shared" si="46"/>
        <v>0</v>
      </c>
      <c r="T268" s="91">
        <f t="shared" si="51"/>
        <v>0</v>
      </c>
    </row>
    <row r="269" spans="1:20" x14ac:dyDescent="0.3">
      <c r="A269" s="88">
        <v>42806.000015162041</v>
      </c>
      <c r="B269" s="52">
        <v>0</v>
      </c>
      <c r="C269" s="53">
        <v>0</v>
      </c>
      <c r="D269" s="52"/>
      <c r="E269" s="53"/>
      <c r="F269" s="49">
        <f t="shared" si="44"/>
        <v>0</v>
      </c>
      <c r="G269" s="49">
        <f t="shared" si="44"/>
        <v>0</v>
      </c>
      <c r="H269" s="38">
        <f>'[1]03-2017'!P275</f>
        <v>0</v>
      </c>
      <c r="I269" s="50">
        <f t="shared" si="47"/>
        <v>0</v>
      </c>
      <c r="J269" s="89">
        <f t="shared" si="45"/>
        <v>0</v>
      </c>
      <c r="K269" s="51">
        <v>3.04</v>
      </c>
      <c r="L269" s="90">
        <f t="shared" si="48"/>
        <v>31.616</v>
      </c>
      <c r="M269" s="89">
        <f t="shared" si="49"/>
        <v>37.433701150112917</v>
      </c>
      <c r="N269" s="89">
        <f t="shared" si="49"/>
        <v>0</v>
      </c>
      <c r="O269" s="89">
        <f t="shared" si="49"/>
        <v>22.650384169021248</v>
      </c>
      <c r="P269" s="89">
        <f t="shared" si="49"/>
        <v>0</v>
      </c>
      <c r="Q269" s="89">
        <f t="shared" si="49"/>
        <v>20.63214341086595</v>
      </c>
      <c r="R269" s="89">
        <f t="shared" si="50"/>
        <v>37.433701150112917</v>
      </c>
      <c r="S269" s="86">
        <f t="shared" si="46"/>
        <v>0</v>
      </c>
      <c r="T269" s="91">
        <f t="shared" si="51"/>
        <v>0</v>
      </c>
    </row>
    <row r="270" spans="1:20" x14ac:dyDescent="0.3">
      <c r="A270" s="88">
        <v>42806.041681886571</v>
      </c>
      <c r="B270" s="52">
        <v>28.300999999999998</v>
      </c>
      <c r="C270" s="53">
        <v>864.02953000000002</v>
      </c>
      <c r="D270" s="52">
        <v>27.5</v>
      </c>
      <c r="E270" s="53">
        <v>839.58</v>
      </c>
      <c r="F270" s="49">
        <f t="shared" si="44"/>
        <v>0.80099999999999838</v>
      </c>
      <c r="G270" s="49">
        <f t="shared" si="44"/>
        <v>24.449529999999982</v>
      </c>
      <c r="H270" s="38">
        <f>'[1]03-2017'!P276</f>
        <v>0</v>
      </c>
      <c r="I270" s="50">
        <f t="shared" si="47"/>
        <v>0.80099999999999838</v>
      </c>
      <c r="J270" s="89">
        <f t="shared" si="45"/>
        <v>30.523757802746605</v>
      </c>
      <c r="K270" s="51">
        <v>3.04</v>
      </c>
      <c r="L270" s="90">
        <f t="shared" si="48"/>
        <v>31.616</v>
      </c>
      <c r="M270" s="89">
        <f t="shared" si="49"/>
        <v>37.433701150112917</v>
      </c>
      <c r="N270" s="89">
        <f t="shared" si="49"/>
        <v>0</v>
      </c>
      <c r="O270" s="89">
        <f t="shared" si="49"/>
        <v>22.650384169021248</v>
      </c>
      <c r="P270" s="89">
        <f t="shared" si="49"/>
        <v>0</v>
      </c>
      <c r="Q270" s="89">
        <f t="shared" si="49"/>
        <v>20.63214341086595</v>
      </c>
      <c r="R270" s="89">
        <f t="shared" si="50"/>
        <v>37.433701150112917</v>
      </c>
      <c r="S270" s="86">
        <f t="shared" si="46"/>
        <v>0</v>
      </c>
      <c r="T270" s="91">
        <f t="shared" si="51"/>
        <v>0</v>
      </c>
    </row>
    <row r="271" spans="1:20" x14ac:dyDescent="0.3">
      <c r="A271" s="88">
        <v>42806.125015335645</v>
      </c>
      <c r="B271" s="52">
        <v>0</v>
      </c>
      <c r="C271" s="53">
        <v>0</v>
      </c>
      <c r="D271" s="52"/>
      <c r="E271" s="53"/>
      <c r="F271" s="49">
        <f t="shared" si="44"/>
        <v>0</v>
      </c>
      <c r="G271" s="49">
        <f t="shared" si="44"/>
        <v>0</v>
      </c>
      <c r="H271" s="38">
        <f>'[1]03-2017'!P277</f>
        <v>0</v>
      </c>
      <c r="I271" s="50">
        <f t="shared" si="47"/>
        <v>0</v>
      </c>
      <c r="J271" s="89">
        <f t="shared" si="45"/>
        <v>0</v>
      </c>
      <c r="K271" s="51">
        <v>3.04</v>
      </c>
      <c r="L271" s="90">
        <f t="shared" si="48"/>
        <v>31.616</v>
      </c>
      <c r="M271" s="89">
        <f t="shared" si="49"/>
        <v>37.433701150112917</v>
      </c>
      <c r="N271" s="89">
        <f t="shared" si="49"/>
        <v>0</v>
      </c>
      <c r="O271" s="89">
        <f t="shared" si="49"/>
        <v>22.650384169021248</v>
      </c>
      <c r="P271" s="89">
        <f t="shared" si="49"/>
        <v>0</v>
      </c>
      <c r="Q271" s="89">
        <f t="shared" si="49"/>
        <v>20.63214341086595</v>
      </c>
      <c r="R271" s="89">
        <f t="shared" si="50"/>
        <v>37.433701150112917</v>
      </c>
      <c r="S271" s="86">
        <f t="shared" si="46"/>
        <v>0</v>
      </c>
      <c r="T271" s="91">
        <f t="shared" si="51"/>
        <v>0</v>
      </c>
    </row>
    <row r="272" spans="1:20" x14ac:dyDescent="0.3">
      <c r="A272" s="88">
        <v>42806.166682060182</v>
      </c>
      <c r="B272" s="52">
        <v>28.6</v>
      </c>
      <c r="C272" s="53">
        <v>868.01</v>
      </c>
      <c r="D272" s="52">
        <v>28.6</v>
      </c>
      <c r="E272" s="53">
        <v>868.01</v>
      </c>
      <c r="F272" s="49">
        <f t="shared" si="44"/>
        <v>0</v>
      </c>
      <c r="G272" s="49">
        <f t="shared" si="44"/>
        <v>0</v>
      </c>
      <c r="H272" s="38">
        <f>'[1]03-2017'!P278</f>
        <v>0</v>
      </c>
      <c r="I272" s="50">
        <f t="shared" si="47"/>
        <v>0</v>
      </c>
      <c r="J272" s="89">
        <f t="shared" si="45"/>
        <v>0</v>
      </c>
      <c r="K272" s="51">
        <v>3.04</v>
      </c>
      <c r="L272" s="90">
        <f t="shared" si="48"/>
        <v>31.616</v>
      </c>
      <c r="M272" s="89">
        <f t="shared" si="49"/>
        <v>37.433701150112917</v>
      </c>
      <c r="N272" s="89">
        <f t="shared" si="49"/>
        <v>0</v>
      </c>
      <c r="O272" s="89">
        <f t="shared" si="49"/>
        <v>22.650384169021248</v>
      </c>
      <c r="P272" s="89">
        <f t="shared" si="49"/>
        <v>0</v>
      </c>
      <c r="Q272" s="89">
        <f t="shared" si="49"/>
        <v>20.63214341086595</v>
      </c>
      <c r="R272" s="89">
        <f t="shared" si="50"/>
        <v>37.433701150112917</v>
      </c>
      <c r="S272" s="86">
        <f t="shared" si="46"/>
        <v>0</v>
      </c>
      <c r="T272" s="91">
        <f t="shared" si="51"/>
        <v>0</v>
      </c>
    </row>
    <row r="273" spans="1:20" x14ac:dyDescent="0.3">
      <c r="A273" s="88">
        <v>42806.208348784719</v>
      </c>
      <c r="B273" s="52">
        <v>0.30099999999999999</v>
      </c>
      <c r="C273" s="53">
        <v>8.8801020000000008</v>
      </c>
      <c r="D273" s="52">
        <v>0.3</v>
      </c>
      <c r="E273" s="53">
        <v>8.8800000000000008</v>
      </c>
      <c r="F273" s="49">
        <f t="shared" si="44"/>
        <v>1.0000000000000009E-3</v>
      </c>
      <c r="G273" s="49">
        <f t="shared" si="44"/>
        <v>1.020000000000465E-4</v>
      </c>
      <c r="H273" s="38">
        <f>'[1]03-2017'!P279</f>
        <v>0</v>
      </c>
      <c r="I273" s="50">
        <f t="shared" si="47"/>
        <v>1.0000000000000009E-3</v>
      </c>
      <c r="J273" s="89">
        <f t="shared" si="45"/>
        <v>0.1020000000000464</v>
      </c>
      <c r="K273" s="51">
        <v>3.04</v>
      </c>
      <c r="L273" s="90">
        <f t="shared" si="48"/>
        <v>31.616</v>
      </c>
      <c r="M273" s="89">
        <f t="shared" si="49"/>
        <v>37.433701150112917</v>
      </c>
      <c r="N273" s="89">
        <f t="shared" si="49"/>
        <v>0</v>
      </c>
      <c r="O273" s="89">
        <f t="shared" si="49"/>
        <v>22.650384169021248</v>
      </c>
      <c r="P273" s="89">
        <f t="shared" si="49"/>
        <v>0</v>
      </c>
      <c r="Q273" s="89">
        <f t="shared" si="49"/>
        <v>20.63214341086595</v>
      </c>
      <c r="R273" s="89">
        <f t="shared" si="50"/>
        <v>37.433701150112917</v>
      </c>
      <c r="S273" s="86">
        <f t="shared" si="46"/>
        <v>0</v>
      </c>
      <c r="T273" s="91">
        <f t="shared" si="51"/>
        <v>0</v>
      </c>
    </row>
    <row r="274" spans="1:20" x14ac:dyDescent="0.3">
      <c r="A274" s="88">
        <v>42806.250015509257</v>
      </c>
      <c r="B274" s="52">
        <v>87.467999999999989</v>
      </c>
      <c r="C274" s="53">
        <v>2482.3844000000004</v>
      </c>
      <c r="D274" s="52">
        <v>0</v>
      </c>
      <c r="E274" s="53">
        <v>0</v>
      </c>
      <c r="F274" s="49">
        <f t="shared" si="44"/>
        <v>87.467999999999989</v>
      </c>
      <c r="G274" s="49">
        <f t="shared" si="44"/>
        <v>2482.3844000000004</v>
      </c>
      <c r="H274" s="38">
        <f>'[1]03-2017'!P280</f>
        <v>0</v>
      </c>
      <c r="I274" s="50">
        <f t="shared" si="47"/>
        <v>87.467999999999989</v>
      </c>
      <c r="J274" s="89">
        <f t="shared" si="45"/>
        <v>28.380486577948513</v>
      </c>
      <c r="K274" s="51">
        <v>3.04</v>
      </c>
      <c r="L274" s="90">
        <f t="shared" si="48"/>
        <v>31.616</v>
      </c>
      <c r="M274" s="89">
        <f t="shared" si="49"/>
        <v>37.433701150112917</v>
      </c>
      <c r="N274" s="89">
        <f t="shared" si="49"/>
        <v>0</v>
      </c>
      <c r="O274" s="89">
        <f t="shared" si="49"/>
        <v>22.650384169021248</v>
      </c>
      <c r="P274" s="89">
        <f t="shared" si="49"/>
        <v>0</v>
      </c>
      <c r="Q274" s="89">
        <f t="shared" si="49"/>
        <v>20.63214341086595</v>
      </c>
      <c r="R274" s="89">
        <f t="shared" si="50"/>
        <v>37.433701150112917</v>
      </c>
      <c r="S274" s="86">
        <f t="shared" si="46"/>
        <v>0</v>
      </c>
      <c r="T274" s="91">
        <f t="shared" si="51"/>
        <v>0</v>
      </c>
    </row>
    <row r="275" spans="1:20" x14ac:dyDescent="0.3">
      <c r="A275" s="88">
        <v>42806.291682233794</v>
      </c>
      <c r="B275" s="52">
        <v>98.843999999999994</v>
      </c>
      <c r="C275" s="53">
        <v>2860.2278799999999</v>
      </c>
      <c r="D275" s="52">
        <v>0</v>
      </c>
      <c r="E275" s="53">
        <v>0</v>
      </c>
      <c r="F275" s="49">
        <f t="shared" si="44"/>
        <v>98.843999999999994</v>
      </c>
      <c r="G275" s="49">
        <f t="shared" si="44"/>
        <v>2860.2278799999999</v>
      </c>
      <c r="H275" s="38">
        <f>'[1]03-2017'!P281</f>
        <v>0</v>
      </c>
      <c r="I275" s="50">
        <f t="shared" si="47"/>
        <v>98.843999999999994</v>
      </c>
      <c r="J275" s="89">
        <f t="shared" si="45"/>
        <v>28.936788070090245</v>
      </c>
      <c r="K275" s="51">
        <v>3.04</v>
      </c>
      <c r="L275" s="90">
        <f t="shared" si="48"/>
        <v>31.616</v>
      </c>
      <c r="M275" s="89">
        <f t="shared" si="49"/>
        <v>37.433701150112917</v>
      </c>
      <c r="N275" s="89">
        <f t="shared" si="49"/>
        <v>0</v>
      </c>
      <c r="O275" s="89">
        <f t="shared" si="49"/>
        <v>22.650384169021248</v>
      </c>
      <c r="P275" s="89">
        <f t="shared" si="49"/>
        <v>0</v>
      </c>
      <c r="Q275" s="89">
        <f t="shared" si="49"/>
        <v>20.63214341086595</v>
      </c>
      <c r="R275" s="89">
        <f t="shared" si="50"/>
        <v>37.433701150112917</v>
      </c>
      <c r="S275" s="86">
        <f t="shared" si="46"/>
        <v>0</v>
      </c>
      <c r="T275" s="91">
        <f t="shared" si="51"/>
        <v>0</v>
      </c>
    </row>
    <row r="276" spans="1:20" x14ac:dyDescent="0.3">
      <c r="A276" s="88">
        <v>42806.333348958331</v>
      </c>
      <c r="B276" s="52">
        <v>74.432999999999993</v>
      </c>
      <c r="C276" s="53">
        <v>2576.9652299999998</v>
      </c>
      <c r="D276" s="52">
        <v>0</v>
      </c>
      <c r="E276" s="53">
        <v>0</v>
      </c>
      <c r="F276" s="49">
        <f t="shared" si="44"/>
        <v>74.432999999999993</v>
      </c>
      <c r="G276" s="49">
        <f t="shared" si="44"/>
        <v>2576.9652299999998</v>
      </c>
      <c r="H276" s="38">
        <f>'[1]03-2017'!P282</f>
        <v>0</v>
      </c>
      <c r="I276" s="50">
        <f t="shared" si="47"/>
        <v>74.432999999999993</v>
      </c>
      <c r="J276" s="89">
        <f t="shared" si="45"/>
        <v>34.621273225585426</v>
      </c>
      <c r="K276" s="51">
        <v>3.04</v>
      </c>
      <c r="L276" s="90">
        <f t="shared" si="48"/>
        <v>31.616</v>
      </c>
      <c r="M276" s="89">
        <f t="shared" si="49"/>
        <v>37.433701150112917</v>
      </c>
      <c r="N276" s="89">
        <f t="shared" si="49"/>
        <v>0</v>
      </c>
      <c r="O276" s="89">
        <f t="shared" si="49"/>
        <v>22.650384169021248</v>
      </c>
      <c r="P276" s="89">
        <f t="shared" si="49"/>
        <v>0</v>
      </c>
      <c r="Q276" s="89">
        <f t="shared" si="49"/>
        <v>20.63214341086595</v>
      </c>
      <c r="R276" s="89">
        <f t="shared" si="50"/>
        <v>37.433701150112917</v>
      </c>
      <c r="S276" s="86">
        <f t="shared" si="46"/>
        <v>0</v>
      </c>
      <c r="T276" s="91">
        <f t="shared" si="51"/>
        <v>0</v>
      </c>
    </row>
    <row r="277" spans="1:20" x14ac:dyDescent="0.3">
      <c r="A277" s="88">
        <v>42806.375015682868</v>
      </c>
      <c r="B277" s="52">
        <v>41.7</v>
      </c>
      <c r="C277" s="53">
        <v>1669.6679999999999</v>
      </c>
      <c r="D277" s="52">
        <v>3.9</v>
      </c>
      <c r="E277" s="53">
        <v>156.24</v>
      </c>
      <c r="F277" s="49">
        <f t="shared" si="44"/>
        <v>37.800000000000004</v>
      </c>
      <c r="G277" s="49">
        <f t="shared" si="44"/>
        <v>1513.4279999999999</v>
      </c>
      <c r="H277" s="38">
        <f>'[1]03-2017'!P283</f>
        <v>0</v>
      </c>
      <c r="I277" s="50">
        <f t="shared" si="47"/>
        <v>37.800000000000004</v>
      </c>
      <c r="J277" s="89">
        <f t="shared" si="45"/>
        <v>40.037777777777769</v>
      </c>
      <c r="K277" s="51">
        <v>3.04</v>
      </c>
      <c r="L277" s="90">
        <f t="shared" si="48"/>
        <v>31.616</v>
      </c>
      <c r="M277" s="89">
        <f t="shared" si="49"/>
        <v>37.433701150112917</v>
      </c>
      <c r="N277" s="89">
        <f t="shared" si="49"/>
        <v>0</v>
      </c>
      <c r="O277" s="89">
        <f t="shared" si="49"/>
        <v>22.650384169021248</v>
      </c>
      <c r="P277" s="89">
        <f t="shared" si="49"/>
        <v>0</v>
      </c>
      <c r="Q277" s="89">
        <f t="shared" si="49"/>
        <v>20.63214341086595</v>
      </c>
      <c r="R277" s="89">
        <f t="shared" si="50"/>
        <v>37.433701150112917</v>
      </c>
      <c r="S277" s="86">
        <f t="shared" si="46"/>
        <v>2.6040766276648526</v>
      </c>
      <c r="T277" s="91">
        <f t="shared" si="51"/>
        <v>98.434096525731434</v>
      </c>
    </row>
    <row r="278" spans="1:20" x14ac:dyDescent="0.3">
      <c r="A278" s="88">
        <v>42806.416682407405</v>
      </c>
      <c r="B278" s="52">
        <v>49.4</v>
      </c>
      <c r="C278" s="53">
        <v>1828.788</v>
      </c>
      <c r="D278" s="52">
        <v>15.02</v>
      </c>
      <c r="E278" s="53">
        <v>556.15</v>
      </c>
      <c r="F278" s="49">
        <f t="shared" si="44"/>
        <v>34.379999999999995</v>
      </c>
      <c r="G278" s="49">
        <f t="shared" si="44"/>
        <v>1272.6379999999999</v>
      </c>
      <c r="H278" s="38">
        <f>'[1]03-2017'!P284</f>
        <v>0</v>
      </c>
      <c r="I278" s="50">
        <f t="shared" si="47"/>
        <v>34.379999999999995</v>
      </c>
      <c r="J278" s="89">
        <f t="shared" si="45"/>
        <v>37.016812100058175</v>
      </c>
      <c r="K278" s="51">
        <v>3.04</v>
      </c>
      <c r="L278" s="90">
        <f t="shared" si="48"/>
        <v>31.616</v>
      </c>
      <c r="M278" s="89">
        <f t="shared" si="49"/>
        <v>37.433701150112917</v>
      </c>
      <c r="N278" s="89">
        <f t="shared" si="49"/>
        <v>0</v>
      </c>
      <c r="O278" s="89">
        <f t="shared" si="49"/>
        <v>22.650384169021248</v>
      </c>
      <c r="P278" s="89">
        <f t="shared" si="49"/>
        <v>0</v>
      </c>
      <c r="Q278" s="89">
        <f t="shared" si="49"/>
        <v>20.63214341086595</v>
      </c>
      <c r="R278" s="89">
        <f t="shared" si="50"/>
        <v>37.433701150112917</v>
      </c>
      <c r="S278" s="86">
        <f t="shared" si="46"/>
        <v>0</v>
      </c>
      <c r="T278" s="91">
        <f t="shared" si="51"/>
        <v>0</v>
      </c>
    </row>
    <row r="279" spans="1:20" x14ac:dyDescent="0.3">
      <c r="A279" s="88">
        <v>42806.458349131943</v>
      </c>
      <c r="B279" s="52">
        <v>16.36</v>
      </c>
      <c r="C279" s="53">
        <v>580.12559999999996</v>
      </c>
      <c r="D279" s="52">
        <v>9.94</v>
      </c>
      <c r="E279" s="53">
        <v>352.62</v>
      </c>
      <c r="F279" s="49">
        <f t="shared" si="44"/>
        <v>6.42</v>
      </c>
      <c r="G279" s="49">
        <f t="shared" si="44"/>
        <v>227.50559999999996</v>
      </c>
      <c r="H279" s="38">
        <f>'[1]03-2017'!P285</f>
        <v>0</v>
      </c>
      <c r="I279" s="50">
        <f t="shared" si="47"/>
        <v>6.42</v>
      </c>
      <c r="J279" s="89">
        <f t="shared" si="45"/>
        <v>35.437009345794387</v>
      </c>
      <c r="K279" s="51">
        <v>3.04</v>
      </c>
      <c r="L279" s="90">
        <f t="shared" si="48"/>
        <v>31.616</v>
      </c>
      <c r="M279" s="89">
        <f t="shared" si="49"/>
        <v>37.433701150112917</v>
      </c>
      <c r="N279" s="89">
        <f t="shared" si="49"/>
        <v>0</v>
      </c>
      <c r="O279" s="89">
        <f t="shared" si="49"/>
        <v>22.650384169021248</v>
      </c>
      <c r="P279" s="89">
        <f t="shared" si="49"/>
        <v>0</v>
      </c>
      <c r="Q279" s="89">
        <f t="shared" si="49"/>
        <v>20.63214341086595</v>
      </c>
      <c r="R279" s="89">
        <f t="shared" si="50"/>
        <v>37.433701150112917</v>
      </c>
      <c r="S279" s="86">
        <f t="shared" si="46"/>
        <v>0</v>
      </c>
      <c r="T279" s="91">
        <f t="shared" si="51"/>
        <v>0</v>
      </c>
    </row>
    <row r="280" spans="1:20" x14ac:dyDescent="0.3">
      <c r="A280" s="88">
        <v>42806.50001585648</v>
      </c>
      <c r="B280" s="52">
        <v>36.616</v>
      </c>
      <c r="C280" s="53">
        <v>1088.95984</v>
      </c>
      <c r="D280" s="52">
        <v>36.619999999999997</v>
      </c>
      <c r="E280" s="53">
        <v>1088.96</v>
      </c>
      <c r="F280" s="49">
        <f t="shared" si="44"/>
        <v>-3.9999999999977831E-3</v>
      </c>
      <c r="G280" s="49">
        <f t="shared" si="44"/>
        <v>-1.6000000005078618E-4</v>
      </c>
      <c r="H280" s="38">
        <f>'[1]03-2017'!P286</f>
        <v>0</v>
      </c>
      <c r="I280" s="50">
        <f t="shared" si="47"/>
        <v>-3.9999999999977831E-3</v>
      </c>
      <c r="J280" s="89">
        <f t="shared" si="45"/>
        <v>0</v>
      </c>
      <c r="K280" s="51">
        <v>3.04</v>
      </c>
      <c r="L280" s="90">
        <f t="shared" si="48"/>
        <v>31.616</v>
      </c>
      <c r="M280" s="89">
        <f t="shared" ref="M280:Q295" si="52">M279</f>
        <v>37.433701150112917</v>
      </c>
      <c r="N280" s="89">
        <f t="shared" si="52"/>
        <v>0</v>
      </c>
      <c r="O280" s="89">
        <f t="shared" si="52"/>
        <v>22.650384169021248</v>
      </c>
      <c r="P280" s="89">
        <f t="shared" si="52"/>
        <v>0</v>
      </c>
      <c r="Q280" s="89">
        <f t="shared" si="52"/>
        <v>20.63214341086595</v>
      </c>
      <c r="R280" s="89">
        <f t="shared" si="50"/>
        <v>37.433701150112917</v>
      </c>
      <c r="S280" s="86">
        <f t="shared" si="46"/>
        <v>0</v>
      </c>
      <c r="T280" s="91">
        <f t="shared" si="51"/>
        <v>0</v>
      </c>
    </row>
    <row r="281" spans="1:20" x14ac:dyDescent="0.3">
      <c r="A281" s="88">
        <v>42806.541682581017</v>
      </c>
      <c r="B281" s="52">
        <v>0</v>
      </c>
      <c r="C281" s="53">
        <v>0</v>
      </c>
      <c r="D281" s="52"/>
      <c r="E281" s="53"/>
      <c r="F281" s="49">
        <f t="shared" si="44"/>
        <v>0</v>
      </c>
      <c r="G281" s="49">
        <f t="shared" si="44"/>
        <v>0</v>
      </c>
      <c r="H281" s="38">
        <f>'[1]03-2017'!P287</f>
        <v>0</v>
      </c>
      <c r="I281" s="50">
        <f t="shared" si="47"/>
        <v>0</v>
      </c>
      <c r="J281" s="89">
        <f t="shared" si="45"/>
        <v>0</v>
      </c>
      <c r="K281" s="51">
        <v>3.04</v>
      </c>
      <c r="L281" s="90">
        <f t="shared" si="48"/>
        <v>31.616</v>
      </c>
      <c r="M281" s="89">
        <f t="shared" si="52"/>
        <v>37.433701150112917</v>
      </c>
      <c r="N281" s="89">
        <f t="shared" si="52"/>
        <v>0</v>
      </c>
      <c r="O281" s="89">
        <f t="shared" si="52"/>
        <v>22.650384169021248</v>
      </c>
      <c r="P281" s="89">
        <f t="shared" si="52"/>
        <v>0</v>
      </c>
      <c r="Q281" s="89">
        <f t="shared" si="52"/>
        <v>20.63214341086595</v>
      </c>
      <c r="R281" s="89">
        <f t="shared" si="50"/>
        <v>37.433701150112917</v>
      </c>
      <c r="S281" s="86">
        <f t="shared" si="46"/>
        <v>0</v>
      </c>
      <c r="T281" s="91">
        <f t="shared" si="51"/>
        <v>0</v>
      </c>
    </row>
    <row r="282" spans="1:20" x14ac:dyDescent="0.3">
      <c r="A282" s="88">
        <v>42806.583349305554</v>
      </c>
      <c r="B282" s="52">
        <v>33.505000000000003</v>
      </c>
      <c r="C282" s="53">
        <v>983.70680000000004</v>
      </c>
      <c r="D282" s="52">
        <v>33.51</v>
      </c>
      <c r="E282" s="53">
        <v>983.71</v>
      </c>
      <c r="F282" s="49">
        <f t="shared" si="44"/>
        <v>-4.9999999999954525E-3</v>
      </c>
      <c r="G282" s="49">
        <f t="shared" si="44"/>
        <v>-3.1999999999925421E-3</v>
      </c>
      <c r="H282" s="38">
        <f>'[1]03-2017'!P288</f>
        <v>0</v>
      </c>
      <c r="I282" s="50">
        <f t="shared" si="47"/>
        <v>-4.9999999999954525E-3</v>
      </c>
      <c r="J282" s="89">
        <f t="shared" si="45"/>
        <v>0</v>
      </c>
      <c r="K282" s="51">
        <v>3.04</v>
      </c>
      <c r="L282" s="90">
        <f t="shared" si="48"/>
        <v>31.616</v>
      </c>
      <c r="M282" s="89">
        <f t="shared" si="52"/>
        <v>37.433701150112917</v>
      </c>
      <c r="N282" s="89">
        <f t="shared" si="52"/>
        <v>0</v>
      </c>
      <c r="O282" s="89">
        <f t="shared" si="52"/>
        <v>22.650384169021248</v>
      </c>
      <c r="P282" s="89">
        <f t="shared" si="52"/>
        <v>0</v>
      </c>
      <c r="Q282" s="89">
        <f t="shared" si="52"/>
        <v>20.63214341086595</v>
      </c>
      <c r="R282" s="89">
        <f t="shared" si="50"/>
        <v>37.433701150112917</v>
      </c>
      <c r="S282" s="86">
        <f t="shared" si="46"/>
        <v>0</v>
      </c>
      <c r="T282" s="91">
        <f t="shared" si="51"/>
        <v>0</v>
      </c>
    </row>
    <row r="283" spans="1:20" x14ac:dyDescent="0.3">
      <c r="A283" s="88">
        <v>42806.625016030092</v>
      </c>
      <c r="B283" s="52">
        <v>76.734999999999999</v>
      </c>
      <c r="C283" s="53">
        <v>2162.3923</v>
      </c>
      <c r="D283" s="52">
        <v>76.739999999999995</v>
      </c>
      <c r="E283" s="53">
        <v>2162.39</v>
      </c>
      <c r="F283" s="49">
        <f t="shared" si="44"/>
        <v>-4.9999999999954525E-3</v>
      </c>
      <c r="G283" s="49">
        <f t="shared" si="44"/>
        <v>2.3000000001047738E-3</v>
      </c>
      <c r="H283" s="38">
        <f>'[1]03-2017'!P289</f>
        <v>0</v>
      </c>
      <c r="I283" s="50">
        <f t="shared" si="47"/>
        <v>-4.9999999999954525E-3</v>
      </c>
      <c r="J283" s="89">
        <f t="shared" si="45"/>
        <v>0</v>
      </c>
      <c r="K283" s="51">
        <v>3.04</v>
      </c>
      <c r="L283" s="90">
        <f t="shared" si="48"/>
        <v>31.616</v>
      </c>
      <c r="M283" s="89">
        <f t="shared" si="52"/>
        <v>37.433701150112917</v>
      </c>
      <c r="N283" s="89">
        <f t="shared" si="52"/>
        <v>0</v>
      </c>
      <c r="O283" s="89">
        <f t="shared" si="52"/>
        <v>22.650384169021248</v>
      </c>
      <c r="P283" s="89">
        <f t="shared" si="52"/>
        <v>0</v>
      </c>
      <c r="Q283" s="89">
        <f t="shared" si="52"/>
        <v>20.63214341086595</v>
      </c>
      <c r="R283" s="89">
        <f t="shared" si="50"/>
        <v>37.433701150112917</v>
      </c>
      <c r="S283" s="86">
        <f t="shared" si="46"/>
        <v>0</v>
      </c>
      <c r="T283" s="91">
        <f t="shared" si="51"/>
        <v>0</v>
      </c>
    </row>
    <row r="284" spans="1:20" x14ac:dyDescent="0.3">
      <c r="A284" s="88">
        <v>42806.666682754629</v>
      </c>
      <c r="B284" s="52">
        <v>60.594999999999999</v>
      </c>
      <c r="C284" s="53">
        <v>1668.7863</v>
      </c>
      <c r="D284" s="52">
        <v>60.6</v>
      </c>
      <c r="E284" s="53">
        <v>1668.79</v>
      </c>
      <c r="F284" s="49">
        <f t="shared" si="44"/>
        <v>-5.000000000002558E-3</v>
      </c>
      <c r="G284" s="49">
        <f t="shared" si="44"/>
        <v>-3.6999999999807187E-3</v>
      </c>
      <c r="H284" s="38">
        <f>'[1]03-2017'!P290</f>
        <v>0</v>
      </c>
      <c r="I284" s="50">
        <f t="shared" si="47"/>
        <v>-5.000000000002558E-3</v>
      </c>
      <c r="J284" s="89">
        <f t="shared" si="45"/>
        <v>0</v>
      </c>
      <c r="K284" s="51">
        <v>3.04</v>
      </c>
      <c r="L284" s="90">
        <f t="shared" si="48"/>
        <v>31.616</v>
      </c>
      <c r="M284" s="89">
        <f t="shared" si="52"/>
        <v>37.433701150112917</v>
      </c>
      <c r="N284" s="89">
        <f t="shared" si="52"/>
        <v>0</v>
      </c>
      <c r="O284" s="89">
        <f t="shared" si="52"/>
        <v>22.650384169021248</v>
      </c>
      <c r="P284" s="89">
        <f t="shared" si="52"/>
        <v>0</v>
      </c>
      <c r="Q284" s="89">
        <f t="shared" si="52"/>
        <v>20.63214341086595</v>
      </c>
      <c r="R284" s="89">
        <f t="shared" si="50"/>
        <v>37.433701150112917</v>
      </c>
      <c r="S284" s="86">
        <f t="shared" si="46"/>
        <v>0</v>
      </c>
      <c r="T284" s="91">
        <f t="shared" si="51"/>
        <v>0</v>
      </c>
    </row>
    <row r="285" spans="1:20" x14ac:dyDescent="0.3">
      <c r="A285" s="88">
        <v>42806.708349479166</v>
      </c>
      <c r="B285" s="52">
        <v>49.905000000000001</v>
      </c>
      <c r="C285" s="53">
        <v>1395.3438000000001</v>
      </c>
      <c r="D285" s="52">
        <v>49.91</v>
      </c>
      <c r="E285" s="53">
        <v>1395.34</v>
      </c>
      <c r="F285" s="49">
        <f t="shared" si="44"/>
        <v>-4.9999999999954525E-3</v>
      </c>
      <c r="G285" s="49">
        <f t="shared" si="44"/>
        <v>3.8000000001829903E-3</v>
      </c>
      <c r="H285" s="38">
        <f>'[1]03-2017'!P291</f>
        <v>0</v>
      </c>
      <c r="I285" s="50">
        <f t="shared" si="47"/>
        <v>-4.9999999999954525E-3</v>
      </c>
      <c r="J285" s="89">
        <f t="shared" si="45"/>
        <v>0</v>
      </c>
      <c r="K285" s="51">
        <v>3.04</v>
      </c>
      <c r="L285" s="90">
        <f t="shared" si="48"/>
        <v>31.616</v>
      </c>
      <c r="M285" s="89">
        <f t="shared" si="52"/>
        <v>37.433701150112917</v>
      </c>
      <c r="N285" s="89">
        <f t="shared" si="52"/>
        <v>0</v>
      </c>
      <c r="O285" s="89">
        <f t="shared" si="52"/>
        <v>22.650384169021248</v>
      </c>
      <c r="P285" s="89">
        <f t="shared" si="52"/>
        <v>0</v>
      </c>
      <c r="Q285" s="89">
        <f t="shared" si="52"/>
        <v>20.63214341086595</v>
      </c>
      <c r="R285" s="89">
        <f t="shared" si="50"/>
        <v>37.433701150112917</v>
      </c>
      <c r="S285" s="86">
        <f t="shared" si="46"/>
        <v>0</v>
      </c>
      <c r="T285" s="91">
        <f t="shared" si="51"/>
        <v>0</v>
      </c>
    </row>
    <row r="286" spans="1:20" x14ac:dyDescent="0.3">
      <c r="A286" s="88">
        <v>42806.750016203703</v>
      </c>
      <c r="B286" s="52">
        <v>105.035</v>
      </c>
      <c r="C286" s="53">
        <v>2758.2190999999998</v>
      </c>
      <c r="D286" s="52">
        <v>46.55</v>
      </c>
      <c r="E286" s="53">
        <v>1222.3</v>
      </c>
      <c r="F286" s="49">
        <f t="shared" si="44"/>
        <v>58.484999999999999</v>
      </c>
      <c r="G286" s="49">
        <f t="shared" si="44"/>
        <v>1535.9190999999998</v>
      </c>
      <c r="H286" s="38">
        <f>'[1]03-2017'!P292</f>
        <v>0</v>
      </c>
      <c r="I286" s="50">
        <f t="shared" si="47"/>
        <v>58.484999999999999</v>
      </c>
      <c r="J286" s="89">
        <f t="shared" si="45"/>
        <v>26.261761135333845</v>
      </c>
      <c r="K286" s="51">
        <v>3.04</v>
      </c>
      <c r="L286" s="90">
        <f t="shared" si="48"/>
        <v>31.616</v>
      </c>
      <c r="M286" s="89">
        <f t="shared" si="52"/>
        <v>37.433701150112917</v>
      </c>
      <c r="N286" s="89">
        <f t="shared" si="52"/>
        <v>0</v>
      </c>
      <c r="O286" s="89">
        <f t="shared" si="52"/>
        <v>22.650384169021248</v>
      </c>
      <c r="P286" s="89">
        <f t="shared" si="52"/>
        <v>0</v>
      </c>
      <c r="Q286" s="89">
        <f t="shared" si="52"/>
        <v>20.63214341086595</v>
      </c>
      <c r="R286" s="89">
        <f t="shared" si="50"/>
        <v>37.433701150112917</v>
      </c>
      <c r="S286" s="86">
        <f t="shared" si="46"/>
        <v>0</v>
      </c>
      <c r="T286" s="91">
        <f t="shared" si="51"/>
        <v>0</v>
      </c>
    </row>
    <row r="287" spans="1:20" x14ac:dyDescent="0.3">
      <c r="A287" s="88">
        <v>42806.79168292824</v>
      </c>
      <c r="B287" s="52">
        <v>146.791</v>
      </c>
      <c r="C287" s="53">
        <v>3860.6033000000002</v>
      </c>
      <c r="D287" s="52">
        <v>56.65</v>
      </c>
      <c r="E287" s="53">
        <v>1489.92</v>
      </c>
      <c r="F287" s="49">
        <f t="shared" si="44"/>
        <v>90.140999999999991</v>
      </c>
      <c r="G287" s="49">
        <f t="shared" si="44"/>
        <v>2370.6833000000001</v>
      </c>
      <c r="H287" s="38">
        <f>'[1]03-2017'!P293</f>
        <v>0</v>
      </c>
      <c r="I287" s="50">
        <f t="shared" si="47"/>
        <v>90.140999999999991</v>
      </c>
      <c r="J287" s="89">
        <f t="shared" si="45"/>
        <v>26.299722656726686</v>
      </c>
      <c r="K287" s="51">
        <v>3.04</v>
      </c>
      <c r="L287" s="90">
        <f t="shared" si="48"/>
        <v>31.616</v>
      </c>
      <c r="M287" s="89">
        <f t="shared" si="52"/>
        <v>37.433701150112917</v>
      </c>
      <c r="N287" s="89">
        <f t="shared" si="52"/>
        <v>0</v>
      </c>
      <c r="O287" s="89">
        <f t="shared" si="52"/>
        <v>22.650384169021248</v>
      </c>
      <c r="P287" s="89">
        <f t="shared" si="52"/>
        <v>0</v>
      </c>
      <c r="Q287" s="89">
        <f t="shared" si="52"/>
        <v>20.63214341086595</v>
      </c>
      <c r="R287" s="89">
        <f t="shared" si="50"/>
        <v>37.433701150112917</v>
      </c>
      <c r="S287" s="86">
        <f t="shared" si="46"/>
        <v>0</v>
      </c>
      <c r="T287" s="91">
        <f t="shared" si="51"/>
        <v>0</v>
      </c>
    </row>
    <row r="288" spans="1:20" x14ac:dyDescent="0.3">
      <c r="A288" s="88">
        <v>42806.833349652778</v>
      </c>
      <c r="B288" s="52">
        <v>154.30000000000001</v>
      </c>
      <c r="C288" s="53">
        <v>6861.7209999999995</v>
      </c>
      <c r="D288" s="52">
        <v>84.5</v>
      </c>
      <c r="E288" s="53">
        <v>3757.72</v>
      </c>
      <c r="F288" s="49">
        <f t="shared" si="44"/>
        <v>69.800000000000011</v>
      </c>
      <c r="G288" s="49">
        <f t="shared" si="44"/>
        <v>3104.0009999999997</v>
      </c>
      <c r="H288" s="38">
        <f>'[1]03-2017'!P294</f>
        <v>0</v>
      </c>
      <c r="I288" s="50">
        <f t="shared" si="47"/>
        <v>69.800000000000011</v>
      </c>
      <c r="J288" s="89">
        <f t="shared" si="45"/>
        <v>44.469928366762169</v>
      </c>
      <c r="K288" s="51">
        <v>3.04</v>
      </c>
      <c r="L288" s="90">
        <f t="shared" si="48"/>
        <v>31.616</v>
      </c>
      <c r="M288" s="89">
        <f t="shared" si="52"/>
        <v>37.433701150112917</v>
      </c>
      <c r="N288" s="89">
        <f t="shared" si="52"/>
        <v>0</v>
      </c>
      <c r="O288" s="89">
        <f t="shared" si="52"/>
        <v>22.650384169021248</v>
      </c>
      <c r="P288" s="89">
        <f t="shared" si="52"/>
        <v>0</v>
      </c>
      <c r="Q288" s="89">
        <f t="shared" si="52"/>
        <v>20.63214341086595</v>
      </c>
      <c r="R288" s="89">
        <f t="shared" si="50"/>
        <v>37.433701150112917</v>
      </c>
      <c r="S288" s="86">
        <f t="shared" si="46"/>
        <v>7.0362272166492517</v>
      </c>
      <c r="T288" s="91">
        <f t="shared" si="51"/>
        <v>491.12865972211785</v>
      </c>
    </row>
    <row r="289" spans="1:20" x14ac:dyDescent="0.3">
      <c r="A289" s="88">
        <v>42806.875016377315</v>
      </c>
      <c r="B289" s="52">
        <v>167.79499999999999</v>
      </c>
      <c r="C289" s="53">
        <v>9878.0916500000003</v>
      </c>
      <c r="D289" s="52">
        <v>52.2</v>
      </c>
      <c r="E289" s="53">
        <v>3073.01</v>
      </c>
      <c r="F289" s="49">
        <f t="shared" si="44"/>
        <v>115.59499999999998</v>
      </c>
      <c r="G289" s="49">
        <f t="shared" si="44"/>
        <v>6805.0816500000001</v>
      </c>
      <c r="H289" s="38">
        <f>'[1]03-2017'!P295</f>
        <v>0</v>
      </c>
      <c r="I289" s="50">
        <f t="shared" si="47"/>
        <v>115.59499999999998</v>
      </c>
      <c r="J289" s="89">
        <f t="shared" si="45"/>
        <v>58.870034603572826</v>
      </c>
      <c r="K289" s="51">
        <v>3.04</v>
      </c>
      <c r="L289" s="90">
        <f t="shared" si="48"/>
        <v>31.616</v>
      </c>
      <c r="M289" s="89">
        <f t="shared" si="52"/>
        <v>37.433701150112917</v>
      </c>
      <c r="N289" s="89">
        <f t="shared" si="52"/>
        <v>0</v>
      </c>
      <c r="O289" s="89">
        <f t="shared" si="52"/>
        <v>22.650384169021248</v>
      </c>
      <c r="P289" s="89">
        <f t="shared" si="52"/>
        <v>0</v>
      </c>
      <c r="Q289" s="89">
        <f t="shared" si="52"/>
        <v>20.63214341086595</v>
      </c>
      <c r="R289" s="89">
        <f t="shared" si="50"/>
        <v>37.433701150112917</v>
      </c>
      <c r="S289" s="86">
        <f t="shared" si="46"/>
        <v>21.436333453459909</v>
      </c>
      <c r="T289" s="91">
        <f t="shared" si="51"/>
        <v>2477.9329655526981</v>
      </c>
    </row>
    <row r="290" spans="1:20" x14ac:dyDescent="0.3">
      <c r="A290" s="88">
        <v>42806.916683101852</v>
      </c>
      <c r="B290" s="52">
        <v>84.72</v>
      </c>
      <c r="C290" s="53">
        <v>3160.9032000000002</v>
      </c>
      <c r="D290" s="52">
        <v>53.4</v>
      </c>
      <c r="E290" s="53">
        <v>1992.35</v>
      </c>
      <c r="F290" s="49">
        <f t="shared" si="44"/>
        <v>31.32</v>
      </c>
      <c r="G290" s="49">
        <f t="shared" si="44"/>
        <v>1168.5532000000003</v>
      </c>
      <c r="H290" s="38">
        <f>'[1]03-2017'!P296</f>
        <v>0</v>
      </c>
      <c r="I290" s="50">
        <f t="shared" si="47"/>
        <v>31.32</v>
      </c>
      <c r="J290" s="89">
        <f t="shared" si="45"/>
        <v>37.310127713920828</v>
      </c>
      <c r="K290" s="51">
        <v>3.04</v>
      </c>
      <c r="L290" s="90">
        <f t="shared" si="48"/>
        <v>31.616</v>
      </c>
      <c r="M290" s="89">
        <f t="shared" si="52"/>
        <v>37.433701150112917</v>
      </c>
      <c r="N290" s="89">
        <f t="shared" si="52"/>
        <v>0</v>
      </c>
      <c r="O290" s="89">
        <f t="shared" si="52"/>
        <v>22.650384169021248</v>
      </c>
      <c r="P290" s="89">
        <f t="shared" si="52"/>
        <v>0</v>
      </c>
      <c r="Q290" s="89">
        <f t="shared" si="52"/>
        <v>20.63214341086595</v>
      </c>
      <c r="R290" s="89">
        <f t="shared" si="50"/>
        <v>37.433701150112917</v>
      </c>
      <c r="S290" s="86">
        <f t="shared" si="46"/>
        <v>0</v>
      </c>
      <c r="T290" s="91">
        <f t="shared" si="51"/>
        <v>0</v>
      </c>
    </row>
    <row r="291" spans="1:20" x14ac:dyDescent="0.3">
      <c r="A291" s="88">
        <v>42806.958349826389</v>
      </c>
      <c r="B291" s="52">
        <v>61.972999999999999</v>
      </c>
      <c r="C291" s="53">
        <v>1866.00703</v>
      </c>
      <c r="D291" s="52">
        <v>61.97</v>
      </c>
      <c r="E291" s="53">
        <v>1866.01</v>
      </c>
      <c r="F291" s="49">
        <f t="shared" si="44"/>
        <v>3.0000000000001137E-3</v>
      </c>
      <c r="G291" s="49">
        <f t="shared" si="44"/>
        <v>-2.9700000000048021E-3</v>
      </c>
      <c r="H291" s="38">
        <f>'[1]03-2017'!P297</f>
        <v>0</v>
      </c>
      <c r="I291" s="50">
        <f t="shared" si="47"/>
        <v>3.0000000000001137E-3</v>
      </c>
      <c r="J291" s="89">
        <f t="shared" si="45"/>
        <v>-0.99000000000156319</v>
      </c>
      <c r="K291" s="51">
        <v>3.04</v>
      </c>
      <c r="L291" s="90">
        <f t="shared" si="48"/>
        <v>31.616</v>
      </c>
      <c r="M291" s="89">
        <f t="shared" si="52"/>
        <v>37.433701150112917</v>
      </c>
      <c r="N291" s="89">
        <f t="shared" si="52"/>
        <v>0</v>
      </c>
      <c r="O291" s="89">
        <f t="shared" si="52"/>
        <v>22.650384169021248</v>
      </c>
      <c r="P291" s="89">
        <f t="shared" si="52"/>
        <v>0</v>
      </c>
      <c r="Q291" s="89">
        <f t="shared" si="52"/>
        <v>20.63214341086595</v>
      </c>
      <c r="R291" s="89">
        <f t="shared" si="50"/>
        <v>37.433701150112917</v>
      </c>
      <c r="S291" s="86">
        <f t="shared" si="46"/>
        <v>0</v>
      </c>
      <c r="T291" s="91">
        <f t="shared" si="51"/>
        <v>0</v>
      </c>
    </row>
    <row r="292" spans="1:20" x14ac:dyDescent="0.3">
      <c r="A292" s="88">
        <v>42807.000016550926</v>
      </c>
      <c r="B292" s="52">
        <v>53.48</v>
      </c>
      <c r="C292" s="53">
        <v>1556.8027999999999</v>
      </c>
      <c r="D292" s="52">
        <v>47.5</v>
      </c>
      <c r="E292" s="53">
        <v>1382.73</v>
      </c>
      <c r="F292" s="49">
        <f t="shared" si="44"/>
        <v>5.9799999999999969</v>
      </c>
      <c r="G292" s="49">
        <f t="shared" si="44"/>
        <v>174.07279999999992</v>
      </c>
      <c r="H292" s="38">
        <f>'[1]03-2017'!P298</f>
        <v>0</v>
      </c>
      <c r="I292" s="50">
        <f t="shared" si="47"/>
        <v>5.9799999999999969</v>
      </c>
      <c r="J292" s="89">
        <f t="shared" si="45"/>
        <v>29.109163879598665</v>
      </c>
      <c r="K292" s="51">
        <v>3.04</v>
      </c>
      <c r="L292" s="90">
        <f t="shared" si="48"/>
        <v>31.616</v>
      </c>
      <c r="M292" s="89">
        <f t="shared" si="52"/>
        <v>37.433701150112917</v>
      </c>
      <c r="N292" s="89">
        <f t="shared" si="52"/>
        <v>0</v>
      </c>
      <c r="O292" s="89">
        <f t="shared" si="52"/>
        <v>22.650384169021248</v>
      </c>
      <c r="P292" s="89">
        <f t="shared" si="52"/>
        <v>0</v>
      </c>
      <c r="Q292" s="89">
        <f t="shared" si="52"/>
        <v>20.63214341086595</v>
      </c>
      <c r="R292" s="89">
        <f t="shared" si="50"/>
        <v>37.433701150112917</v>
      </c>
      <c r="S292" s="86">
        <f t="shared" si="46"/>
        <v>0</v>
      </c>
      <c r="T292" s="91">
        <f t="shared" si="51"/>
        <v>0</v>
      </c>
    </row>
    <row r="293" spans="1:20" x14ac:dyDescent="0.3">
      <c r="A293" s="88">
        <v>42807.041683275464</v>
      </c>
      <c r="B293" s="52">
        <v>45.933999999999997</v>
      </c>
      <c r="C293" s="53">
        <v>1350.8180200000002</v>
      </c>
      <c r="D293" s="52">
        <v>0</v>
      </c>
      <c r="E293" s="53">
        <v>0</v>
      </c>
      <c r="F293" s="49">
        <f t="shared" si="44"/>
        <v>45.933999999999997</v>
      </c>
      <c r="G293" s="49">
        <f t="shared" si="44"/>
        <v>1350.8180200000002</v>
      </c>
      <c r="H293" s="38">
        <f>'[1]03-2017'!P299</f>
        <v>0</v>
      </c>
      <c r="I293" s="50">
        <f t="shared" si="47"/>
        <v>45.933999999999997</v>
      </c>
      <c r="J293" s="89">
        <f t="shared" si="45"/>
        <v>29.407802934645368</v>
      </c>
      <c r="K293" s="51">
        <v>3.04</v>
      </c>
      <c r="L293" s="90">
        <f t="shared" si="48"/>
        <v>31.616</v>
      </c>
      <c r="M293" s="89">
        <f t="shared" si="52"/>
        <v>37.433701150112917</v>
      </c>
      <c r="N293" s="89">
        <f t="shared" si="52"/>
        <v>0</v>
      </c>
      <c r="O293" s="89">
        <f t="shared" si="52"/>
        <v>22.650384169021248</v>
      </c>
      <c r="P293" s="89">
        <f t="shared" si="52"/>
        <v>0</v>
      </c>
      <c r="Q293" s="89">
        <f t="shared" si="52"/>
        <v>20.63214341086595</v>
      </c>
      <c r="R293" s="89">
        <f t="shared" si="50"/>
        <v>37.433701150112917</v>
      </c>
      <c r="S293" s="86">
        <f t="shared" si="46"/>
        <v>0</v>
      </c>
      <c r="T293" s="91">
        <f t="shared" si="51"/>
        <v>0</v>
      </c>
    </row>
    <row r="294" spans="1:20" x14ac:dyDescent="0.3">
      <c r="A294" s="88">
        <v>42807.083350000001</v>
      </c>
      <c r="B294" s="52">
        <v>73.536000000000001</v>
      </c>
      <c r="C294" s="53">
        <v>2292.3898399999998</v>
      </c>
      <c r="D294" s="52">
        <v>0</v>
      </c>
      <c r="E294" s="53">
        <v>0</v>
      </c>
      <c r="F294" s="49">
        <f t="shared" si="44"/>
        <v>73.536000000000001</v>
      </c>
      <c r="G294" s="49">
        <f t="shared" si="44"/>
        <v>2292.3898399999998</v>
      </c>
      <c r="H294" s="38">
        <f>'[1]03-2017'!P300</f>
        <v>0</v>
      </c>
      <c r="I294" s="50">
        <f t="shared" si="47"/>
        <v>73.536000000000001</v>
      </c>
      <c r="J294" s="89">
        <f t="shared" si="45"/>
        <v>31.173708659704086</v>
      </c>
      <c r="K294" s="51">
        <v>3.04</v>
      </c>
      <c r="L294" s="90">
        <f t="shared" si="48"/>
        <v>31.616</v>
      </c>
      <c r="M294" s="89">
        <f t="shared" si="52"/>
        <v>37.433701150112917</v>
      </c>
      <c r="N294" s="89">
        <f t="shared" si="52"/>
        <v>0</v>
      </c>
      <c r="O294" s="89">
        <f t="shared" si="52"/>
        <v>22.650384169021248</v>
      </c>
      <c r="P294" s="89">
        <f t="shared" si="52"/>
        <v>0</v>
      </c>
      <c r="Q294" s="89">
        <f t="shared" si="52"/>
        <v>20.63214341086595</v>
      </c>
      <c r="R294" s="89">
        <f t="shared" si="50"/>
        <v>37.433701150112917</v>
      </c>
      <c r="S294" s="86">
        <f t="shared" si="46"/>
        <v>0</v>
      </c>
      <c r="T294" s="91">
        <f t="shared" si="51"/>
        <v>0</v>
      </c>
    </row>
    <row r="295" spans="1:20" x14ac:dyDescent="0.3">
      <c r="A295" s="88">
        <v>42807.125016724538</v>
      </c>
      <c r="B295" s="47">
        <v>60.2</v>
      </c>
      <c r="C295" s="48">
        <v>1815.03</v>
      </c>
      <c r="D295" s="47">
        <v>27.51</v>
      </c>
      <c r="E295" s="48">
        <v>829.31</v>
      </c>
      <c r="F295" s="49">
        <f t="shared" si="44"/>
        <v>32.69</v>
      </c>
      <c r="G295" s="49">
        <f t="shared" si="44"/>
        <v>985.72</v>
      </c>
      <c r="H295" s="38">
        <f>'[1]03-2017'!P301</f>
        <v>0</v>
      </c>
      <c r="I295" s="50">
        <f t="shared" si="47"/>
        <v>32.69</v>
      </c>
      <c r="J295" s="89">
        <f t="shared" si="45"/>
        <v>30.153563780972778</v>
      </c>
      <c r="K295" s="51">
        <v>3.04</v>
      </c>
      <c r="L295" s="90">
        <f t="shared" si="48"/>
        <v>31.616</v>
      </c>
      <c r="M295" s="89">
        <f t="shared" si="52"/>
        <v>37.433701150112917</v>
      </c>
      <c r="N295" s="89">
        <f t="shared" si="52"/>
        <v>0</v>
      </c>
      <c r="O295" s="89">
        <f t="shared" si="52"/>
        <v>22.650384169021248</v>
      </c>
      <c r="P295" s="89">
        <f t="shared" si="52"/>
        <v>0</v>
      </c>
      <c r="Q295" s="89">
        <f t="shared" si="52"/>
        <v>20.63214341086595</v>
      </c>
      <c r="R295" s="89">
        <f t="shared" si="50"/>
        <v>37.433701150112917</v>
      </c>
      <c r="S295" s="86">
        <f t="shared" si="46"/>
        <v>0</v>
      </c>
      <c r="T295" s="91">
        <f t="shared" si="51"/>
        <v>0</v>
      </c>
    </row>
    <row r="296" spans="1:20" x14ac:dyDescent="0.3">
      <c r="A296" s="88">
        <v>42807.166683449075</v>
      </c>
      <c r="B296" s="47">
        <v>52.7</v>
      </c>
      <c r="C296" s="48">
        <v>1610.5119999999999</v>
      </c>
      <c r="D296" s="47">
        <v>52.7</v>
      </c>
      <c r="E296" s="48">
        <v>1610.51</v>
      </c>
      <c r="F296" s="49">
        <f t="shared" si="44"/>
        <v>0</v>
      </c>
      <c r="G296" s="49">
        <f t="shared" si="44"/>
        <v>1.9999999999527063E-3</v>
      </c>
      <c r="H296" s="38">
        <f>'[1]03-2017'!P302</f>
        <v>0</v>
      </c>
      <c r="I296" s="50">
        <f t="shared" si="47"/>
        <v>0</v>
      </c>
      <c r="J296" s="89">
        <f t="shared" si="45"/>
        <v>0</v>
      </c>
      <c r="K296" s="51">
        <v>3.04</v>
      </c>
      <c r="L296" s="90">
        <f t="shared" si="48"/>
        <v>31.616</v>
      </c>
      <c r="M296" s="89">
        <f t="shared" ref="M296:Q311" si="53">M295</f>
        <v>37.433701150112917</v>
      </c>
      <c r="N296" s="89">
        <f t="shared" si="53"/>
        <v>0</v>
      </c>
      <c r="O296" s="89">
        <f t="shared" si="53"/>
        <v>22.650384169021248</v>
      </c>
      <c r="P296" s="89">
        <f t="shared" si="53"/>
        <v>0</v>
      </c>
      <c r="Q296" s="89">
        <f t="shared" si="53"/>
        <v>20.63214341086595</v>
      </c>
      <c r="R296" s="89">
        <f t="shared" si="50"/>
        <v>37.433701150112917</v>
      </c>
      <c r="S296" s="86">
        <f t="shared" si="46"/>
        <v>0</v>
      </c>
      <c r="T296" s="91">
        <f t="shared" si="51"/>
        <v>0</v>
      </c>
    </row>
    <row r="297" spans="1:20" x14ac:dyDescent="0.3">
      <c r="A297" s="88">
        <v>42807.208350173612</v>
      </c>
      <c r="B297" s="47">
        <v>43.89</v>
      </c>
      <c r="C297" s="48">
        <v>1367.6124</v>
      </c>
      <c r="D297" s="47">
        <v>43.89</v>
      </c>
      <c r="E297" s="48">
        <v>1367.61</v>
      </c>
      <c r="F297" s="49">
        <f t="shared" si="44"/>
        <v>0</v>
      </c>
      <c r="G297" s="49">
        <f t="shared" si="44"/>
        <v>2.4000000000796717E-3</v>
      </c>
      <c r="H297" s="38">
        <f>'[1]03-2017'!P303</f>
        <v>0</v>
      </c>
      <c r="I297" s="50">
        <f t="shared" si="47"/>
        <v>0</v>
      </c>
      <c r="J297" s="89">
        <f t="shared" si="45"/>
        <v>0</v>
      </c>
      <c r="K297" s="51">
        <v>3.04</v>
      </c>
      <c r="L297" s="90">
        <f t="shared" si="48"/>
        <v>31.616</v>
      </c>
      <c r="M297" s="89">
        <f t="shared" si="53"/>
        <v>37.433701150112917</v>
      </c>
      <c r="N297" s="89">
        <f t="shared" si="53"/>
        <v>0</v>
      </c>
      <c r="O297" s="89">
        <f t="shared" si="53"/>
        <v>22.650384169021248</v>
      </c>
      <c r="P297" s="89">
        <f t="shared" si="53"/>
        <v>0</v>
      </c>
      <c r="Q297" s="89">
        <f t="shared" si="53"/>
        <v>20.63214341086595</v>
      </c>
      <c r="R297" s="89">
        <f t="shared" si="50"/>
        <v>37.433701150112917</v>
      </c>
      <c r="S297" s="86">
        <f t="shared" si="46"/>
        <v>0</v>
      </c>
      <c r="T297" s="91">
        <f t="shared" si="51"/>
        <v>0</v>
      </c>
    </row>
    <row r="298" spans="1:20" x14ac:dyDescent="0.3">
      <c r="A298" s="88">
        <v>42807.25001689815</v>
      </c>
      <c r="B298" s="47">
        <v>59.756</v>
      </c>
      <c r="C298" s="48">
        <v>2561.1421599999999</v>
      </c>
      <c r="D298" s="47">
        <v>10.5</v>
      </c>
      <c r="E298" s="48">
        <v>450.03</v>
      </c>
      <c r="F298" s="49">
        <f t="shared" si="44"/>
        <v>49.256</v>
      </c>
      <c r="G298" s="49">
        <f t="shared" si="44"/>
        <v>2111.1121599999997</v>
      </c>
      <c r="H298" s="38">
        <f>'[1]03-2017'!P304</f>
        <v>0</v>
      </c>
      <c r="I298" s="50">
        <f t="shared" si="47"/>
        <v>49.256</v>
      </c>
      <c r="J298" s="89">
        <f t="shared" si="45"/>
        <v>42.859999999999992</v>
      </c>
      <c r="K298" s="51">
        <v>3.04</v>
      </c>
      <c r="L298" s="90">
        <f t="shared" si="48"/>
        <v>31.616</v>
      </c>
      <c r="M298" s="89">
        <f t="shared" si="53"/>
        <v>37.433701150112917</v>
      </c>
      <c r="N298" s="89">
        <f t="shared" si="53"/>
        <v>0</v>
      </c>
      <c r="O298" s="89">
        <f t="shared" si="53"/>
        <v>22.650384169021248</v>
      </c>
      <c r="P298" s="89">
        <f t="shared" si="53"/>
        <v>0</v>
      </c>
      <c r="Q298" s="89">
        <f t="shared" si="53"/>
        <v>20.63214341086595</v>
      </c>
      <c r="R298" s="89">
        <f t="shared" si="50"/>
        <v>37.433701150112917</v>
      </c>
      <c r="S298" s="86">
        <f t="shared" si="46"/>
        <v>5.4262988498870754</v>
      </c>
      <c r="T298" s="91">
        <f t="shared" si="51"/>
        <v>267.27777615003777</v>
      </c>
    </row>
    <row r="299" spans="1:20" x14ac:dyDescent="0.3">
      <c r="A299" s="88">
        <v>42807.291683622687</v>
      </c>
      <c r="B299" s="47">
        <v>133.22199999999998</v>
      </c>
      <c r="C299" s="48">
        <v>13243.38178</v>
      </c>
      <c r="D299" s="47">
        <v>0</v>
      </c>
      <c r="E299" s="48">
        <v>0</v>
      </c>
      <c r="F299" s="49">
        <f t="shared" si="44"/>
        <v>133.22199999999998</v>
      </c>
      <c r="G299" s="49">
        <f t="shared" si="44"/>
        <v>13243.38178</v>
      </c>
      <c r="H299" s="38">
        <f>'[1]03-2017'!P305</f>
        <v>0</v>
      </c>
      <c r="I299" s="50">
        <f t="shared" si="47"/>
        <v>133.22199999999998</v>
      </c>
      <c r="J299" s="89">
        <f t="shared" si="45"/>
        <v>99.408369338397577</v>
      </c>
      <c r="K299" s="51">
        <v>3.04</v>
      </c>
      <c r="L299" s="90">
        <f t="shared" si="48"/>
        <v>31.616</v>
      </c>
      <c r="M299" s="89">
        <f t="shared" si="53"/>
        <v>37.433701150112917</v>
      </c>
      <c r="N299" s="89">
        <f t="shared" si="53"/>
        <v>0</v>
      </c>
      <c r="O299" s="89">
        <f t="shared" si="53"/>
        <v>22.650384169021248</v>
      </c>
      <c r="P299" s="89">
        <f t="shared" si="53"/>
        <v>0</v>
      </c>
      <c r="Q299" s="89">
        <f t="shared" si="53"/>
        <v>20.63214341086595</v>
      </c>
      <c r="R299" s="89">
        <f t="shared" si="50"/>
        <v>37.433701150112917</v>
      </c>
      <c r="S299" s="86">
        <f t="shared" si="46"/>
        <v>61.97466818828466</v>
      </c>
      <c r="T299" s="91">
        <f t="shared" si="51"/>
        <v>8256.389245379658</v>
      </c>
    </row>
    <row r="300" spans="1:20" x14ac:dyDescent="0.3">
      <c r="A300" s="88">
        <v>42807.333350347224</v>
      </c>
      <c r="B300" s="47">
        <v>173.679</v>
      </c>
      <c r="C300" s="48">
        <v>17229.527429999998</v>
      </c>
      <c r="D300" s="47">
        <v>0</v>
      </c>
      <c r="E300" s="48">
        <v>0</v>
      </c>
      <c r="F300" s="49">
        <f t="shared" si="44"/>
        <v>173.679</v>
      </c>
      <c r="G300" s="49">
        <f t="shared" si="44"/>
        <v>17229.527429999998</v>
      </c>
      <c r="H300" s="38">
        <f>'[1]03-2017'!P306</f>
        <v>0</v>
      </c>
      <c r="I300" s="50">
        <f t="shared" si="47"/>
        <v>173.679</v>
      </c>
      <c r="J300" s="89">
        <f t="shared" si="45"/>
        <v>99.203285544020858</v>
      </c>
      <c r="K300" s="51">
        <v>3.04</v>
      </c>
      <c r="L300" s="90">
        <f t="shared" si="48"/>
        <v>31.616</v>
      </c>
      <c r="M300" s="89">
        <f t="shared" si="53"/>
        <v>37.433701150112917</v>
      </c>
      <c r="N300" s="89">
        <f t="shared" si="53"/>
        <v>0</v>
      </c>
      <c r="O300" s="89">
        <f t="shared" si="53"/>
        <v>22.650384169021248</v>
      </c>
      <c r="P300" s="89">
        <f t="shared" si="53"/>
        <v>0</v>
      </c>
      <c r="Q300" s="89">
        <f t="shared" si="53"/>
        <v>20.63214341086595</v>
      </c>
      <c r="R300" s="89">
        <f t="shared" si="50"/>
        <v>37.433701150112917</v>
      </c>
      <c r="S300" s="86">
        <f t="shared" si="46"/>
        <v>61.769584393907941</v>
      </c>
      <c r="T300" s="91">
        <f t="shared" si="51"/>
        <v>10728.079647949537</v>
      </c>
    </row>
    <row r="301" spans="1:20" x14ac:dyDescent="0.3">
      <c r="A301" s="88">
        <v>42807.375017071761</v>
      </c>
      <c r="B301" s="47">
        <v>165.322</v>
      </c>
      <c r="C301" s="48">
        <v>7816.8512200000005</v>
      </c>
      <c r="D301" s="47"/>
      <c r="E301" s="48"/>
      <c r="F301" s="49">
        <f t="shared" si="44"/>
        <v>165.322</v>
      </c>
      <c r="G301" s="49">
        <f t="shared" si="44"/>
        <v>7816.8512200000005</v>
      </c>
      <c r="H301" s="38">
        <f>'[1]03-2017'!P307</f>
        <v>0</v>
      </c>
      <c r="I301" s="50">
        <f t="shared" si="47"/>
        <v>165.322</v>
      </c>
      <c r="J301" s="89">
        <f t="shared" si="45"/>
        <v>47.282583201267833</v>
      </c>
      <c r="K301" s="51">
        <v>3.04</v>
      </c>
      <c r="L301" s="90">
        <f t="shared" si="48"/>
        <v>31.616</v>
      </c>
      <c r="M301" s="89">
        <f t="shared" si="53"/>
        <v>37.433701150112917</v>
      </c>
      <c r="N301" s="89">
        <f t="shared" si="53"/>
        <v>0</v>
      </c>
      <c r="O301" s="89">
        <f t="shared" si="53"/>
        <v>22.650384169021248</v>
      </c>
      <c r="P301" s="89">
        <f t="shared" si="53"/>
        <v>0</v>
      </c>
      <c r="Q301" s="89">
        <f t="shared" si="53"/>
        <v>20.63214341086595</v>
      </c>
      <c r="R301" s="89">
        <f t="shared" si="50"/>
        <v>37.433701150112917</v>
      </c>
      <c r="S301" s="86">
        <f t="shared" si="46"/>
        <v>9.8488820511549164</v>
      </c>
      <c r="T301" s="91">
        <f t="shared" si="51"/>
        <v>1628.236878461033</v>
      </c>
    </row>
    <row r="302" spans="1:20" x14ac:dyDescent="0.3">
      <c r="A302" s="88">
        <v>42807.416683796298</v>
      </c>
      <c r="B302" s="47">
        <v>105.59700000000001</v>
      </c>
      <c r="C302" s="48">
        <v>4630.6403300000002</v>
      </c>
      <c r="D302" s="47">
        <v>0</v>
      </c>
      <c r="E302" s="48">
        <v>0</v>
      </c>
      <c r="F302" s="49">
        <f t="shared" si="44"/>
        <v>105.59700000000001</v>
      </c>
      <c r="G302" s="49">
        <f t="shared" si="44"/>
        <v>4630.6403300000002</v>
      </c>
      <c r="H302" s="38">
        <f>'[1]03-2017'!P308</f>
        <v>0</v>
      </c>
      <c r="I302" s="50">
        <f t="shared" si="47"/>
        <v>105.59700000000001</v>
      </c>
      <c r="J302" s="89">
        <f t="shared" si="45"/>
        <v>43.852006496396676</v>
      </c>
      <c r="K302" s="51">
        <v>3.04</v>
      </c>
      <c r="L302" s="90">
        <f t="shared" si="48"/>
        <v>31.616</v>
      </c>
      <c r="M302" s="89">
        <f t="shared" si="53"/>
        <v>37.433701150112917</v>
      </c>
      <c r="N302" s="89">
        <f t="shared" si="53"/>
        <v>0</v>
      </c>
      <c r="O302" s="89">
        <f t="shared" si="53"/>
        <v>22.650384169021248</v>
      </c>
      <c r="P302" s="89">
        <f t="shared" si="53"/>
        <v>0</v>
      </c>
      <c r="Q302" s="89">
        <f t="shared" si="53"/>
        <v>20.63214341086595</v>
      </c>
      <c r="R302" s="89">
        <f t="shared" si="50"/>
        <v>37.433701150112917</v>
      </c>
      <c r="S302" s="86">
        <f t="shared" si="46"/>
        <v>6.4183053462837591</v>
      </c>
      <c r="T302" s="91">
        <f t="shared" si="51"/>
        <v>677.75378965152618</v>
      </c>
    </row>
    <row r="303" spans="1:20" x14ac:dyDescent="0.3">
      <c r="A303" s="88">
        <v>42807.458350520836</v>
      </c>
      <c r="B303" s="47">
        <v>34.200000000000003</v>
      </c>
      <c r="C303" s="48">
        <v>1344.146</v>
      </c>
      <c r="D303" s="47">
        <v>0</v>
      </c>
      <c r="E303" s="48">
        <v>0</v>
      </c>
      <c r="F303" s="49">
        <f t="shared" si="44"/>
        <v>34.200000000000003</v>
      </c>
      <c r="G303" s="49">
        <f t="shared" si="44"/>
        <v>1344.146</v>
      </c>
      <c r="H303" s="38">
        <f>'[1]03-2017'!P309</f>
        <v>0</v>
      </c>
      <c r="I303" s="50">
        <f t="shared" si="47"/>
        <v>34.200000000000003</v>
      </c>
      <c r="J303" s="89">
        <f t="shared" si="45"/>
        <v>39.302514619883034</v>
      </c>
      <c r="K303" s="51">
        <v>3.04</v>
      </c>
      <c r="L303" s="90">
        <f t="shared" si="48"/>
        <v>31.616</v>
      </c>
      <c r="M303" s="89">
        <f t="shared" si="53"/>
        <v>37.433701150112917</v>
      </c>
      <c r="N303" s="89">
        <f t="shared" si="53"/>
        <v>0</v>
      </c>
      <c r="O303" s="89">
        <f t="shared" si="53"/>
        <v>22.650384169021248</v>
      </c>
      <c r="P303" s="89">
        <f t="shared" si="53"/>
        <v>0</v>
      </c>
      <c r="Q303" s="89">
        <f t="shared" si="53"/>
        <v>20.63214341086595</v>
      </c>
      <c r="R303" s="89">
        <f t="shared" si="50"/>
        <v>37.433701150112917</v>
      </c>
      <c r="S303" s="86">
        <f t="shared" si="46"/>
        <v>1.8688134697701173</v>
      </c>
      <c r="T303" s="91">
        <f t="shared" si="51"/>
        <v>63.913420666138016</v>
      </c>
    </row>
    <row r="304" spans="1:20" x14ac:dyDescent="0.3">
      <c r="A304" s="88">
        <v>42807.500017245373</v>
      </c>
      <c r="B304" s="47">
        <v>0</v>
      </c>
      <c r="C304" s="48">
        <v>0</v>
      </c>
      <c r="D304" s="47"/>
      <c r="E304" s="48"/>
      <c r="F304" s="49">
        <f t="shared" si="44"/>
        <v>0</v>
      </c>
      <c r="G304" s="49">
        <f t="shared" si="44"/>
        <v>0</v>
      </c>
      <c r="H304" s="38">
        <f>'[1]03-2017'!P310</f>
        <v>0</v>
      </c>
      <c r="I304" s="50">
        <f t="shared" si="47"/>
        <v>0</v>
      </c>
      <c r="J304" s="89">
        <f t="shared" si="45"/>
        <v>0</v>
      </c>
      <c r="K304" s="51">
        <v>3.04</v>
      </c>
      <c r="L304" s="90">
        <f t="shared" si="48"/>
        <v>31.616</v>
      </c>
      <c r="M304" s="89">
        <f t="shared" si="53"/>
        <v>37.433701150112917</v>
      </c>
      <c r="N304" s="89">
        <f t="shared" si="53"/>
        <v>0</v>
      </c>
      <c r="O304" s="89">
        <f t="shared" si="53"/>
        <v>22.650384169021248</v>
      </c>
      <c r="P304" s="89">
        <f t="shared" si="53"/>
        <v>0</v>
      </c>
      <c r="Q304" s="89">
        <f t="shared" si="53"/>
        <v>20.63214341086595</v>
      </c>
      <c r="R304" s="89">
        <f t="shared" si="50"/>
        <v>37.433701150112917</v>
      </c>
      <c r="S304" s="86">
        <f t="shared" si="46"/>
        <v>0</v>
      </c>
      <c r="T304" s="91">
        <f t="shared" si="51"/>
        <v>0</v>
      </c>
    </row>
    <row r="305" spans="1:20" x14ac:dyDescent="0.3">
      <c r="A305" s="88">
        <v>42807.54168396991</v>
      </c>
      <c r="B305" s="47">
        <v>1.321</v>
      </c>
      <c r="C305" s="48">
        <v>42.840029999999999</v>
      </c>
      <c r="D305" s="47">
        <v>1.32</v>
      </c>
      <c r="E305" s="48">
        <v>42.84</v>
      </c>
      <c r="F305" s="49">
        <f t="shared" si="44"/>
        <v>9.9999999999988987E-4</v>
      </c>
      <c r="G305" s="49">
        <f t="shared" si="44"/>
        <v>2.9999999995311555E-5</v>
      </c>
      <c r="H305" s="38">
        <f>'[1]03-2017'!P311</f>
        <v>0</v>
      </c>
      <c r="I305" s="50">
        <f t="shared" si="47"/>
        <v>9.9999999999988987E-4</v>
      </c>
      <c r="J305" s="89">
        <f t="shared" si="45"/>
        <v>2.9999999995314858E-2</v>
      </c>
      <c r="K305" s="51">
        <v>3.04</v>
      </c>
      <c r="L305" s="90">
        <f t="shared" si="48"/>
        <v>31.616</v>
      </c>
      <c r="M305" s="89">
        <f t="shared" si="53"/>
        <v>37.433701150112917</v>
      </c>
      <c r="N305" s="89">
        <f t="shared" si="53"/>
        <v>0</v>
      </c>
      <c r="O305" s="89">
        <f t="shared" si="53"/>
        <v>22.650384169021248</v>
      </c>
      <c r="P305" s="89">
        <f t="shared" si="53"/>
        <v>0</v>
      </c>
      <c r="Q305" s="89">
        <f t="shared" si="53"/>
        <v>20.63214341086595</v>
      </c>
      <c r="R305" s="89">
        <f t="shared" si="50"/>
        <v>37.433701150112917</v>
      </c>
      <c r="S305" s="86">
        <f t="shared" si="46"/>
        <v>0</v>
      </c>
      <c r="T305" s="91">
        <f t="shared" si="51"/>
        <v>0</v>
      </c>
    </row>
    <row r="306" spans="1:20" x14ac:dyDescent="0.3">
      <c r="A306" s="88">
        <v>42807.583350694447</v>
      </c>
      <c r="B306" s="47">
        <v>14.702</v>
      </c>
      <c r="C306" s="48">
        <v>470.02294000000001</v>
      </c>
      <c r="D306" s="47">
        <v>14.7</v>
      </c>
      <c r="E306" s="48">
        <v>470.02</v>
      </c>
      <c r="F306" s="49">
        <f t="shared" si="44"/>
        <v>2.0000000000006679E-3</v>
      </c>
      <c r="G306" s="49">
        <f t="shared" si="44"/>
        <v>2.9400000000237014E-3</v>
      </c>
      <c r="H306" s="38">
        <f>'[1]03-2017'!P312</f>
        <v>0</v>
      </c>
      <c r="I306" s="50">
        <f t="shared" si="47"/>
        <v>2.0000000000006679E-3</v>
      </c>
      <c r="J306" s="89">
        <f t="shared" si="45"/>
        <v>1.4700000000113598</v>
      </c>
      <c r="K306" s="51">
        <v>3.04</v>
      </c>
      <c r="L306" s="90">
        <f t="shared" si="48"/>
        <v>31.616</v>
      </c>
      <c r="M306" s="89">
        <f t="shared" si="53"/>
        <v>37.433701150112917</v>
      </c>
      <c r="N306" s="89">
        <f t="shared" si="53"/>
        <v>0</v>
      </c>
      <c r="O306" s="89">
        <f t="shared" si="53"/>
        <v>22.650384169021248</v>
      </c>
      <c r="P306" s="89">
        <f t="shared" si="53"/>
        <v>0</v>
      </c>
      <c r="Q306" s="89">
        <f t="shared" si="53"/>
        <v>20.63214341086595</v>
      </c>
      <c r="R306" s="89">
        <f t="shared" si="50"/>
        <v>37.433701150112917</v>
      </c>
      <c r="S306" s="86">
        <f t="shared" si="46"/>
        <v>0</v>
      </c>
      <c r="T306" s="91">
        <f t="shared" si="51"/>
        <v>0</v>
      </c>
    </row>
    <row r="307" spans="1:20" x14ac:dyDescent="0.3">
      <c r="A307" s="88">
        <v>42807.625017418984</v>
      </c>
      <c r="B307" s="47">
        <v>23.349</v>
      </c>
      <c r="C307" s="48">
        <v>704.43933000000004</v>
      </c>
      <c r="D307" s="47">
        <v>23.35</v>
      </c>
      <c r="E307" s="48">
        <v>704.44</v>
      </c>
      <c r="F307" s="49">
        <f t="shared" si="44"/>
        <v>-1.0000000000012221E-3</v>
      </c>
      <c r="G307" s="49">
        <f t="shared" si="44"/>
        <v>-6.7000000001371518E-4</v>
      </c>
      <c r="H307" s="38">
        <f>'[1]03-2017'!P313</f>
        <v>0</v>
      </c>
      <c r="I307" s="50">
        <f t="shared" si="47"/>
        <v>-1.0000000000012221E-3</v>
      </c>
      <c r="J307" s="89">
        <f t="shared" si="45"/>
        <v>0</v>
      </c>
      <c r="K307" s="51">
        <v>3.04</v>
      </c>
      <c r="L307" s="90">
        <f t="shared" si="48"/>
        <v>31.616</v>
      </c>
      <c r="M307" s="89">
        <f t="shared" si="53"/>
        <v>37.433701150112917</v>
      </c>
      <c r="N307" s="89">
        <f t="shared" si="53"/>
        <v>0</v>
      </c>
      <c r="O307" s="89">
        <f t="shared" si="53"/>
        <v>22.650384169021248</v>
      </c>
      <c r="P307" s="89">
        <f t="shared" si="53"/>
        <v>0</v>
      </c>
      <c r="Q307" s="89">
        <f t="shared" si="53"/>
        <v>20.63214341086595</v>
      </c>
      <c r="R307" s="89">
        <f t="shared" si="50"/>
        <v>37.433701150112917</v>
      </c>
      <c r="S307" s="86">
        <f t="shared" si="46"/>
        <v>0</v>
      </c>
      <c r="T307" s="91">
        <f t="shared" si="51"/>
        <v>0</v>
      </c>
    </row>
    <row r="308" spans="1:20" x14ac:dyDescent="0.3">
      <c r="A308" s="88">
        <v>42807.666684143522</v>
      </c>
      <c r="B308" s="47">
        <v>0</v>
      </c>
      <c r="C308" s="48">
        <v>0</v>
      </c>
      <c r="D308" s="47"/>
      <c r="E308" s="48"/>
      <c r="F308" s="49">
        <f t="shared" si="44"/>
        <v>0</v>
      </c>
      <c r="G308" s="49">
        <f t="shared" si="44"/>
        <v>0</v>
      </c>
      <c r="H308" s="38">
        <f>'[1]03-2017'!P314</f>
        <v>0</v>
      </c>
      <c r="I308" s="50">
        <f t="shared" si="47"/>
        <v>0</v>
      </c>
      <c r="J308" s="89">
        <f t="shared" si="45"/>
        <v>0</v>
      </c>
      <c r="K308" s="51">
        <v>3.04</v>
      </c>
      <c r="L308" s="90">
        <f t="shared" si="48"/>
        <v>31.616</v>
      </c>
      <c r="M308" s="89">
        <f t="shared" si="53"/>
        <v>37.433701150112917</v>
      </c>
      <c r="N308" s="89">
        <f t="shared" si="53"/>
        <v>0</v>
      </c>
      <c r="O308" s="89">
        <f t="shared" si="53"/>
        <v>22.650384169021248</v>
      </c>
      <c r="P308" s="89">
        <f t="shared" si="53"/>
        <v>0</v>
      </c>
      <c r="Q308" s="89">
        <f t="shared" si="53"/>
        <v>20.63214341086595</v>
      </c>
      <c r="R308" s="89">
        <f t="shared" si="50"/>
        <v>37.433701150112917</v>
      </c>
      <c r="S308" s="86">
        <f t="shared" si="46"/>
        <v>0</v>
      </c>
      <c r="T308" s="91">
        <f t="shared" si="51"/>
        <v>0</v>
      </c>
    </row>
    <row r="309" spans="1:20" x14ac:dyDescent="0.3">
      <c r="A309" s="88">
        <v>42807.708350868059</v>
      </c>
      <c r="B309" s="47">
        <v>0</v>
      </c>
      <c r="C309" s="48">
        <v>0</v>
      </c>
      <c r="D309" s="47"/>
      <c r="E309" s="48"/>
      <c r="F309" s="49">
        <f t="shared" si="44"/>
        <v>0</v>
      </c>
      <c r="G309" s="49">
        <f t="shared" si="44"/>
        <v>0</v>
      </c>
      <c r="H309" s="38">
        <f>'[1]03-2017'!P315</f>
        <v>0</v>
      </c>
      <c r="I309" s="50">
        <f t="shared" si="47"/>
        <v>0</v>
      </c>
      <c r="J309" s="89">
        <f t="shared" si="45"/>
        <v>0</v>
      </c>
      <c r="K309" s="51">
        <v>3.04</v>
      </c>
      <c r="L309" s="90">
        <f t="shared" si="48"/>
        <v>31.616</v>
      </c>
      <c r="M309" s="89">
        <f t="shared" si="53"/>
        <v>37.433701150112917</v>
      </c>
      <c r="N309" s="89">
        <f t="shared" si="53"/>
        <v>0</v>
      </c>
      <c r="O309" s="89">
        <f t="shared" si="53"/>
        <v>22.650384169021248</v>
      </c>
      <c r="P309" s="89">
        <f t="shared" si="53"/>
        <v>0</v>
      </c>
      <c r="Q309" s="89">
        <f t="shared" si="53"/>
        <v>20.63214341086595</v>
      </c>
      <c r="R309" s="89">
        <f t="shared" si="50"/>
        <v>37.433701150112917</v>
      </c>
      <c r="S309" s="86">
        <f t="shared" si="46"/>
        <v>0</v>
      </c>
      <c r="T309" s="91">
        <f t="shared" si="51"/>
        <v>0</v>
      </c>
    </row>
    <row r="310" spans="1:20" x14ac:dyDescent="0.3">
      <c r="A310" s="88">
        <v>42807.750017592596</v>
      </c>
      <c r="B310" s="47">
        <v>0</v>
      </c>
      <c r="C310" s="48">
        <v>0</v>
      </c>
      <c r="D310" s="47"/>
      <c r="E310" s="48"/>
      <c r="F310" s="49">
        <f t="shared" si="44"/>
        <v>0</v>
      </c>
      <c r="G310" s="49">
        <f t="shared" si="44"/>
        <v>0</v>
      </c>
      <c r="H310" s="38">
        <f>'[1]03-2017'!P316</f>
        <v>0</v>
      </c>
      <c r="I310" s="50">
        <f t="shared" si="47"/>
        <v>0</v>
      </c>
      <c r="J310" s="89">
        <f t="shared" si="45"/>
        <v>0</v>
      </c>
      <c r="K310" s="51">
        <v>3.04</v>
      </c>
      <c r="L310" s="90">
        <f t="shared" si="48"/>
        <v>31.616</v>
      </c>
      <c r="M310" s="89">
        <f t="shared" si="53"/>
        <v>37.433701150112917</v>
      </c>
      <c r="N310" s="89">
        <f t="shared" si="53"/>
        <v>0</v>
      </c>
      <c r="O310" s="89">
        <f t="shared" si="53"/>
        <v>22.650384169021248</v>
      </c>
      <c r="P310" s="89">
        <f t="shared" si="53"/>
        <v>0</v>
      </c>
      <c r="Q310" s="89">
        <f t="shared" si="53"/>
        <v>20.63214341086595</v>
      </c>
      <c r="R310" s="89">
        <f t="shared" si="50"/>
        <v>37.433701150112917</v>
      </c>
      <c r="S310" s="86">
        <f t="shared" si="46"/>
        <v>0</v>
      </c>
      <c r="T310" s="91">
        <f t="shared" si="51"/>
        <v>0</v>
      </c>
    </row>
    <row r="311" spans="1:20" x14ac:dyDescent="0.3">
      <c r="A311" s="88">
        <v>42807.791684317126</v>
      </c>
      <c r="B311" s="47">
        <v>0</v>
      </c>
      <c r="C311" s="48">
        <v>0</v>
      </c>
      <c r="D311" s="47"/>
      <c r="E311" s="48"/>
      <c r="F311" s="49">
        <f t="shared" si="44"/>
        <v>0</v>
      </c>
      <c r="G311" s="49">
        <f t="shared" si="44"/>
        <v>0</v>
      </c>
      <c r="H311" s="38">
        <f>'[1]03-2017'!P317</f>
        <v>0</v>
      </c>
      <c r="I311" s="50">
        <f t="shared" si="47"/>
        <v>0</v>
      </c>
      <c r="J311" s="89">
        <f t="shared" si="45"/>
        <v>0</v>
      </c>
      <c r="K311" s="51">
        <v>3.04</v>
      </c>
      <c r="L311" s="90">
        <f t="shared" si="48"/>
        <v>31.616</v>
      </c>
      <c r="M311" s="89">
        <f t="shared" si="53"/>
        <v>37.433701150112917</v>
      </c>
      <c r="N311" s="89">
        <f t="shared" si="53"/>
        <v>0</v>
      </c>
      <c r="O311" s="89">
        <f t="shared" si="53"/>
        <v>22.650384169021248</v>
      </c>
      <c r="P311" s="89">
        <f t="shared" si="53"/>
        <v>0</v>
      </c>
      <c r="Q311" s="89">
        <f t="shared" si="53"/>
        <v>20.63214341086595</v>
      </c>
      <c r="R311" s="89">
        <f t="shared" si="50"/>
        <v>37.433701150112917</v>
      </c>
      <c r="S311" s="86">
        <f t="shared" si="46"/>
        <v>0</v>
      </c>
      <c r="T311" s="91">
        <f t="shared" si="51"/>
        <v>0</v>
      </c>
    </row>
    <row r="312" spans="1:20" x14ac:dyDescent="0.3">
      <c r="A312" s="88">
        <v>42807.833351041663</v>
      </c>
      <c r="B312" s="47">
        <v>0</v>
      </c>
      <c r="C312" s="48">
        <v>0</v>
      </c>
      <c r="D312" s="47"/>
      <c r="E312" s="48"/>
      <c r="F312" s="49">
        <f t="shared" si="44"/>
        <v>0</v>
      </c>
      <c r="G312" s="49">
        <f t="shared" si="44"/>
        <v>0</v>
      </c>
      <c r="H312" s="38">
        <f>'[1]03-2017'!P318</f>
        <v>0</v>
      </c>
      <c r="I312" s="50">
        <f t="shared" si="47"/>
        <v>0</v>
      </c>
      <c r="J312" s="89">
        <f t="shared" si="45"/>
        <v>0</v>
      </c>
      <c r="K312" s="51">
        <v>3.04</v>
      </c>
      <c r="L312" s="90">
        <f t="shared" si="48"/>
        <v>31.616</v>
      </c>
      <c r="M312" s="89">
        <f t="shared" ref="M312:Q327" si="54">M311</f>
        <v>37.433701150112917</v>
      </c>
      <c r="N312" s="89">
        <f t="shared" si="54"/>
        <v>0</v>
      </c>
      <c r="O312" s="89">
        <f t="shared" si="54"/>
        <v>22.650384169021248</v>
      </c>
      <c r="P312" s="89">
        <f t="shared" si="54"/>
        <v>0</v>
      </c>
      <c r="Q312" s="89">
        <f t="shared" si="54"/>
        <v>20.63214341086595</v>
      </c>
      <c r="R312" s="89">
        <f t="shared" si="50"/>
        <v>37.433701150112917</v>
      </c>
      <c r="S312" s="86">
        <f t="shared" si="46"/>
        <v>0</v>
      </c>
      <c r="T312" s="91">
        <f t="shared" si="51"/>
        <v>0</v>
      </c>
    </row>
    <row r="313" spans="1:20" x14ac:dyDescent="0.3">
      <c r="A313" s="88">
        <v>42807.8750177662</v>
      </c>
      <c r="B313" s="47">
        <v>0</v>
      </c>
      <c r="C313" s="48">
        <v>0</v>
      </c>
      <c r="D313" s="47"/>
      <c r="E313" s="48"/>
      <c r="F313" s="49">
        <f t="shared" si="44"/>
        <v>0</v>
      </c>
      <c r="G313" s="49">
        <f t="shared" si="44"/>
        <v>0</v>
      </c>
      <c r="H313" s="38">
        <f>'[1]03-2017'!P319</f>
        <v>0</v>
      </c>
      <c r="I313" s="50">
        <f t="shared" si="47"/>
        <v>0</v>
      </c>
      <c r="J313" s="89">
        <f t="shared" si="45"/>
        <v>0</v>
      </c>
      <c r="K313" s="51">
        <v>3.04</v>
      </c>
      <c r="L313" s="90">
        <f t="shared" si="48"/>
        <v>31.616</v>
      </c>
      <c r="M313" s="89">
        <f t="shared" si="54"/>
        <v>37.433701150112917</v>
      </c>
      <c r="N313" s="89">
        <f t="shared" si="54"/>
        <v>0</v>
      </c>
      <c r="O313" s="89">
        <f t="shared" si="54"/>
        <v>22.650384169021248</v>
      </c>
      <c r="P313" s="89">
        <f t="shared" si="54"/>
        <v>0</v>
      </c>
      <c r="Q313" s="89">
        <f t="shared" si="54"/>
        <v>20.63214341086595</v>
      </c>
      <c r="R313" s="89">
        <f t="shared" si="50"/>
        <v>37.433701150112917</v>
      </c>
      <c r="S313" s="86">
        <f t="shared" si="46"/>
        <v>0</v>
      </c>
      <c r="T313" s="91">
        <f t="shared" si="51"/>
        <v>0</v>
      </c>
    </row>
    <row r="314" spans="1:20" x14ac:dyDescent="0.3">
      <c r="A314" s="88">
        <v>42807.916684490738</v>
      </c>
      <c r="B314" s="47">
        <v>0</v>
      </c>
      <c r="C314" s="48">
        <v>0</v>
      </c>
      <c r="D314" s="47"/>
      <c r="E314" s="48"/>
      <c r="F314" s="49">
        <f t="shared" ref="F314:G377" si="55">B314-D314</f>
        <v>0</v>
      </c>
      <c r="G314" s="49">
        <f t="shared" si="55"/>
        <v>0</v>
      </c>
      <c r="H314" s="38">
        <f>'[1]03-2017'!P320</f>
        <v>0</v>
      </c>
      <c r="I314" s="50">
        <f t="shared" si="47"/>
        <v>0</v>
      </c>
      <c r="J314" s="89">
        <f t="shared" si="45"/>
        <v>0</v>
      </c>
      <c r="K314" s="51">
        <v>3.04</v>
      </c>
      <c r="L314" s="90">
        <f t="shared" si="48"/>
        <v>31.616</v>
      </c>
      <c r="M314" s="89">
        <f t="shared" si="54"/>
        <v>37.433701150112917</v>
      </c>
      <c r="N314" s="89">
        <f t="shared" si="54"/>
        <v>0</v>
      </c>
      <c r="O314" s="89">
        <f t="shared" si="54"/>
        <v>22.650384169021248</v>
      </c>
      <c r="P314" s="89">
        <f t="shared" si="54"/>
        <v>0</v>
      </c>
      <c r="Q314" s="89">
        <f t="shared" si="54"/>
        <v>20.63214341086595</v>
      </c>
      <c r="R314" s="89">
        <f t="shared" si="50"/>
        <v>37.433701150112917</v>
      </c>
      <c r="S314" s="86">
        <f t="shared" si="46"/>
        <v>0</v>
      </c>
      <c r="T314" s="91">
        <f t="shared" si="51"/>
        <v>0</v>
      </c>
    </row>
    <row r="315" spans="1:20" x14ac:dyDescent="0.3">
      <c r="A315" s="88">
        <v>42807.958351215275</v>
      </c>
      <c r="B315" s="47">
        <v>28.95</v>
      </c>
      <c r="C315" s="48">
        <v>865.60500000000002</v>
      </c>
      <c r="D315" s="47">
        <v>28.95</v>
      </c>
      <c r="E315" s="48">
        <v>865.61</v>
      </c>
      <c r="F315" s="49">
        <f t="shared" si="55"/>
        <v>0</v>
      </c>
      <c r="G315" s="49">
        <f t="shared" si="55"/>
        <v>-4.9999999999954525E-3</v>
      </c>
      <c r="H315" s="38">
        <f>'[1]03-2017'!P321</f>
        <v>0</v>
      </c>
      <c r="I315" s="50">
        <f t="shared" si="47"/>
        <v>0</v>
      </c>
      <c r="J315" s="89">
        <f t="shared" si="45"/>
        <v>0</v>
      </c>
      <c r="K315" s="51">
        <v>3.04</v>
      </c>
      <c r="L315" s="90">
        <f t="shared" si="48"/>
        <v>31.616</v>
      </c>
      <c r="M315" s="89">
        <f t="shared" si="54"/>
        <v>37.433701150112917</v>
      </c>
      <c r="N315" s="89">
        <f t="shared" si="54"/>
        <v>0</v>
      </c>
      <c r="O315" s="89">
        <f t="shared" si="54"/>
        <v>22.650384169021248</v>
      </c>
      <c r="P315" s="89">
        <f t="shared" si="54"/>
        <v>0</v>
      </c>
      <c r="Q315" s="89">
        <f t="shared" si="54"/>
        <v>20.63214341086595</v>
      </c>
      <c r="R315" s="89">
        <f t="shared" si="50"/>
        <v>37.433701150112917</v>
      </c>
      <c r="S315" s="86">
        <f t="shared" si="46"/>
        <v>0</v>
      </c>
      <c r="T315" s="91">
        <f t="shared" si="51"/>
        <v>0</v>
      </c>
    </row>
    <row r="316" spans="1:20" x14ac:dyDescent="0.3">
      <c r="A316" s="88">
        <v>42808.000017939812</v>
      </c>
      <c r="B316" s="47">
        <v>0</v>
      </c>
      <c r="C316" s="48">
        <v>0</v>
      </c>
      <c r="D316" s="47"/>
      <c r="E316" s="48"/>
      <c r="F316" s="49">
        <f t="shared" si="55"/>
        <v>0</v>
      </c>
      <c r="G316" s="49">
        <f t="shared" si="55"/>
        <v>0</v>
      </c>
      <c r="H316" s="38">
        <f>'[1]03-2017'!P322</f>
        <v>0</v>
      </c>
      <c r="I316" s="50">
        <f t="shared" si="47"/>
        <v>0</v>
      </c>
      <c r="J316" s="89">
        <f t="shared" si="45"/>
        <v>0</v>
      </c>
      <c r="K316" s="51">
        <v>3.04</v>
      </c>
      <c r="L316" s="90">
        <f t="shared" si="48"/>
        <v>31.616</v>
      </c>
      <c r="M316" s="89">
        <f t="shared" si="54"/>
        <v>37.433701150112917</v>
      </c>
      <c r="N316" s="89">
        <f t="shared" si="54"/>
        <v>0</v>
      </c>
      <c r="O316" s="89">
        <f t="shared" si="54"/>
        <v>22.650384169021248</v>
      </c>
      <c r="P316" s="89">
        <f t="shared" si="54"/>
        <v>0</v>
      </c>
      <c r="Q316" s="89">
        <f t="shared" si="54"/>
        <v>20.63214341086595</v>
      </c>
      <c r="R316" s="89">
        <f t="shared" si="50"/>
        <v>37.433701150112917</v>
      </c>
      <c r="S316" s="86">
        <f t="shared" si="46"/>
        <v>0</v>
      </c>
      <c r="T316" s="91">
        <f t="shared" si="51"/>
        <v>0</v>
      </c>
    </row>
    <row r="317" spans="1:20" x14ac:dyDescent="0.3">
      <c r="A317" s="88">
        <v>42808.041684664349</v>
      </c>
      <c r="B317" s="47">
        <v>203.5</v>
      </c>
      <c r="C317" s="48">
        <v>6080.58</v>
      </c>
      <c r="D317" s="47">
        <v>203.5</v>
      </c>
      <c r="E317" s="48">
        <v>6080.58</v>
      </c>
      <c r="F317" s="49">
        <f t="shared" si="55"/>
        <v>0</v>
      </c>
      <c r="G317" s="49">
        <f t="shared" si="55"/>
        <v>0</v>
      </c>
      <c r="H317" s="38">
        <f>'[1]03-2017'!P323</f>
        <v>0</v>
      </c>
      <c r="I317" s="50">
        <f t="shared" si="47"/>
        <v>0</v>
      </c>
      <c r="J317" s="89">
        <f t="shared" si="45"/>
        <v>0</v>
      </c>
      <c r="K317" s="51">
        <v>3.04</v>
      </c>
      <c r="L317" s="90">
        <f t="shared" si="48"/>
        <v>31.616</v>
      </c>
      <c r="M317" s="89">
        <f t="shared" si="54"/>
        <v>37.433701150112917</v>
      </c>
      <c r="N317" s="89">
        <f t="shared" si="54"/>
        <v>0</v>
      </c>
      <c r="O317" s="89">
        <f t="shared" si="54"/>
        <v>22.650384169021248</v>
      </c>
      <c r="P317" s="89">
        <f t="shared" si="54"/>
        <v>0</v>
      </c>
      <c r="Q317" s="89">
        <f t="shared" si="54"/>
        <v>20.63214341086595</v>
      </c>
      <c r="R317" s="89">
        <f t="shared" si="50"/>
        <v>37.433701150112917</v>
      </c>
      <c r="S317" s="86">
        <f t="shared" si="46"/>
        <v>0</v>
      </c>
      <c r="T317" s="91">
        <f t="shared" si="51"/>
        <v>0</v>
      </c>
    </row>
    <row r="318" spans="1:20" x14ac:dyDescent="0.3">
      <c r="A318" s="88">
        <v>42808.083351388887</v>
      </c>
      <c r="B318" s="47">
        <v>220.55</v>
      </c>
      <c r="C318" s="48">
        <v>6391.5389999999998</v>
      </c>
      <c r="D318" s="47">
        <v>220.55</v>
      </c>
      <c r="E318" s="48">
        <v>6391.54</v>
      </c>
      <c r="F318" s="49">
        <f t="shared" si="55"/>
        <v>0</v>
      </c>
      <c r="G318" s="49">
        <f t="shared" si="55"/>
        <v>-1.0000000002037268E-3</v>
      </c>
      <c r="H318" s="38">
        <f>'[1]03-2017'!P324</f>
        <v>0</v>
      </c>
      <c r="I318" s="50">
        <f t="shared" si="47"/>
        <v>0</v>
      </c>
      <c r="J318" s="89">
        <f t="shared" si="45"/>
        <v>0</v>
      </c>
      <c r="K318" s="51">
        <v>3.19</v>
      </c>
      <c r="L318" s="90">
        <f t="shared" si="48"/>
        <v>33.176000000000002</v>
      </c>
      <c r="M318" s="89">
        <f t="shared" si="54"/>
        <v>37.433701150112917</v>
      </c>
      <c r="N318" s="89">
        <f t="shared" si="54"/>
        <v>0</v>
      </c>
      <c r="O318" s="89">
        <f t="shared" si="54"/>
        <v>22.650384169021248</v>
      </c>
      <c r="P318" s="89">
        <f t="shared" si="54"/>
        <v>0</v>
      </c>
      <c r="Q318" s="89">
        <f t="shared" si="54"/>
        <v>20.63214341086595</v>
      </c>
      <c r="R318" s="89">
        <f t="shared" si="50"/>
        <v>37.433701150112917</v>
      </c>
      <c r="S318" s="86">
        <f t="shared" si="46"/>
        <v>0</v>
      </c>
      <c r="T318" s="91">
        <f t="shared" si="51"/>
        <v>0</v>
      </c>
    </row>
    <row r="319" spans="1:20" x14ac:dyDescent="0.3">
      <c r="A319" s="88">
        <v>42808.125018113424</v>
      </c>
      <c r="B319" s="47">
        <v>231.6</v>
      </c>
      <c r="C319" s="48">
        <v>6558.9120000000003</v>
      </c>
      <c r="D319" s="47">
        <v>231.6</v>
      </c>
      <c r="E319" s="48">
        <v>6558.91</v>
      </c>
      <c r="F319" s="49">
        <f t="shared" si="55"/>
        <v>0</v>
      </c>
      <c r="G319" s="49">
        <f t="shared" si="55"/>
        <v>2.0000000004074536E-3</v>
      </c>
      <c r="H319" s="38">
        <f>'[1]03-2017'!P325</f>
        <v>0</v>
      </c>
      <c r="I319" s="50">
        <f t="shared" si="47"/>
        <v>0</v>
      </c>
      <c r="J319" s="89">
        <f t="shared" si="45"/>
        <v>0</v>
      </c>
      <c r="K319" s="51">
        <v>3.19</v>
      </c>
      <c r="L319" s="90">
        <f t="shared" si="48"/>
        <v>33.176000000000002</v>
      </c>
      <c r="M319" s="89">
        <f t="shared" si="54"/>
        <v>37.433701150112917</v>
      </c>
      <c r="N319" s="89">
        <f t="shared" si="54"/>
        <v>0</v>
      </c>
      <c r="O319" s="89">
        <f t="shared" si="54"/>
        <v>22.650384169021248</v>
      </c>
      <c r="P319" s="89">
        <f t="shared" si="54"/>
        <v>0</v>
      </c>
      <c r="Q319" s="89">
        <f t="shared" si="54"/>
        <v>20.63214341086595</v>
      </c>
      <c r="R319" s="89">
        <f t="shared" si="50"/>
        <v>37.433701150112917</v>
      </c>
      <c r="S319" s="86">
        <f t="shared" si="46"/>
        <v>0</v>
      </c>
      <c r="T319" s="91">
        <f t="shared" si="51"/>
        <v>0</v>
      </c>
    </row>
    <row r="320" spans="1:20" x14ac:dyDescent="0.3">
      <c r="A320" s="88">
        <v>42808.166684837961</v>
      </c>
      <c r="B320" s="47">
        <v>197.15</v>
      </c>
      <c r="C320" s="48">
        <v>5640.4615000000003</v>
      </c>
      <c r="D320" s="47">
        <v>197.15</v>
      </c>
      <c r="E320" s="48">
        <v>5640.46</v>
      </c>
      <c r="F320" s="49">
        <f t="shared" si="55"/>
        <v>0</v>
      </c>
      <c r="G320" s="49">
        <f t="shared" si="55"/>
        <v>1.5000000003055902E-3</v>
      </c>
      <c r="H320" s="38">
        <f>'[1]03-2017'!P326</f>
        <v>0</v>
      </c>
      <c r="I320" s="50">
        <f t="shared" si="47"/>
        <v>0</v>
      </c>
      <c r="J320" s="89">
        <f t="shared" si="45"/>
        <v>0</v>
      </c>
      <c r="K320" s="51">
        <v>3.19</v>
      </c>
      <c r="L320" s="90">
        <f t="shared" si="48"/>
        <v>33.176000000000002</v>
      </c>
      <c r="M320" s="89">
        <f t="shared" si="54"/>
        <v>37.433701150112917</v>
      </c>
      <c r="N320" s="89">
        <f t="shared" si="54"/>
        <v>0</v>
      </c>
      <c r="O320" s="89">
        <f t="shared" si="54"/>
        <v>22.650384169021248</v>
      </c>
      <c r="P320" s="89">
        <f t="shared" si="54"/>
        <v>0</v>
      </c>
      <c r="Q320" s="89">
        <f t="shared" si="54"/>
        <v>20.63214341086595</v>
      </c>
      <c r="R320" s="89">
        <f t="shared" si="50"/>
        <v>37.433701150112917</v>
      </c>
      <c r="S320" s="86">
        <f t="shared" si="46"/>
        <v>0</v>
      </c>
      <c r="T320" s="91">
        <f t="shared" si="51"/>
        <v>0</v>
      </c>
    </row>
    <row r="321" spans="1:20" x14ac:dyDescent="0.3">
      <c r="A321" s="88">
        <v>42808.208351562498</v>
      </c>
      <c r="B321" s="47">
        <v>164.9</v>
      </c>
      <c r="C321" s="48">
        <v>5017.9070000000002</v>
      </c>
      <c r="D321" s="47">
        <v>164.9</v>
      </c>
      <c r="E321" s="48">
        <v>5017.91</v>
      </c>
      <c r="F321" s="49">
        <f t="shared" si="55"/>
        <v>0</v>
      </c>
      <c r="G321" s="49">
        <f t="shared" si="55"/>
        <v>-2.9999999997016857E-3</v>
      </c>
      <c r="H321" s="38">
        <f>'[1]03-2017'!P327</f>
        <v>0</v>
      </c>
      <c r="I321" s="50">
        <f t="shared" si="47"/>
        <v>0</v>
      </c>
      <c r="J321" s="89">
        <f t="shared" si="45"/>
        <v>0</v>
      </c>
      <c r="K321" s="51">
        <v>3.19</v>
      </c>
      <c r="L321" s="90">
        <f t="shared" si="48"/>
        <v>33.176000000000002</v>
      </c>
      <c r="M321" s="89">
        <f t="shared" si="54"/>
        <v>37.433701150112917</v>
      </c>
      <c r="N321" s="89">
        <f t="shared" si="54"/>
        <v>0</v>
      </c>
      <c r="O321" s="89">
        <f t="shared" si="54"/>
        <v>22.650384169021248</v>
      </c>
      <c r="P321" s="89">
        <f t="shared" si="54"/>
        <v>0</v>
      </c>
      <c r="Q321" s="89">
        <f t="shared" si="54"/>
        <v>20.63214341086595</v>
      </c>
      <c r="R321" s="89">
        <f t="shared" si="50"/>
        <v>37.433701150112917</v>
      </c>
      <c r="S321" s="86">
        <f t="shared" si="46"/>
        <v>0</v>
      </c>
      <c r="T321" s="91">
        <f t="shared" si="51"/>
        <v>0</v>
      </c>
    </row>
    <row r="322" spans="1:20" x14ac:dyDescent="0.3">
      <c r="A322" s="88">
        <v>42808.250018287035</v>
      </c>
      <c r="B322" s="47">
        <v>58.104999999999997</v>
      </c>
      <c r="C322" s="48">
        <v>2083.6453000000001</v>
      </c>
      <c r="D322" s="47">
        <v>58.11</v>
      </c>
      <c r="E322" s="48">
        <v>2083.65</v>
      </c>
      <c r="F322" s="49">
        <f t="shared" si="55"/>
        <v>-5.000000000002558E-3</v>
      </c>
      <c r="G322" s="49">
        <f t="shared" si="55"/>
        <v>-4.6999999999570719E-3</v>
      </c>
      <c r="H322" s="38">
        <f>'[1]03-2017'!P328</f>
        <v>0</v>
      </c>
      <c r="I322" s="50">
        <f t="shared" si="47"/>
        <v>-5.000000000002558E-3</v>
      </c>
      <c r="J322" s="89">
        <f t="shared" si="45"/>
        <v>0</v>
      </c>
      <c r="K322" s="51">
        <v>3.19</v>
      </c>
      <c r="L322" s="90">
        <f t="shared" si="48"/>
        <v>33.176000000000002</v>
      </c>
      <c r="M322" s="89">
        <f t="shared" si="54"/>
        <v>37.433701150112917</v>
      </c>
      <c r="N322" s="89">
        <f t="shared" si="54"/>
        <v>0</v>
      </c>
      <c r="O322" s="89">
        <f t="shared" si="54"/>
        <v>22.650384169021248</v>
      </c>
      <c r="P322" s="89">
        <f t="shared" si="54"/>
        <v>0</v>
      </c>
      <c r="Q322" s="89">
        <f t="shared" si="54"/>
        <v>20.63214341086595</v>
      </c>
      <c r="R322" s="89">
        <f t="shared" si="50"/>
        <v>37.433701150112917</v>
      </c>
      <c r="S322" s="86">
        <f t="shared" si="46"/>
        <v>0</v>
      </c>
      <c r="T322" s="91">
        <f t="shared" si="51"/>
        <v>0</v>
      </c>
    </row>
    <row r="323" spans="1:20" x14ac:dyDescent="0.3">
      <c r="A323" s="88">
        <v>42808.291685011573</v>
      </c>
      <c r="B323" s="47">
        <v>19.762</v>
      </c>
      <c r="C323" s="48">
        <v>953.23343700000009</v>
      </c>
      <c r="D323" s="47">
        <v>0</v>
      </c>
      <c r="E323" s="48">
        <v>0</v>
      </c>
      <c r="F323" s="49">
        <f t="shared" si="55"/>
        <v>19.762</v>
      </c>
      <c r="G323" s="49">
        <f t="shared" si="55"/>
        <v>953.23343700000009</v>
      </c>
      <c r="H323" s="38">
        <f>'[1]03-2017'!P329</f>
        <v>0</v>
      </c>
      <c r="I323" s="50">
        <f t="shared" si="47"/>
        <v>19.762</v>
      </c>
      <c r="J323" s="89">
        <f t="shared" si="45"/>
        <v>48.235676399149888</v>
      </c>
      <c r="K323" s="51">
        <v>3.19</v>
      </c>
      <c r="L323" s="90">
        <f t="shared" si="48"/>
        <v>33.176000000000002</v>
      </c>
      <c r="M323" s="89">
        <f t="shared" si="54"/>
        <v>37.433701150112917</v>
      </c>
      <c r="N323" s="89">
        <f t="shared" si="54"/>
        <v>0</v>
      </c>
      <c r="O323" s="89">
        <f t="shared" si="54"/>
        <v>22.650384169021248</v>
      </c>
      <c r="P323" s="89">
        <f t="shared" si="54"/>
        <v>0</v>
      </c>
      <c r="Q323" s="89">
        <f t="shared" si="54"/>
        <v>20.63214341086595</v>
      </c>
      <c r="R323" s="89">
        <f t="shared" si="50"/>
        <v>37.433701150112917</v>
      </c>
      <c r="S323" s="86">
        <f t="shared" si="46"/>
        <v>10.801975249036971</v>
      </c>
      <c r="T323" s="91">
        <f t="shared" si="51"/>
        <v>213.46863487146862</v>
      </c>
    </row>
    <row r="324" spans="1:20" x14ac:dyDescent="0.3">
      <c r="A324" s="88">
        <v>42808.33335173611</v>
      </c>
      <c r="B324" s="47">
        <v>32.423000000000002</v>
      </c>
      <c r="C324" s="48">
        <v>1512.4803999999999</v>
      </c>
      <c r="D324" s="47">
        <v>0</v>
      </c>
      <c r="E324" s="48">
        <v>0</v>
      </c>
      <c r="F324" s="49">
        <f t="shared" si="55"/>
        <v>32.423000000000002</v>
      </c>
      <c r="G324" s="49">
        <f t="shared" si="55"/>
        <v>1512.4803999999999</v>
      </c>
      <c r="H324" s="38">
        <f>'[1]03-2017'!P330</f>
        <v>0</v>
      </c>
      <c r="I324" s="50">
        <f t="shared" si="47"/>
        <v>32.423000000000002</v>
      </c>
      <c r="J324" s="89">
        <f t="shared" si="45"/>
        <v>46.648379236961411</v>
      </c>
      <c r="K324" s="51">
        <v>3.19</v>
      </c>
      <c r="L324" s="90">
        <f t="shared" si="48"/>
        <v>33.176000000000002</v>
      </c>
      <c r="M324" s="89">
        <f t="shared" si="54"/>
        <v>37.433701150112917</v>
      </c>
      <c r="N324" s="89">
        <f t="shared" si="54"/>
        <v>0</v>
      </c>
      <c r="O324" s="89">
        <f t="shared" si="54"/>
        <v>22.650384169021248</v>
      </c>
      <c r="P324" s="89">
        <f t="shared" si="54"/>
        <v>0</v>
      </c>
      <c r="Q324" s="89">
        <f t="shared" si="54"/>
        <v>20.63214341086595</v>
      </c>
      <c r="R324" s="89">
        <f t="shared" si="50"/>
        <v>37.433701150112917</v>
      </c>
      <c r="S324" s="86">
        <f t="shared" si="46"/>
        <v>9.2146780868484939</v>
      </c>
      <c r="T324" s="91">
        <f t="shared" si="51"/>
        <v>298.76750760988875</v>
      </c>
    </row>
    <row r="325" spans="1:20" x14ac:dyDescent="0.3">
      <c r="A325" s="88">
        <v>42808.375018460647</v>
      </c>
      <c r="B325" s="47">
        <v>64.667000000000002</v>
      </c>
      <c r="C325" s="48">
        <v>3632.13942</v>
      </c>
      <c r="D325" s="47">
        <v>0</v>
      </c>
      <c r="E325" s="48">
        <v>0</v>
      </c>
      <c r="F325" s="49">
        <f t="shared" si="55"/>
        <v>64.667000000000002</v>
      </c>
      <c r="G325" s="49">
        <f t="shared" si="55"/>
        <v>3632.13942</v>
      </c>
      <c r="H325" s="38">
        <f>'[1]03-2017'!P331</f>
        <v>0</v>
      </c>
      <c r="I325" s="50">
        <f t="shared" si="47"/>
        <v>64.667000000000002</v>
      </c>
      <c r="J325" s="89">
        <f t="shared" si="45"/>
        <v>56.16681491332519</v>
      </c>
      <c r="K325" s="51">
        <v>3.19</v>
      </c>
      <c r="L325" s="90">
        <f t="shared" si="48"/>
        <v>33.176000000000002</v>
      </c>
      <c r="M325" s="89">
        <f t="shared" si="54"/>
        <v>37.433701150112917</v>
      </c>
      <c r="N325" s="89">
        <f t="shared" si="54"/>
        <v>0</v>
      </c>
      <c r="O325" s="89">
        <f t="shared" si="54"/>
        <v>22.650384169021248</v>
      </c>
      <c r="P325" s="89">
        <f t="shared" si="54"/>
        <v>0</v>
      </c>
      <c r="Q325" s="89">
        <f t="shared" si="54"/>
        <v>20.63214341086595</v>
      </c>
      <c r="R325" s="89">
        <f t="shared" si="50"/>
        <v>37.433701150112917</v>
      </c>
      <c r="S325" s="86">
        <f t="shared" si="46"/>
        <v>18.733113763212273</v>
      </c>
      <c r="T325" s="91">
        <f t="shared" si="51"/>
        <v>1211.4142677256482</v>
      </c>
    </row>
    <row r="326" spans="1:20" x14ac:dyDescent="0.3">
      <c r="A326" s="88">
        <v>42808.416685185184</v>
      </c>
      <c r="B326" s="47">
        <v>85.778999999999996</v>
      </c>
      <c r="C326" s="48">
        <v>4458.2012500000001</v>
      </c>
      <c r="D326" s="47">
        <v>0</v>
      </c>
      <c r="E326" s="48">
        <v>0</v>
      </c>
      <c r="F326" s="49">
        <f t="shared" si="55"/>
        <v>85.778999999999996</v>
      </c>
      <c r="G326" s="49">
        <f t="shared" si="55"/>
        <v>4458.2012500000001</v>
      </c>
      <c r="H326" s="38">
        <f>'[1]03-2017'!P332</f>
        <v>0</v>
      </c>
      <c r="I326" s="50">
        <f t="shared" si="47"/>
        <v>85.778999999999996</v>
      </c>
      <c r="J326" s="89">
        <f t="shared" si="45"/>
        <v>51.973108219960601</v>
      </c>
      <c r="K326" s="51">
        <v>3.19</v>
      </c>
      <c r="L326" s="90">
        <f t="shared" si="48"/>
        <v>33.176000000000002</v>
      </c>
      <c r="M326" s="89">
        <f t="shared" si="54"/>
        <v>37.433701150112917</v>
      </c>
      <c r="N326" s="89">
        <f t="shared" si="54"/>
        <v>0</v>
      </c>
      <c r="O326" s="89">
        <f t="shared" si="54"/>
        <v>22.650384169021248</v>
      </c>
      <c r="P326" s="89">
        <f t="shared" si="54"/>
        <v>0</v>
      </c>
      <c r="Q326" s="89">
        <f t="shared" si="54"/>
        <v>20.63214341086595</v>
      </c>
      <c r="R326" s="89">
        <f t="shared" si="50"/>
        <v>37.433701150112917</v>
      </c>
      <c r="S326" s="86">
        <f t="shared" si="46"/>
        <v>14.539407069847684</v>
      </c>
      <c r="T326" s="91">
        <f t="shared" si="51"/>
        <v>1247.1757990444644</v>
      </c>
    </row>
    <row r="327" spans="1:20" x14ac:dyDescent="0.3">
      <c r="A327" s="88">
        <v>42808.458351909721</v>
      </c>
      <c r="B327" s="47">
        <v>95.149000000000001</v>
      </c>
      <c r="C327" s="48">
        <v>5408.3945000000003</v>
      </c>
      <c r="D327" s="47">
        <v>0</v>
      </c>
      <c r="E327" s="48">
        <v>0</v>
      </c>
      <c r="F327" s="49">
        <f t="shared" si="55"/>
        <v>95.149000000000001</v>
      </c>
      <c r="G327" s="49">
        <f t="shared" si="55"/>
        <v>5408.3945000000003</v>
      </c>
      <c r="H327" s="38">
        <f>'[1]03-2017'!P333</f>
        <v>0</v>
      </c>
      <c r="I327" s="50">
        <f t="shared" si="47"/>
        <v>95.149000000000001</v>
      </c>
      <c r="J327" s="89">
        <f t="shared" ref="J327:J390" si="56">IF(F327&gt;0,G327/F327,0)</f>
        <v>56.841317302336336</v>
      </c>
      <c r="K327" s="51">
        <v>3.19</v>
      </c>
      <c r="L327" s="90">
        <f t="shared" si="48"/>
        <v>33.176000000000002</v>
      </c>
      <c r="M327" s="89">
        <f t="shared" si="54"/>
        <v>37.433701150112917</v>
      </c>
      <c r="N327" s="89">
        <f t="shared" si="54"/>
        <v>0</v>
      </c>
      <c r="O327" s="89">
        <f t="shared" si="54"/>
        <v>22.650384169021248</v>
      </c>
      <c r="P327" s="89">
        <f t="shared" si="54"/>
        <v>0</v>
      </c>
      <c r="Q327" s="89">
        <f t="shared" si="54"/>
        <v>20.63214341086595</v>
      </c>
      <c r="R327" s="89">
        <f t="shared" si="50"/>
        <v>37.433701150112917</v>
      </c>
      <c r="S327" s="86">
        <f t="shared" ref="S327:S390" si="57">IF(J327&gt;R327,J327-R327,0)</f>
        <v>19.407616152223419</v>
      </c>
      <c r="T327" s="91">
        <f t="shared" si="51"/>
        <v>1846.6152692679061</v>
      </c>
    </row>
    <row r="328" spans="1:20" x14ac:dyDescent="0.3">
      <c r="A328" s="88">
        <v>42808.500018634259</v>
      </c>
      <c r="B328" s="47">
        <v>112.544</v>
      </c>
      <c r="C328" s="48">
        <v>5932.7230200000004</v>
      </c>
      <c r="D328" s="47">
        <v>0</v>
      </c>
      <c r="E328" s="48">
        <v>0</v>
      </c>
      <c r="F328" s="49">
        <f t="shared" si="55"/>
        <v>112.544</v>
      </c>
      <c r="G328" s="49">
        <f t="shared" si="55"/>
        <v>5932.7230200000004</v>
      </c>
      <c r="H328" s="38">
        <f>'[1]03-2017'!P334</f>
        <v>0</v>
      </c>
      <c r="I328" s="50">
        <f t="shared" ref="I328:I391" si="58">F328-H328</f>
        <v>112.544</v>
      </c>
      <c r="J328" s="89">
        <f t="shared" si="56"/>
        <v>52.714698429058863</v>
      </c>
      <c r="K328" s="51">
        <v>3.19</v>
      </c>
      <c r="L328" s="90">
        <f t="shared" ref="L328:L391" si="59">(K328*10400)/1000</f>
        <v>33.176000000000002</v>
      </c>
      <c r="M328" s="89">
        <f t="shared" ref="M328:Q343" si="60">M327</f>
        <v>37.433701150112917</v>
      </c>
      <c r="N328" s="89">
        <f t="shared" si="60"/>
        <v>0</v>
      </c>
      <c r="O328" s="89">
        <f t="shared" si="60"/>
        <v>22.650384169021248</v>
      </c>
      <c r="P328" s="89">
        <f t="shared" si="60"/>
        <v>0</v>
      </c>
      <c r="Q328" s="89">
        <f t="shared" si="60"/>
        <v>20.63214341086595</v>
      </c>
      <c r="R328" s="89">
        <f t="shared" ref="R328:R391" si="61">MAX(L328:Q328)</f>
        <v>37.433701150112917</v>
      </c>
      <c r="S328" s="86">
        <f t="shared" si="57"/>
        <v>15.280997278945947</v>
      </c>
      <c r="T328" s="91">
        <f t="shared" ref="T328:T391" si="62">IF(S328&lt;&gt;" ",S328*I328,0)</f>
        <v>1719.7845577616927</v>
      </c>
    </row>
    <row r="329" spans="1:20" x14ac:dyDescent="0.3">
      <c r="A329" s="88">
        <v>42808.541685358796</v>
      </c>
      <c r="B329" s="47">
        <v>133.215</v>
      </c>
      <c r="C329" s="48">
        <v>6676.5989</v>
      </c>
      <c r="D329" s="47">
        <v>0</v>
      </c>
      <c r="E329" s="48">
        <v>0</v>
      </c>
      <c r="F329" s="49">
        <f t="shared" si="55"/>
        <v>133.215</v>
      </c>
      <c r="G329" s="49">
        <f t="shared" si="55"/>
        <v>6676.5989</v>
      </c>
      <c r="H329" s="38">
        <f>'[1]03-2017'!P335</f>
        <v>0</v>
      </c>
      <c r="I329" s="50">
        <f t="shared" si="58"/>
        <v>133.215</v>
      </c>
      <c r="J329" s="89">
        <f t="shared" si="56"/>
        <v>50.118972337949927</v>
      </c>
      <c r="K329" s="51">
        <v>3.19</v>
      </c>
      <c r="L329" s="90">
        <f t="shared" si="59"/>
        <v>33.176000000000002</v>
      </c>
      <c r="M329" s="89">
        <f t="shared" si="60"/>
        <v>37.433701150112917</v>
      </c>
      <c r="N329" s="89">
        <f t="shared" si="60"/>
        <v>0</v>
      </c>
      <c r="O329" s="89">
        <f t="shared" si="60"/>
        <v>22.650384169021248</v>
      </c>
      <c r="P329" s="89">
        <f t="shared" si="60"/>
        <v>0</v>
      </c>
      <c r="Q329" s="89">
        <f t="shared" si="60"/>
        <v>20.63214341086595</v>
      </c>
      <c r="R329" s="89">
        <f t="shared" si="61"/>
        <v>37.433701150112917</v>
      </c>
      <c r="S329" s="86">
        <f t="shared" si="57"/>
        <v>12.68527118783701</v>
      </c>
      <c r="T329" s="91">
        <f t="shared" si="62"/>
        <v>1689.8684012877075</v>
      </c>
    </row>
    <row r="330" spans="1:20" x14ac:dyDescent="0.3">
      <c r="A330" s="88">
        <v>42808.583352083333</v>
      </c>
      <c r="B330" s="47">
        <v>153.797</v>
      </c>
      <c r="C330" s="48">
        <v>6585.4610700000003</v>
      </c>
      <c r="D330" s="47">
        <v>0</v>
      </c>
      <c r="E330" s="48">
        <v>0</v>
      </c>
      <c r="F330" s="49">
        <f t="shared" si="55"/>
        <v>153.797</v>
      </c>
      <c r="G330" s="49">
        <f t="shared" si="55"/>
        <v>6585.4610700000003</v>
      </c>
      <c r="H330" s="38">
        <f>'[1]03-2017'!P336</f>
        <v>0</v>
      </c>
      <c r="I330" s="50">
        <f t="shared" si="58"/>
        <v>153.797</v>
      </c>
      <c r="J330" s="89">
        <f t="shared" si="56"/>
        <v>42.819177682269491</v>
      </c>
      <c r="K330" s="51">
        <v>3.19</v>
      </c>
      <c r="L330" s="90">
        <f t="shared" si="59"/>
        <v>33.176000000000002</v>
      </c>
      <c r="M330" s="89">
        <f t="shared" si="60"/>
        <v>37.433701150112917</v>
      </c>
      <c r="N330" s="89">
        <f t="shared" si="60"/>
        <v>0</v>
      </c>
      <c r="O330" s="89">
        <f t="shared" si="60"/>
        <v>22.650384169021248</v>
      </c>
      <c r="P330" s="89">
        <f t="shared" si="60"/>
        <v>0</v>
      </c>
      <c r="Q330" s="89">
        <f t="shared" si="60"/>
        <v>20.63214341086595</v>
      </c>
      <c r="R330" s="89">
        <f t="shared" si="61"/>
        <v>37.433701150112917</v>
      </c>
      <c r="S330" s="86">
        <f t="shared" si="57"/>
        <v>5.3854765321565736</v>
      </c>
      <c r="T330" s="91">
        <f t="shared" si="62"/>
        <v>828.27013421608456</v>
      </c>
    </row>
    <row r="331" spans="1:20" x14ac:dyDescent="0.3">
      <c r="A331" s="88">
        <v>42808.62501880787</v>
      </c>
      <c r="B331" s="47">
        <v>143.92500000000001</v>
      </c>
      <c r="C331" s="48">
        <v>5736.1132500000003</v>
      </c>
      <c r="D331" s="47">
        <v>0</v>
      </c>
      <c r="E331" s="48">
        <v>0</v>
      </c>
      <c r="F331" s="49">
        <f t="shared" si="55"/>
        <v>143.92500000000001</v>
      </c>
      <c r="G331" s="49">
        <f t="shared" si="55"/>
        <v>5736.1132500000003</v>
      </c>
      <c r="H331" s="38">
        <f>'[1]03-2017'!P337</f>
        <v>0</v>
      </c>
      <c r="I331" s="50">
        <f t="shared" si="58"/>
        <v>143.92500000000001</v>
      </c>
      <c r="J331" s="89">
        <f t="shared" si="56"/>
        <v>39.854877540385615</v>
      </c>
      <c r="K331" s="51">
        <v>3.19</v>
      </c>
      <c r="L331" s="90">
        <f t="shared" si="59"/>
        <v>33.176000000000002</v>
      </c>
      <c r="M331" s="89">
        <f t="shared" si="60"/>
        <v>37.433701150112917</v>
      </c>
      <c r="N331" s="89">
        <f t="shared" si="60"/>
        <v>0</v>
      </c>
      <c r="O331" s="89">
        <f t="shared" si="60"/>
        <v>22.650384169021248</v>
      </c>
      <c r="P331" s="89">
        <f t="shared" si="60"/>
        <v>0</v>
      </c>
      <c r="Q331" s="89">
        <f t="shared" si="60"/>
        <v>20.63214341086595</v>
      </c>
      <c r="R331" s="89">
        <f t="shared" si="61"/>
        <v>37.433701150112917</v>
      </c>
      <c r="S331" s="86">
        <f t="shared" si="57"/>
        <v>2.4211763902726986</v>
      </c>
      <c r="T331" s="91">
        <f t="shared" si="62"/>
        <v>348.46781196999819</v>
      </c>
    </row>
    <row r="332" spans="1:20" x14ac:dyDescent="0.3">
      <c r="A332" s="88">
        <v>42808.666685532407</v>
      </c>
      <c r="B332" s="47">
        <v>133.803</v>
      </c>
      <c r="C332" s="48">
        <v>4941.4939800000002</v>
      </c>
      <c r="D332" s="47">
        <v>0</v>
      </c>
      <c r="E332" s="48">
        <v>0</v>
      </c>
      <c r="F332" s="49">
        <f t="shared" si="55"/>
        <v>133.803</v>
      </c>
      <c r="G332" s="49">
        <f t="shared" si="55"/>
        <v>4941.4939800000002</v>
      </c>
      <c r="H332" s="38">
        <f>'[1]03-2017'!P338</f>
        <v>0</v>
      </c>
      <c r="I332" s="50">
        <f t="shared" si="58"/>
        <v>133.803</v>
      </c>
      <c r="J332" s="89">
        <f t="shared" si="56"/>
        <v>36.931114997421588</v>
      </c>
      <c r="K332" s="51">
        <v>3.19</v>
      </c>
      <c r="L332" s="90">
        <f t="shared" si="59"/>
        <v>33.176000000000002</v>
      </c>
      <c r="M332" s="89">
        <f t="shared" si="60"/>
        <v>37.433701150112917</v>
      </c>
      <c r="N332" s="89">
        <f t="shared" si="60"/>
        <v>0</v>
      </c>
      <c r="O332" s="89">
        <f t="shared" si="60"/>
        <v>22.650384169021248</v>
      </c>
      <c r="P332" s="89">
        <f t="shared" si="60"/>
        <v>0</v>
      </c>
      <c r="Q332" s="89">
        <f t="shared" si="60"/>
        <v>20.63214341086595</v>
      </c>
      <c r="R332" s="89">
        <f t="shared" si="61"/>
        <v>37.433701150112917</v>
      </c>
      <c r="S332" s="86">
        <f t="shared" si="57"/>
        <v>0</v>
      </c>
      <c r="T332" s="91">
        <f t="shared" si="62"/>
        <v>0</v>
      </c>
    </row>
    <row r="333" spans="1:20" x14ac:dyDescent="0.3">
      <c r="A333" s="88">
        <v>42808.708352256945</v>
      </c>
      <c r="B333" s="47">
        <v>137.67399999999998</v>
      </c>
      <c r="C333" s="48">
        <v>5292.2953500000003</v>
      </c>
      <c r="D333" s="47">
        <v>0</v>
      </c>
      <c r="E333" s="48">
        <v>0</v>
      </c>
      <c r="F333" s="49">
        <f t="shared" si="55"/>
        <v>137.67399999999998</v>
      </c>
      <c r="G333" s="49">
        <f t="shared" si="55"/>
        <v>5292.2953500000003</v>
      </c>
      <c r="H333" s="38">
        <f>'[1]03-2017'!P339</f>
        <v>0</v>
      </c>
      <c r="I333" s="50">
        <f t="shared" si="58"/>
        <v>137.67399999999998</v>
      </c>
      <c r="J333" s="89">
        <f t="shared" si="56"/>
        <v>38.440775672966581</v>
      </c>
      <c r="K333" s="51">
        <v>3.19</v>
      </c>
      <c r="L333" s="90">
        <f t="shared" si="59"/>
        <v>33.176000000000002</v>
      </c>
      <c r="M333" s="89">
        <f t="shared" si="60"/>
        <v>37.433701150112917</v>
      </c>
      <c r="N333" s="89">
        <f t="shared" si="60"/>
        <v>0</v>
      </c>
      <c r="O333" s="89">
        <f t="shared" si="60"/>
        <v>22.650384169021248</v>
      </c>
      <c r="P333" s="89">
        <f t="shared" si="60"/>
        <v>0</v>
      </c>
      <c r="Q333" s="89">
        <f t="shared" si="60"/>
        <v>20.63214341086595</v>
      </c>
      <c r="R333" s="89">
        <f t="shared" si="61"/>
        <v>37.433701150112917</v>
      </c>
      <c r="S333" s="86">
        <f t="shared" si="57"/>
        <v>1.0070745228536637</v>
      </c>
      <c r="T333" s="91">
        <f t="shared" si="62"/>
        <v>138.64797785935528</v>
      </c>
    </row>
    <row r="334" spans="1:20" x14ac:dyDescent="0.3">
      <c r="A334" s="88">
        <v>42808.750018981482</v>
      </c>
      <c r="B334" s="47">
        <v>147.822</v>
      </c>
      <c r="C334" s="48">
        <v>6456.6643400000003</v>
      </c>
      <c r="D334" s="47">
        <v>0</v>
      </c>
      <c r="E334" s="48">
        <v>0</v>
      </c>
      <c r="F334" s="49">
        <f t="shared" si="55"/>
        <v>147.822</v>
      </c>
      <c r="G334" s="49">
        <f t="shared" si="55"/>
        <v>6456.6643400000003</v>
      </c>
      <c r="H334" s="38">
        <f>'[1]03-2017'!P340</f>
        <v>0</v>
      </c>
      <c r="I334" s="50">
        <f t="shared" si="58"/>
        <v>147.822</v>
      </c>
      <c r="J334" s="89">
        <f t="shared" si="56"/>
        <v>43.678642827184049</v>
      </c>
      <c r="K334" s="51">
        <v>3.19</v>
      </c>
      <c r="L334" s="90">
        <f t="shared" si="59"/>
        <v>33.176000000000002</v>
      </c>
      <c r="M334" s="89">
        <f t="shared" si="60"/>
        <v>37.433701150112917</v>
      </c>
      <c r="N334" s="89">
        <f t="shared" si="60"/>
        <v>0</v>
      </c>
      <c r="O334" s="89">
        <f t="shared" si="60"/>
        <v>22.650384169021248</v>
      </c>
      <c r="P334" s="89">
        <f t="shared" si="60"/>
        <v>0</v>
      </c>
      <c r="Q334" s="89">
        <f t="shared" si="60"/>
        <v>20.63214341086595</v>
      </c>
      <c r="R334" s="89">
        <f t="shared" si="61"/>
        <v>37.433701150112917</v>
      </c>
      <c r="S334" s="86">
        <f t="shared" si="57"/>
        <v>6.2449416770711323</v>
      </c>
      <c r="T334" s="91">
        <f t="shared" si="62"/>
        <v>923.13976858800891</v>
      </c>
    </row>
    <row r="335" spans="1:20" x14ac:dyDescent="0.3">
      <c r="A335" s="88">
        <v>42808.791685706019</v>
      </c>
      <c r="B335" s="47">
        <v>171.41800000000001</v>
      </c>
      <c r="C335" s="48">
        <v>7705.7371599999997</v>
      </c>
      <c r="D335" s="47">
        <v>0</v>
      </c>
      <c r="E335" s="48">
        <v>0</v>
      </c>
      <c r="F335" s="49">
        <f t="shared" si="55"/>
        <v>171.41800000000001</v>
      </c>
      <c r="G335" s="49">
        <f t="shared" si="55"/>
        <v>7705.7371599999997</v>
      </c>
      <c r="H335" s="38">
        <f>'[1]03-2017'!P341</f>
        <v>0</v>
      </c>
      <c r="I335" s="50">
        <f t="shared" si="58"/>
        <v>171.41800000000001</v>
      </c>
      <c r="J335" s="89">
        <f t="shared" si="56"/>
        <v>44.952905529174295</v>
      </c>
      <c r="K335" s="51">
        <v>3.19</v>
      </c>
      <c r="L335" s="90">
        <f t="shared" si="59"/>
        <v>33.176000000000002</v>
      </c>
      <c r="M335" s="89">
        <f t="shared" si="60"/>
        <v>37.433701150112917</v>
      </c>
      <c r="N335" s="89">
        <f t="shared" si="60"/>
        <v>0</v>
      </c>
      <c r="O335" s="89">
        <f t="shared" si="60"/>
        <v>22.650384169021248</v>
      </c>
      <c r="P335" s="89">
        <f t="shared" si="60"/>
        <v>0</v>
      </c>
      <c r="Q335" s="89">
        <f t="shared" si="60"/>
        <v>20.63214341086595</v>
      </c>
      <c r="R335" s="89">
        <f t="shared" si="61"/>
        <v>37.433701150112917</v>
      </c>
      <c r="S335" s="86">
        <f t="shared" si="57"/>
        <v>7.5192043790613781</v>
      </c>
      <c r="T335" s="91">
        <f t="shared" si="62"/>
        <v>1288.9269762499434</v>
      </c>
    </row>
    <row r="336" spans="1:20" x14ac:dyDescent="0.3">
      <c r="A336" s="88">
        <v>42808.833352430556</v>
      </c>
      <c r="B336" s="47">
        <v>149.05699999999999</v>
      </c>
      <c r="C336" s="48">
        <v>8888.1000190000013</v>
      </c>
      <c r="D336" s="47">
        <v>0</v>
      </c>
      <c r="E336" s="48">
        <v>0</v>
      </c>
      <c r="F336" s="49">
        <f t="shared" si="55"/>
        <v>149.05699999999999</v>
      </c>
      <c r="G336" s="49">
        <f t="shared" si="55"/>
        <v>8888.1000190000013</v>
      </c>
      <c r="H336" s="38">
        <f>'[1]03-2017'!P342</f>
        <v>0</v>
      </c>
      <c r="I336" s="50">
        <f t="shared" si="58"/>
        <v>149.05699999999999</v>
      </c>
      <c r="J336" s="89">
        <f t="shared" si="56"/>
        <v>59.628866936809423</v>
      </c>
      <c r="K336" s="51">
        <v>3.19</v>
      </c>
      <c r="L336" s="90">
        <f t="shared" si="59"/>
        <v>33.176000000000002</v>
      </c>
      <c r="M336" s="89">
        <f t="shared" si="60"/>
        <v>37.433701150112917</v>
      </c>
      <c r="N336" s="89">
        <f t="shared" si="60"/>
        <v>0</v>
      </c>
      <c r="O336" s="89">
        <f t="shared" si="60"/>
        <v>22.650384169021248</v>
      </c>
      <c r="P336" s="89">
        <f t="shared" si="60"/>
        <v>0</v>
      </c>
      <c r="Q336" s="89">
        <f t="shared" si="60"/>
        <v>20.63214341086595</v>
      </c>
      <c r="R336" s="89">
        <f t="shared" si="61"/>
        <v>37.433701150112917</v>
      </c>
      <c r="S336" s="86">
        <f t="shared" si="57"/>
        <v>22.195165786696506</v>
      </c>
      <c r="T336" s="91">
        <f t="shared" si="62"/>
        <v>3308.344826667621</v>
      </c>
    </row>
    <row r="337" spans="1:20" x14ac:dyDescent="0.3">
      <c r="A337" s="88">
        <v>42808.875019155093</v>
      </c>
      <c r="B337" s="47">
        <v>195.19</v>
      </c>
      <c r="C337" s="48">
        <v>10877.238300000001</v>
      </c>
      <c r="D337" s="47">
        <v>0</v>
      </c>
      <c r="E337" s="48">
        <v>0</v>
      </c>
      <c r="F337" s="49">
        <f t="shared" si="55"/>
        <v>195.19</v>
      </c>
      <c r="G337" s="49">
        <f t="shared" si="55"/>
        <v>10877.238300000001</v>
      </c>
      <c r="H337" s="38">
        <f>'[1]03-2017'!P343</f>
        <v>0</v>
      </c>
      <c r="I337" s="50">
        <f t="shared" si="58"/>
        <v>195.19</v>
      </c>
      <c r="J337" s="89">
        <f t="shared" si="56"/>
        <v>55.726411701419138</v>
      </c>
      <c r="K337" s="51">
        <v>3.19</v>
      </c>
      <c r="L337" s="90">
        <f t="shared" si="59"/>
        <v>33.176000000000002</v>
      </c>
      <c r="M337" s="89">
        <f t="shared" si="60"/>
        <v>37.433701150112917</v>
      </c>
      <c r="N337" s="89">
        <f t="shared" si="60"/>
        <v>0</v>
      </c>
      <c r="O337" s="89">
        <f t="shared" si="60"/>
        <v>22.650384169021248</v>
      </c>
      <c r="P337" s="89">
        <f t="shared" si="60"/>
        <v>0</v>
      </c>
      <c r="Q337" s="89">
        <f t="shared" si="60"/>
        <v>20.63214341086595</v>
      </c>
      <c r="R337" s="89">
        <f t="shared" si="61"/>
        <v>37.433701150112917</v>
      </c>
      <c r="S337" s="86">
        <f t="shared" si="57"/>
        <v>18.292710551306222</v>
      </c>
      <c r="T337" s="91">
        <f t="shared" si="62"/>
        <v>3570.5541725094613</v>
      </c>
    </row>
    <row r="338" spans="1:20" x14ac:dyDescent="0.3">
      <c r="A338" s="88">
        <v>42808.916685879631</v>
      </c>
      <c r="B338" s="47">
        <v>203.89</v>
      </c>
      <c r="C338" s="48">
        <v>11010.117900000001</v>
      </c>
      <c r="D338" s="47">
        <v>0</v>
      </c>
      <c r="E338" s="48">
        <v>0</v>
      </c>
      <c r="F338" s="49">
        <f t="shared" si="55"/>
        <v>203.89</v>
      </c>
      <c r="G338" s="49">
        <f t="shared" si="55"/>
        <v>11010.117900000001</v>
      </c>
      <c r="H338" s="38">
        <f>'[1]03-2017'!P344</f>
        <v>0</v>
      </c>
      <c r="I338" s="50">
        <f t="shared" si="58"/>
        <v>203.89</v>
      </c>
      <c r="J338" s="89">
        <f t="shared" si="56"/>
        <v>54.000283976654089</v>
      </c>
      <c r="K338" s="51">
        <v>3.19</v>
      </c>
      <c r="L338" s="90">
        <f t="shared" si="59"/>
        <v>33.176000000000002</v>
      </c>
      <c r="M338" s="89">
        <f t="shared" si="60"/>
        <v>37.433701150112917</v>
      </c>
      <c r="N338" s="89">
        <f t="shared" si="60"/>
        <v>0</v>
      </c>
      <c r="O338" s="89">
        <f t="shared" si="60"/>
        <v>22.650384169021248</v>
      </c>
      <c r="P338" s="89">
        <f t="shared" si="60"/>
        <v>0</v>
      </c>
      <c r="Q338" s="89">
        <f t="shared" si="60"/>
        <v>20.63214341086595</v>
      </c>
      <c r="R338" s="89">
        <f t="shared" si="61"/>
        <v>37.433701150112917</v>
      </c>
      <c r="S338" s="86">
        <f t="shared" si="57"/>
        <v>16.566582826541172</v>
      </c>
      <c r="T338" s="91">
        <f t="shared" si="62"/>
        <v>3377.7605725034791</v>
      </c>
    </row>
    <row r="339" spans="1:20" x14ac:dyDescent="0.3">
      <c r="A339" s="88">
        <v>42808.958352604168</v>
      </c>
      <c r="B339" s="47">
        <v>170.346</v>
      </c>
      <c r="C339" s="48">
        <v>6639.1327199999996</v>
      </c>
      <c r="D339" s="47">
        <v>0</v>
      </c>
      <c r="E339" s="48">
        <v>0</v>
      </c>
      <c r="F339" s="49">
        <f t="shared" si="55"/>
        <v>170.346</v>
      </c>
      <c r="G339" s="49">
        <f t="shared" si="55"/>
        <v>6639.1327199999996</v>
      </c>
      <c r="H339" s="38">
        <f>'[1]03-2017'!P345</f>
        <v>0</v>
      </c>
      <c r="I339" s="50">
        <f t="shared" si="58"/>
        <v>170.346</v>
      </c>
      <c r="J339" s="89">
        <f t="shared" si="56"/>
        <v>38.974397520340951</v>
      </c>
      <c r="K339" s="51">
        <v>3.19</v>
      </c>
      <c r="L339" s="90">
        <f t="shared" si="59"/>
        <v>33.176000000000002</v>
      </c>
      <c r="M339" s="89">
        <f t="shared" si="60"/>
        <v>37.433701150112917</v>
      </c>
      <c r="N339" s="89">
        <f t="shared" si="60"/>
        <v>0</v>
      </c>
      <c r="O339" s="89">
        <f t="shared" si="60"/>
        <v>22.650384169021248</v>
      </c>
      <c r="P339" s="89">
        <f t="shared" si="60"/>
        <v>0</v>
      </c>
      <c r="Q339" s="89">
        <f t="shared" si="60"/>
        <v>20.63214341086595</v>
      </c>
      <c r="R339" s="89">
        <f t="shared" si="61"/>
        <v>37.433701150112917</v>
      </c>
      <c r="S339" s="86">
        <f t="shared" si="57"/>
        <v>1.5406963702280336</v>
      </c>
      <c r="T339" s="91">
        <f t="shared" si="62"/>
        <v>262.45146388286463</v>
      </c>
    </row>
    <row r="340" spans="1:20" x14ac:dyDescent="0.3">
      <c r="A340" s="88">
        <v>42809.000019328705</v>
      </c>
      <c r="B340" s="47">
        <v>170.43900000000002</v>
      </c>
      <c r="C340" s="48">
        <v>6343.1615999999995</v>
      </c>
      <c r="D340" s="47">
        <v>0</v>
      </c>
      <c r="E340" s="48">
        <v>0</v>
      </c>
      <c r="F340" s="49">
        <f t="shared" si="55"/>
        <v>170.43900000000002</v>
      </c>
      <c r="G340" s="49">
        <f t="shared" si="55"/>
        <v>6343.1615999999995</v>
      </c>
      <c r="H340" s="38">
        <f>'[1]03-2017'!P346</f>
        <v>0</v>
      </c>
      <c r="I340" s="50">
        <f t="shared" si="58"/>
        <v>170.43900000000002</v>
      </c>
      <c r="J340" s="89">
        <f t="shared" si="56"/>
        <v>37.216608874729367</v>
      </c>
      <c r="K340" s="51">
        <v>3.19</v>
      </c>
      <c r="L340" s="90">
        <f t="shared" si="59"/>
        <v>33.176000000000002</v>
      </c>
      <c r="M340" s="89">
        <f t="shared" si="60"/>
        <v>37.433701150112917</v>
      </c>
      <c r="N340" s="89">
        <f t="shared" si="60"/>
        <v>0</v>
      </c>
      <c r="O340" s="89">
        <f t="shared" si="60"/>
        <v>22.650384169021248</v>
      </c>
      <c r="P340" s="89">
        <f t="shared" si="60"/>
        <v>0</v>
      </c>
      <c r="Q340" s="89">
        <f t="shared" si="60"/>
        <v>20.63214341086595</v>
      </c>
      <c r="R340" s="89">
        <f t="shared" si="61"/>
        <v>37.433701150112917</v>
      </c>
      <c r="S340" s="86">
        <f t="shared" si="57"/>
        <v>0</v>
      </c>
      <c r="T340" s="91">
        <f t="shared" si="62"/>
        <v>0</v>
      </c>
    </row>
    <row r="341" spans="1:20" x14ac:dyDescent="0.3">
      <c r="A341" s="88">
        <v>42809.041686053242</v>
      </c>
      <c r="B341" s="47">
        <v>213.7</v>
      </c>
      <c r="C341" s="48">
        <v>7573.5280000000002</v>
      </c>
      <c r="D341" s="47">
        <v>45.71</v>
      </c>
      <c r="E341" s="48">
        <v>1620.03</v>
      </c>
      <c r="F341" s="49">
        <f t="shared" si="55"/>
        <v>167.98999999999998</v>
      </c>
      <c r="G341" s="49">
        <f t="shared" si="55"/>
        <v>5953.4980000000005</v>
      </c>
      <c r="H341" s="38">
        <f>'[1]03-2017'!P347</f>
        <v>0</v>
      </c>
      <c r="I341" s="50">
        <f t="shared" si="58"/>
        <v>167.98999999999998</v>
      </c>
      <c r="J341" s="89">
        <f t="shared" si="56"/>
        <v>35.439597595094952</v>
      </c>
      <c r="K341" s="51">
        <v>3.19</v>
      </c>
      <c r="L341" s="90">
        <f t="shared" si="59"/>
        <v>33.176000000000002</v>
      </c>
      <c r="M341" s="89">
        <f t="shared" si="60"/>
        <v>37.433701150112917</v>
      </c>
      <c r="N341" s="89">
        <f t="shared" si="60"/>
        <v>0</v>
      </c>
      <c r="O341" s="89">
        <f t="shared" si="60"/>
        <v>22.650384169021248</v>
      </c>
      <c r="P341" s="89">
        <f t="shared" si="60"/>
        <v>0</v>
      </c>
      <c r="Q341" s="89">
        <f t="shared" si="60"/>
        <v>20.63214341086595</v>
      </c>
      <c r="R341" s="89">
        <f t="shared" si="61"/>
        <v>37.433701150112917</v>
      </c>
      <c r="S341" s="86">
        <f t="shared" si="57"/>
        <v>0</v>
      </c>
      <c r="T341" s="91">
        <f t="shared" si="62"/>
        <v>0</v>
      </c>
    </row>
    <row r="342" spans="1:20" x14ac:dyDescent="0.3">
      <c r="A342" s="88">
        <v>42809.08335277778</v>
      </c>
      <c r="B342" s="47">
        <v>208.3</v>
      </c>
      <c r="C342" s="48">
        <v>7444.6419999999998</v>
      </c>
      <c r="D342" s="47">
        <v>43.32</v>
      </c>
      <c r="E342" s="48">
        <v>1548.26</v>
      </c>
      <c r="F342" s="49">
        <f t="shared" si="55"/>
        <v>164.98000000000002</v>
      </c>
      <c r="G342" s="49">
        <f t="shared" si="55"/>
        <v>5896.3819999999996</v>
      </c>
      <c r="H342" s="38">
        <f>'[1]03-2017'!P348</f>
        <v>0</v>
      </c>
      <c r="I342" s="50">
        <f t="shared" si="58"/>
        <v>164.98000000000002</v>
      </c>
      <c r="J342" s="89">
        <f t="shared" si="56"/>
        <v>35.739980603709533</v>
      </c>
      <c r="K342" s="51">
        <v>3.18</v>
      </c>
      <c r="L342" s="90">
        <f t="shared" si="59"/>
        <v>33.072000000000003</v>
      </c>
      <c r="M342" s="89">
        <f t="shared" si="60"/>
        <v>37.433701150112917</v>
      </c>
      <c r="N342" s="89">
        <f t="shared" si="60"/>
        <v>0</v>
      </c>
      <c r="O342" s="89">
        <f t="shared" si="60"/>
        <v>22.650384169021248</v>
      </c>
      <c r="P342" s="89">
        <f t="shared" si="60"/>
        <v>0</v>
      </c>
      <c r="Q342" s="89">
        <f t="shared" si="60"/>
        <v>20.63214341086595</v>
      </c>
      <c r="R342" s="89">
        <f t="shared" si="61"/>
        <v>37.433701150112917</v>
      </c>
      <c r="S342" s="86">
        <f t="shared" si="57"/>
        <v>0</v>
      </c>
      <c r="T342" s="91">
        <f t="shared" si="62"/>
        <v>0</v>
      </c>
    </row>
    <row r="343" spans="1:20" x14ac:dyDescent="0.3">
      <c r="A343" s="88">
        <v>42809.125019502317</v>
      </c>
      <c r="B343" s="47">
        <v>230.4</v>
      </c>
      <c r="C343" s="48">
        <v>8149.2479999999996</v>
      </c>
      <c r="D343" s="47">
        <v>47.31</v>
      </c>
      <c r="E343" s="48">
        <v>1673.43</v>
      </c>
      <c r="F343" s="49">
        <f t="shared" si="55"/>
        <v>183.09</v>
      </c>
      <c r="G343" s="49">
        <f t="shared" si="55"/>
        <v>6475.8179999999993</v>
      </c>
      <c r="H343" s="38">
        <f>'[1]03-2017'!P349</f>
        <v>0</v>
      </c>
      <c r="I343" s="50">
        <f t="shared" si="58"/>
        <v>183.09</v>
      </c>
      <c r="J343" s="89">
        <f t="shared" si="56"/>
        <v>35.369588726855639</v>
      </c>
      <c r="K343" s="51">
        <v>3.18</v>
      </c>
      <c r="L343" s="90">
        <f t="shared" si="59"/>
        <v>33.072000000000003</v>
      </c>
      <c r="M343" s="89">
        <f t="shared" si="60"/>
        <v>37.433701150112917</v>
      </c>
      <c r="N343" s="89">
        <f t="shared" si="60"/>
        <v>0</v>
      </c>
      <c r="O343" s="89">
        <f t="shared" si="60"/>
        <v>22.650384169021248</v>
      </c>
      <c r="P343" s="89">
        <f t="shared" si="60"/>
        <v>0</v>
      </c>
      <c r="Q343" s="89">
        <f t="shared" si="60"/>
        <v>20.63214341086595</v>
      </c>
      <c r="R343" s="89">
        <f t="shared" si="61"/>
        <v>37.433701150112917</v>
      </c>
      <c r="S343" s="86">
        <f t="shared" si="57"/>
        <v>0</v>
      </c>
      <c r="T343" s="91">
        <f t="shared" si="62"/>
        <v>0</v>
      </c>
    </row>
    <row r="344" spans="1:20" x14ac:dyDescent="0.3">
      <c r="A344" s="88">
        <v>42809.166686226854</v>
      </c>
      <c r="B344" s="47">
        <v>225.5</v>
      </c>
      <c r="C344" s="48">
        <v>8289.3799999999992</v>
      </c>
      <c r="D344" s="47">
        <v>35.82</v>
      </c>
      <c r="E344" s="48">
        <v>1316.63</v>
      </c>
      <c r="F344" s="49">
        <f t="shared" si="55"/>
        <v>189.68</v>
      </c>
      <c r="G344" s="49">
        <f t="shared" si="55"/>
        <v>6972.7499999999991</v>
      </c>
      <c r="H344" s="38">
        <f>'[1]03-2017'!P350</f>
        <v>0</v>
      </c>
      <c r="I344" s="50">
        <f t="shared" si="58"/>
        <v>189.68</v>
      </c>
      <c r="J344" s="89">
        <f t="shared" si="56"/>
        <v>36.760596794601426</v>
      </c>
      <c r="K344" s="51">
        <v>3.18</v>
      </c>
      <c r="L344" s="90">
        <f t="shared" si="59"/>
        <v>33.072000000000003</v>
      </c>
      <c r="M344" s="89">
        <f t="shared" ref="M344:Q359" si="63">M343</f>
        <v>37.433701150112917</v>
      </c>
      <c r="N344" s="89">
        <f t="shared" si="63"/>
        <v>0</v>
      </c>
      <c r="O344" s="89">
        <f t="shared" si="63"/>
        <v>22.650384169021248</v>
      </c>
      <c r="P344" s="89">
        <f t="shared" si="63"/>
        <v>0</v>
      </c>
      <c r="Q344" s="89">
        <f t="shared" si="63"/>
        <v>20.63214341086595</v>
      </c>
      <c r="R344" s="89">
        <f t="shared" si="61"/>
        <v>37.433701150112917</v>
      </c>
      <c r="S344" s="86">
        <f t="shared" si="57"/>
        <v>0</v>
      </c>
      <c r="T344" s="91">
        <f t="shared" si="62"/>
        <v>0</v>
      </c>
    </row>
    <row r="345" spans="1:20" x14ac:dyDescent="0.3">
      <c r="A345" s="88">
        <v>42809.208352951391</v>
      </c>
      <c r="B345" s="47">
        <v>231.8</v>
      </c>
      <c r="C345" s="48">
        <v>9056.4259999999995</v>
      </c>
      <c r="D345" s="47">
        <v>28.42</v>
      </c>
      <c r="E345" s="48">
        <v>1110.25</v>
      </c>
      <c r="F345" s="49">
        <f t="shared" si="55"/>
        <v>203.38</v>
      </c>
      <c r="G345" s="49">
        <f t="shared" si="55"/>
        <v>7946.1759999999995</v>
      </c>
      <c r="H345" s="38">
        <f>'[1]03-2017'!P351</f>
        <v>0</v>
      </c>
      <c r="I345" s="50">
        <f t="shared" si="58"/>
        <v>203.38</v>
      </c>
      <c r="J345" s="89">
        <f t="shared" si="56"/>
        <v>39.070587078375453</v>
      </c>
      <c r="K345" s="51">
        <v>3.18</v>
      </c>
      <c r="L345" s="90">
        <f t="shared" si="59"/>
        <v>33.072000000000003</v>
      </c>
      <c r="M345" s="89">
        <f t="shared" si="63"/>
        <v>37.433701150112917</v>
      </c>
      <c r="N345" s="89">
        <f t="shared" si="63"/>
        <v>0</v>
      </c>
      <c r="O345" s="89">
        <f t="shared" si="63"/>
        <v>22.650384169021248</v>
      </c>
      <c r="P345" s="89">
        <f t="shared" si="63"/>
        <v>0</v>
      </c>
      <c r="Q345" s="89">
        <f t="shared" si="63"/>
        <v>20.63214341086595</v>
      </c>
      <c r="R345" s="89">
        <f t="shared" si="61"/>
        <v>37.433701150112917</v>
      </c>
      <c r="S345" s="86">
        <f t="shared" si="57"/>
        <v>1.6368859282625365</v>
      </c>
      <c r="T345" s="91">
        <f t="shared" si="62"/>
        <v>332.90986009003467</v>
      </c>
    </row>
    <row r="346" spans="1:20" x14ac:dyDescent="0.3">
      <c r="A346" s="88">
        <v>42809.250019675928</v>
      </c>
      <c r="B346" s="47">
        <v>271.64499999999998</v>
      </c>
      <c r="C346" s="48">
        <v>13229.111500000001</v>
      </c>
      <c r="D346" s="47">
        <v>27.22</v>
      </c>
      <c r="E346" s="48">
        <v>1325.42</v>
      </c>
      <c r="F346" s="49">
        <f t="shared" si="55"/>
        <v>244.42499999999998</v>
      </c>
      <c r="G346" s="49">
        <f t="shared" si="55"/>
        <v>11903.691500000001</v>
      </c>
      <c r="H346" s="38">
        <f>'[1]03-2017'!P352</f>
        <v>0</v>
      </c>
      <c r="I346" s="50">
        <f t="shared" si="58"/>
        <v>244.42499999999998</v>
      </c>
      <c r="J346" s="89">
        <f t="shared" si="56"/>
        <v>48.700793699498831</v>
      </c>
      <c r="K346" s="51">
        <v>3.18</v>
      </c>
      <c r="L346" s="90">
        <f t="shared" si="59"/>
        <v>33.072000000000003</v>
      </c>
      <c r="M346" s="89">
        <f t="shared" si="63"/>
        <v>37.433701150112917</v>
      </c>
      <c r="N346" s="89">
        <f t="shared" si="63"/>
        <v>0</v>
      </c>
      <c r="O346" s="89">
        <f t="shared" si="63"/>
        <v>22.650384169021248</v>
      </c>
      <c r="P346" s="89">
        <f t="shared" si="63"/>
        <v>0</v>
      </c>
      <c r="Q346" s="89">
        <f t="shared" si="63"/>
        <v>20.63214341086595</v>
      </c>
      <c r="R346" s="89">
        <f t="shared" si="61"/>
        <v>37.433701150112917</v>
      </c>
      <c r="S346" s="86">
        <f t="shared" si="57"/>
        <v>11.267092549385914</v>
      </c>
      <c r="T346" s="91">
        <f t="shared" si="62"/>
        <v>2753.9590963836517</v>
      </c>
    </row>
    <row r="347" spans="1:20" x14ac:dyDescent="0.3">
      <c r="A347" s="88">
        <v>42809.291686400466</v>
      </c>
      <c r="B347" s="47">
        <v>350.80500000000001</v>
      </c>
      <c r="C347" s="48">
        <v>26615.575349999999</v>
      </c>
      <c r="D347" s="47">
        <v>83.33</v>
      </c>
      <c r="E347" s="48">
        <v>6322.17</v>
      </c>
      <c r="F347" s="49">
        <f t="shared" si="55"/>
        <v>267.47500000000002</v>
      </c>
      <c r="G347" s="49">
        <f t="shared" si="55"/>
        <v>20293.405350000001</v>
      </c>
      <c r="H347" s="38">
        <f>'[1]03-2017'!P353</f>
        <v>0</v>
      </c>
      <c r="I347" s="50">
        <f t="shared" si="58"/>
        <v>267.47500000000002</v>
      </c>
      <c r="J347" s="89">
        <f t="shared" si="56"/>
        <v>75.870288251238435</v>
      </c>
      <c r="K347" s="51">
        <v>3.18</v>
      </c>
      <c r="L347" s="90">
        <f t="shared" si="59"/>
        <v>33.072000000000003</v>
      </c>
      <c r="M347" s="89">
        <f t="shared" si="63"/>
        <v>37.433701150112917</v>
      </c>
      <c r="N347" s="89">
        <f t="shared" si="63"/>
        <v>0</v>
      </c>
      <c r="O347" s="89">
        <f t="shared" si="63"/>
        <v>22.650384169021248</v>
      </c>
      <c r="P347" s="89">
        <f t="shared" si="63"/>
        <v>0</v>
      </c>
      <c r="Q347" s="89">
        <f t="shared" si="63"/>
        <v>20.63214341086595</v>
      </c>
      <c r="R347" s="89">
        <f t="shared" si="61"/>
        <v>37.433701150112917</v>
      </c>
      <c r="S347" s="86">
        <f t="shared" si="57"/>
        <v>38.436587101125518</v>
      </c>
      <c r="T347" s="91">
        <f t="shared" si="62"/>
        <v>10280.826134873549</v>
      </c>
    </row>
    <row r="348" spans="1:20" x14ac:dyDescent="0.3">
      <c r="A348" s="88">
        <v>42809.333353125003</v>
      </c>
      <c r="B348" s="47">
        <v>349.565</v>
      </c>
      <c r="C348" s="48">
        <v>34040.6397</v>
      </c>
      <c r="D348" s="47">
        <v>57.28</v>
      </c>
      <c r="E348" s="48">
        <v>5578.02</v>
      </c>
      <c r="F348" s="49">
        <f t="shared" si="55"/>
        <v>292.28499999999997</v>
      </c>
      <c r="G348" s="49">
        <f t="shared" si="55"/>
        <v>28462.619699999999</v>
      </c>
      <c r="H348" s="38">
        <f>'[1]03-2017'!P354</f>
        <v>0</v>
      </c>
      <c r="I348" s="50">
        <f t="shared" si="58"/>
        <v>292.28499999999997</v>
      </c>
      <c r="J348" s="89">
        <f t="shared" si="56"/>
        <v>97.379679764613314</v>
      </c>
      <c r="K348" s="51">
        <v>3.18</v>
      </c>
      <c r="L348" s="90">
        <f t="shared" si="59"/>
        <v>33.072000000000003</v>
      </c>
      <c r="M348" s="89">
        <f t="shared" si="63"/>
        <v>37.433701150112917</v>
      </c>
      <c r="N348" s="89">
        <f t="shared" si="63"/>
        <v>0</v>
      </c>
      <c r="O348" s="89">
        <f t="shared" si="63"/>
        <v>22.650384169021248</v>
      </c>
      <c r="P348" s="89">
        <f t="shared" si="63"/>
        <v>0</v>
      </c>
      <c r="Q348" s="89">
        <f t="shared" si="63"/>
        <v>20.63214341086595</v>
      </c>
      <c r="R348" s="89">
        <f t="shared" si="61"/>
        <v>37.433701150112917</v>
      </c>
      <c r="S348" s="86">
        <f t="shared" si="57"/>
        <v>59.945978614500397</v>
      </c>
      <c r="T348" s="91">
        <f t="shared" si="62"/>
        <v>17521.310359339248</v>
      </c>
    </row>
    <row r="349" spans="1:20" x14ac:dyDescent="0.3">
      <c r="A349" s="88">
        <v>42809.37501984954</v>
      </c>
      <c r="B349" s="47">
        <v>381.5</v>
      </c>
      <c r="C349" s="48">
        <v>27086.5</v>
      </c>
      <c r="D349" s="47">
        <v>95.04</v>
      </c>
      <c r="E349" s="48">
        <v>6748.05</v>
      </c>
      <c r="F349" s="49">
        <f t="shared" si="55"/>
        <v>286.45999999999998</v>
      </c>
      <c r="G349" s="49">
        <f t="shared" si="55"/>
        <v>20338.45</v>
      </c>
      <c r="H349" s="38">
        <f>'[1]03-2017'!P355</f>
        <v>0</v>
      </c>
      <c r="I349" s="50">
        <f t="shared" si="58"/>
        <v>286.45999999999998</v>
      </c>
      <c r="J349" s="89">
        <f t="shared" si="56"/>
        <v>70.999266913356152</v>
      </c>
      <c r="K349" s="51">
        <v>3.18</v>
      </c>
      <c r="L349" s="90">
        <f t="shared" si="59"/>
        <v>33.072000000000003</v>
      </c>
      <c r="M349" s="89">
        <f t="shared" si="63"/>
        <v>37.433701150112917</v>
      </c>
      <c r="N349" s="89">
        <f t="shared" si="63"/>
        <v>0</v>
      </c>
      <c r="O349" s="89">
        <f t="shared" si="63"/>
        <v>22.650384169021248</v>
      </c>
      <c r="P349" s="89">
        <f t="shared" si="63"/>
        <v>0</v>
      </c>
      <c r="Q349" s="89">
        <f t="shared" si="63"/>
        <v>20.63214341086595</v>
      </c>
      <c r="R349" s="89">
        <f t="shared" si="61"/>
        <v>37.433701150112917</v>
      </c>
      <c r="S349" s="86">
        <f t="shared" si="57"/>
        <v>33.565565763243235</v>
      </c>
      <c r="T349" s="91">
        <f t="shared" si="62"/>
        <v>9615.1919685386565</v>
      </c>
    </row>
    <row r="350" spans="1:20" x14ac:dyDescent="0.3">
      <c r="A350" s="88">
        <v>42809.416686574077</v>
      </c>
      <c r="B350" s="47">
        <v>363.6</v>
      </c>
      <c r="C350" s="48">
        <v>23441.292000000001</v>
      </c>
      <c r="D350" s="47">
        <v>96.99</v>
      </c>
      <c r="E350" s="48">
        <v>6253.07</v>
      </c>
      <c r="F350" s="49">
        <f t="shared" si="55"/>
        <v>266.61</v>
      </c>
      <c r="G350" s="49">
        <f t="shared" si="55"/>
        <v>17188.222000000002</v>
      </c>
      <c r="H350" s="38">
        <f>'[1]03-2017'!P356</f>
        <v>0</v>
      </c>
      <c r="I350" s="50">
        <f t="shared" si="58"/>
        <v>266.61</v>
      </c>
      <c r="J350" s="89">
        <f t="shared" si="56"/>
        <v>64.469532275608572</v>
      </c>
      <c r="K350" s="51">
        <v>3.18</v>
      </c>
      <c r="L350" s="90">
        <f t="shared" si="59"/>
        <v>33.072000000000003</v>
      </c>
      <c r="M350" s="89">
        <f t="shared" si="63"/>
        <v>37.433701150112917</v>
      </c>
      <c r="N350" s="89">
        <f t="shared" si="63"/>
        <v>0</v>
      </c>
      <c r="O350" s="89">
        <f t="shared" si="63"/>
        <v>22.650384169021248</v>
      </c>
      <c r="P350" s="89">
        <f t="shared" si="63"/>
        <v>0</v>
      </c>
      <c r="Q350" s="89">
        <f t="shared" si="63"/>
        <v>20.63214341086595</v>
      </c>
      <c r="R350" s="89">
        <f t="shared" si="61"/>
        <v>37.433701150112917</v>
      </c>
      <c r="S350" s="86">
        <f t="shared" si="57"/>
        <v>27.035831125495655</v>
      </c>
      <c r="T350" s="91">
        <f t="shared" si="62"/>
        <v>7208.0229363683966</v>
      </c>
    </row>
    <row r="351" spans="1:20" x14ac:dyDescent="0.3">
      <c r="A351" s="88">
        <v>42809.458353298614</v>
      </c>
      <c r="B351" s="47">
        <v>312.89999999999998</v>
      </c>
      <c r="C351" s="48">
        <v>18799.031999999999</v>
      </c>
      <c r="D351" s="47">
        <v>66.25</v>
      </c>
      <c r="E351" s="48">
        <v>3980.36</v>
      </c>
      <c r="F351" s="49">
        <f t="shared" si="55"/>
        <v>246.64999999999998</v>
      </c>
      <c r="G351" s="49">
        <f t="shared" si="55"/>
        <v>14818.671999999999</v>
      </c>
      <c r="H351" s="38">
        <f>'[1]03-2017'!P357</f>
        <v>0</v>
      </c>
      <c r="I351" s="50">
        <f t="shared" si="58"/>
        <v>246.64999999999998</v>
      </c>
      <c r="J351" s="89">
        <f t="shared" si="56"/>
        <v>60.079756740320292</v>
      </c>
      <c r="K351" s="51">
        <v>3.18</v>
      </c>
      <c r="L351" s="90">
        <f t="shared" si="59"/>
        <v>33.072000000000003</v>
      </c>
      <c r="M351" s="89">
        <f t="shared" si="63"/>
        <v>37.433701150112917</v>
      </c>
      <c r="N351" s="89">
        <f t="shared" si="63"/>
        <v>0</v>
      </c>
      <c r="O351" s="89">
        <f t="shared" si="63"/>
        <v>22.650384169021248</v>
      </c>
      <c r="P351" s="89">
        <f t="shared" si="63"/>
        <v>0</v>
      </c>
      <c r="Q351" s="89">
        <f t="shared" si="63"/>
        <v>20.63214341086595</v>
      </c>
      <c r="R351" s="89">
        <f t="shared" si="61"/>
        <v>37.433701150112917</v>
      </c>
      <c r="S351" s="86">
        <f t="shared" si="57"/>
        <v>22.646055590207375</v>
      </c>
      <c r="T351" s="91">
        <f t="shared" si="62"/>
        <v>5585.6496113246485</v>
      </c>
    </row>
    <row r="352" spans="1:20" x14ac:dyDescent="0.3">
      <c r="A352" s="88">
        <v>42809.500020023152</v>
      </c>
      <c r="B352" s="47">
        <v>272.2</v>
      </c>
      <c r="C352" s="48">
        <v>14900.227999999999</v>
      </c>
      <c r="D352" s="47">
        <v>58.48</v>
      </c>
      <c r="E352" s="48">
        <v>3201.41</v>
      </c>
      <c r="F352" s="49">
        <f t="shared" si="55"/>
        <v>213.72</v>
      </c>
      <c r="G352" s="49">
        <f t="shared" si="55"/>
        <v>11698.817999999999</v>
      </c>
      <c r="H352" s="38">
        <f>'[1]03-2017'!P358</f>
        <v>0</v>
      </c>
      <c r="I352" s="50">
        <f t="shared" si="58"/>
        <v>213.72</v>
      </c>
      <c r="J352" s="89">
        <f t="shared" si="56"/>
        <v>54.738994946659176</v>
      </c>
      <c r="K352" s="51">
        <v>3.18</v>
      </c>
      <c r="L352" s="90">
        <f t="shared" si="59"/>
        <v>33.072000000000003</v>
      </c>
      <c r="M352" s="89">
        <f t="shared" si="63"/>
        <v>37.433701150112917</v>
      </c>
      <c r="N352" s="89">
        <f t="shared" si="63"/>
        <v>0</v>
      </c>
      <c r="O352" s="89">
        <f t="shared" si="63"/>
        <v>22.650384169021248</v>
      </c>
      <c r="P352" s="89">
        <f t="shared" si="63"/>
        <v>0</v>
      </c>
      <c r="Q352" s="89">
        <f t="shared" si="63"/>
        <v>20.63214341086595</v>
      </c>
      <c r="R352" s="89">
        <f t="shared" si="61"/>
        <v>37.433701150112917</v>
      </c>
      <c r="S352" s="86">
        <f t="shared" si="57"/>
        <v>17.305293796546259</v>
      </c>
      <c r="T352" s="91">
        <f t="shared" si="62"/>
        <v>3698.4873901978663</v>
      </c>
    </row>
    <row r="353" spans="1:20" x14ac:dyDescent="0.3">
      <c r="A353" s="88">
        <v>42809.541686747689</v>
      </c>
      <c r="B353" s="47">
        <v>208.495</v>
      </c>
      <c r="C353" s="48">
        <v>10333.012199999999</v>
      </c>
      <c r="D353" s="47">
        <v>30.67</v>
      </c>
      <c r="E353" s="48">
        <v>1520.2</v>
      </c>
      <c r="F353" s="49">
        <f t="shared" si="55"/>
        <v>177.82499999999999</v>
      </c>
      <c r="G353" s="49">
        <f t="shared" si="55"/>
        <v>8812.8121999999985</v>
      </c>
      <c r="H353" s="38">
        <f>'[1]03-2017'!P359</f>
        <v>0</v>
      </c>
      <c r="I353" s="50">
        <f t="shared" si="58"/>
        <v>177.82499999999999</v>
      </c>
      <c r="J353" s="89">
        <f t="shared" si="56"/>
        <v>49.558904540981295</v>
      </c>
      <c r="K353" s="51">
        <v>3.18</v>
      </c>
      <c r="L353" s="90">
        <f t="shared" si="59"/>
        <v>33.072000000000003</v>
      </c>
      <c r="M353" s="89">
        <f t="shared" si="63"/>
        <v>37.433701150112917</v>
      </c>
      <c r="N353" s="89">
        <f t="shared" si="63"/>
        <v>0</v>
      </c>
      <c r="O353" s="89">
        <f t="shared" si="63"/>
        <v>22.650384169021248</v>
      </c>
      <c r="P353" s="89">
        <f t="shared" si="63"/>
        <v>0</v>
      </c>
      <c r="Q353" s="89">
        <f t="shared" si="63"/>
        <v>20.63214341086595</v>
      </c>
      <c r="R353" s="89">
        <f t="shared" si="61"/>
        <v>37.433701150112917</v>
      </c>
      <c r="S353" s="86">
        <f t="shared" si="57"/>
        <v>12.125203390868379</v>
      </c>
      <c r="T353" s="91">
        <f t="shared" si="62"/>
        <v>2156.1642929811692</v>
      </c>
    </row>
    <row r="354" spans="1:20" x14ac:dyDescent="0.3">
      <c r="A354" s="88">
        <v>42809.583353472219</v>
      </c>
      <c r="B354" s="47">
        <v>178.815</v>
      </c>
      <c r="C354" s="48">
        <v>8275.5581999999995</v>
      </c>
      <c r="D354" s="47">
        <v>38.39</v>
      </c>
      <c r="E354" s="48">
        <v>1776.46</v>
      </c>
      <c r="F354" s="49">
        <f t="shared" si="55"/>
        <v>140.42500000000001</v>
      </c>
      <c r="G354" s="49">
        <f t="shared" si="55"/>
        <v>6499.0981999999995</v>
      </c>
      <c r="H354" s="38">
        <f>'[1]03-2017'!P360</f>
        <v>0</v>
      </c>
      <c r="I354" s="50">
        <f t="shared" si="58"/>
        <v>140.42500000000001</v>
      </c>
      <c r="J354" s="89">
        <f t="shared" si="56"/>
        <v>46.281632188000707</v>
      </c>
      <c r="K354" s="51">
        <v>3.18</v>
      </c>
      <c r="L354" s="90">
        <f t="shared" si="59"/>
        <v>33.072000000000003</v>
      </c>
      <c r="M354" s="89">
        <f t="shared" si="63"/>
        <v>37.433701150112917</v>
      </c>
      <c r="N354" s="89">
        <f t="shared" si="63"/>
        <v>0</v>
      </c>
      <c r="O354" s="89">
        <f t="shared" si="63"/>
        <v>22.650384169021248</v>
      </c>
      <c r="P354" s="89">
        <f t="shared" si="63"/>
        <v>0</v>
      </c>
      <c r="Q354" s="89">
        <f t="shared" si="63"/>
        <v>20.63214341086595</v>
      </c>
      <c r="R354" s="89">
        <f t="shared" si="61"/>
        <v>37.433701150112917</v>
      </c>
      <c r="S354" s="86">
        <f t="shared" si="57"/>
        <v>8.8479310378877898</v>
      </c>
      <c r="T354" s="91">
        <f t="shared" si="62"/>
        <v>1242.470715995393</v>
      </c>
    </row>
    <row r="355" spans="1:20" x14ac:dyDescent="0.3">
      <c r="A355" s="88">
        <v>42809.625020196756</v>
      </c>
      <c r="B355" s="47">
        <v>136.58000000000001</v>
      </c>
      <c r="C355" s="48">
        <v>5904.3534</v>
      </c>
      <c r="D355" s="47">
        <v>12.44</v>
      </c>
      <c r="E355" s="48">
        <v>537.78</v>
      </c>
      <c r="F355" s="49">
        <f t="shared" si="55"/>
        <v>124.14000000000001</v>
      </c>
      <c r="G355" s="49">
        <f t="shared" si="55"/>
        <v>5366.5734000000002</v>
      </c>
      <c r="H355" s="38">
        <f>'[1]03-2017'!P361</f>
        <v>0</v>
      </c>
      <c r="I355" s="50">
        <f t="shared" si="58"/>
        <v>124.14000000000001</v>
      </c>
      <c r="J355" s="89">
        <f t="shared" si="56"/>
        <v>43.230009666505552</v>
      </c>
      <c r="K355" s="51">
        <v>3.18</v>
      </c>
      <c r="L355" s="90">
        <f t="shared" si="59"/>
        <v>33.072000000000003</v>
      </c>
      <c r="M355" s="89">
        <f t="shared" si="63"/>
        <v>37.433701150112917</v>
      </c>
      <c r="N355" s="89">
        <f t="shared" si="63"/>
        <v>0</v>
      </c>
      <c r="O355" s="89">
        <f t="shared" si="63"/>
        <v>22.650384169021248</v>
      </c>
      <c r="P355" s="89">
        <f t="shared" si="63"/>
        <v>0</v>
      </c>
      <c r="Q355" s="89">
        <f t="shared" si="63"/>
        <v>20.63214341086595</v>
      </c>
      <c r="R355" s="89">
        <f t="shared" si="61"/>
        <v>37.433701150112917</v>
      </c>
      <c r="S355" s="86">
        <f t="shared" si="57"/>
        <v>5.7963085163926351</v>
      </c>
      <c r="T355" s="91">
        <f t="shared" si="62"/>
        <v>719.55373922498177</v>
      </c>
    </row>
    <row r="356" spans="1:20" x14ac:dyDescent="0.3">
      <c r="A356" s="88">
        <v>42809.666686921293</v>
      </c>
      <c r="B356" s="47">
        <v>110.42599999999999</v>
      </c>
      <c r="C356" s="48">
        <v>4630.6779000000006</v>
      </c>
      <c r="D356" s="47">
        <v>0</v>
      </c>
      <c r="E356" s="48">
        <v>0</v>
      </c>
      <c r="F356" s="49">
        <f t="shared" si="55"/>
        <v>110.42599999999999</v>
      </c>
      <c r="G356" s="49">
        <f t="shared" si="55"/>
        <v>4630.6779000000006</v>
      </c>
      <c r="H356" s="38">
        <f>'[1]03-2017'!P362</f>
        <v>0</v>
      </c>
      <c r="I356" s="50">
        <f t="shared" si="58"/>
        <v>110.42599999999999</v>
      </c>
      <c r="J356" s="89">
        <f t="shared" si="56"/>
        <v>41.934670276927548</v>
      </c>
      <c r="K356" s="51">
        <v>3.18</v>
      </c>
      <c r="L356" s="90">
        <f t="shared" si="59"/>
        <v>33.072000000000003</v>
      </c>
      <c r="M356" s="89">
        <f t="shared" si="63"/>
        <v>37.433701150112917</v>
      </c>
      <c r="N356" s="89">
        <f t="shared" si="63"/>
        <v>0</v>
      </c>
      <c r="O356" s="89">
        <f t="shared" si="63"/>
        <v>22.650384169021248</v>
      </c>
      <c r="P356" s="89">
        <f t="shared" si="63"/>
        <v>0</v>
      </c>
      <c r="Q356" s="89">
        <f t="shared" si="63"/>
        <v>20.63214341086595</v>
      </c>
      <c r="R356" s="89">
        <f t="shared" si="61"/>
        <v>37.433701150112917</v>
      </c>
      <c r="S356" s="86">
        <f t="shared" si="57"/>
        <v>4.5009691268146312</v>
      </c>
      <c r="T356" s="91">
        <f t="shared" si="62"/>
        <v>497.02401679763244</v>
      </c>
    </row>
    <row r="357" spans="1:20" x14ac:dyDescent="0.3">
      <c r="A357" s="88">
        <v>42809.70835364583</v>
      </c>
      <c r="B357" s="47">
        <v>127.93299999999999</v>
      </c>
      <c r="C357" s="48">
        <v>5250.2001400000008</v>
      </c>
      <c r="D357" s="47">
        <v>0</v>
      </c>
      <c r="E357" s="48">
        <v>0</v>
      </c>
      <c r="F357" s="49">
        <f t="shared" si="55"/>
        <v>127.93299999999999</v>
      </c>
      <c r="G357" s="49">
        <f t="shared" si="55"/>
        <v>5250.2001400000008</v>
      </c>
      <c r="H357" s="38">
        <f>'[1]03-2017'!P363</f>
        <v>0</v>
      </c>
      <c r="I357" s="50">
        <f t="shared" si="58"/>
        <v>127.93299999999999</v>
      </c>
      <c r="J357" s="89">
        <f t="shared" si="56"/>
        <v>41.038669772459031</v>
      </c>
      <c r="K357" s="51">
        <v>3.18</v>
      </c>
      <c r="L357" s="90">
        <f t="shared" si="59"/>
        <v>33.072000000000003</v>
      </c>
      <c r="M357" s="89">
        <f t="shared" si="63"/>
        <v>37.433701150112917</v>
      </c>
      <c r="N357" s="89">
        <f t="shared" si="63"/>
        <v>0</v>
      </c>
      <c r="O357" s="89">
        <f t="shared" si="63"/>
        <v>22.650384169021248</v>
      </c>
      <c r="P357" s="89">
        <f t="shared" si="63"/>
        <v>0</v>
      </c>
      <c r="Q357" s="89">
        <f t="shared" si="63"/>
        <v>20.63214341086595</v>
      </c>
      <c r="R357" s="89">
        <f t="shared" si="61"/>
        <v>37.433701150112917</v>
      </c>
      <c r="S357" s="86">
        <f t="shared" si="57"/>
        <v>3.6049686223461137</v>
      </c>
      <c r="T357" s="91">
        <f t="shared" si="62"/>
        <v>461.19445076260536</v>
      </c>
    </row>
    <row r="358" spans="1:20" x14ac:dyDescent="0.3">
      <c r="A358" s="88">
        <v>42809.750020370368</v>
      </c>
      <c r="B358" s="47">
        <v>183.67500000000001</v>
      </c>
      <c r="C358" s="48">
        <v>7837.4122500000003</v>
      </c>
      <c r="D358" s="47">
        <v>26.4</v>
      </c>
      <c r="E358" s="48">
        <v>1126.27</v>
      </c>
      <c r="F358" s="49">
        <f t="shared" si="55"/>
        <v>157.27500000000001</v>
      </c>
      <c r="G358" s="49">
        <f t="shared" si="55"/>
        <v>6711.1422500000008</v>
      </c>
      <c r="H358" s="38">
        <f>'[1]03-2017'!P364</f>
        <v>0</v>
      </c>
      <c r="I358" s="50">
        <f t="shared" si="58"/>
        <v>157.27500000000001</v>
      </c>
      <c r="J358" s="89">
        <f t="shared" si="56"/>
        <v>42.671386107137181</v>
      </c>
      <c r="K358" s="51">
        <v>3.18</v>
      </c>
      <c r="L358" s="90">
        <f t="shared" si="59"/>
        <v>33.072000000000003</v>
      </c>
      <c r="M358" s="89">
        <f t="shared" si="63"/>
        <v>37.433701150112917</v>
      </c>
      <c r="N358" s="89">
        <f t="shared" si="63"/>
        <v>0</v>
      </c>
      <c r="O358" s="89">
        <f t="shared" si="63"/>
        <v>22.650384169021248</v>
      </c>
      <c r="P358" s="89">
        <f t="shared" si="63"/>
        <v>0</v>
      </c>
      <c r="Q358" s="89">
        <f t="shared" si="63"/>
        <v>20.63214341086595</v>
      </c>
      <c r="R358" s="89">
        <f t="shared" si="61"/>
        <v>37.433701150112917</v>
      </c>
      <c r="S358" s="86">
        <f t="shared" si="57"/>
        <v>5.2376849570242641</v>
      </c>
      <c r="T358" s="91">
        <f t="shared" si="62"/>
        <v>823.75690161599118</v>
      </c>
    </row>
    <row r="359" spans="1:20" x14ac:dyDescent="0.3">
      <c r="A359" s="88">
        <v>42809.791687094905</v>
      </c>
      <c r="B359" s="47">
        <v>193.613</v>
      </c>
      <c r="C359" s="48">
        <v>10020.567949999999</v>
      </c>
      <c r="D359" s="47">
        <v>0</v>
      </c>
      <c r="E359" s="48">
        <v>0</v>
      </c>
      <c r="F359" s="49">
        <f t="shared" si="55"/>
        <v>193.613</v>
      </c>
      <c r="G359" s="49">
        <f t="shared" si="55"/>
        <v>10020.567949999999</v>
      </c>
      <c r="H359" s="38">
        <f>'[1]03-2017'!P365</f>
        <v>0</v>
      </c>
      <c r="I359" s="50">
        <f t="shared" si="58"/>
        <v>193.613</v>
      </c>
      <c r="J359" s="89">
        <f t="shared" si="56"/>
        <v>51.755656644956687</v>
      </c>
      <c r="K359" s="51">
        <v>3.18</v>
      </c>
      <c r="L359" s="90">
        <f t="shared" si="59"/>
        <v>33.072000000000003</v>
      </c>
      <c r="M359" s="89">
        <f t="shared" si="63"/>
        <v>37.433701150112917</v>
      </c>
      <c r="N359" s="89">
        <f t="shared" si="63"/>
        <v>0</v>
      </c>
      <c r="O359" s="89">
        <f t="shared" si="63"/>
        <v>22.650384169021248</v>
      </c>
      <c r="P359" s="89">
        <f t="shared" si="63"/>
        <v>0</v>
      </c>
      <c r="Q359" s="89">
        <f t="shared" si="63"/>
        <v>20.63214341086595</v>
      </c>
      <c r="R359" s="89">
        <f t="shared" si="61"/>
        <v>37.433701150112917</v>
      </c>
      <c r="S359" s="86">
        <f t="shared" si="57"/>
        <v>14.32195549484377</v>
      </c>
      <c r="T359" s="91">
        <f t="shared" si="62"/>
        <v>2772.9167692231867</v>
      </c>
    </row>
    <row r="360" spans="1:20" x14ac:dyDescent="0.3">
      <c r="A360" s="88">
        <v>42809.833353819442</v>
      </c>
      <c r="B360" s="47">
        <v>240.435</v>
      </c>
      <c r="C360" s="48">
        <v>16418.606500000002</v>
      </c>
      <c r="D360" s="47">
        <v>0</v>
      </c>
      <c r="E360" s="48">
        <v>0</v>
      </c>
      <c r="F360" s="49">
        <f t="shared" si="55"/>
        <v>240.435</v>
      </c>
      <c r="G360" s="49">
        <f t="shared" si="55"/>
        <v>16418.606500000002</v>
      </c>
      <c r="H360" s="38">
        <f>'[1]03-2017'!P366</f>
        <v>0</v>
      </c>
      <c r="I360" s="50">
        <f t="shared" si="58"/>
        <v>240.435</v>
      </c>
      <c r="J360" s="89">
        <f t="shared" si="56"/>
        <v>68.287090065922186</v>
      </c>
      <c r="K360" s="51">
        <v>3.18</v>
      </c>
      <c r="L360" s="90">
        <f t="shared" si="59"/>
        <v>33.072000000000003</v>
      </c>
      <c r="M360" s="89">
        <f t="shared" ref="M360:Q375" si="64">M359</f>
        <v>37.433701150112917</v>
      </c>
      <c r="N360" s="89">
        <f t="shared" si="64"/>
        <v>0</v>
      </c>
      <c r="O360" s="89">
        <f t="shared" si="64"/>
        <v>22.650384169021248</v>
      </c>
      <c r="P360" s="89">
        <f t="shared" si="64"/>
        <v>0</v>
      </c>
      <c r="Q360" s="89">
        <f t="shared" si="64"/>
        <v>20.63214341086595</v>
      </c>
      <c r="R360" s="89">
        <f t="shared" si="61"/>
        <v>37.433701150112917</v>
      </c>
      <c r="S360" s="86">
        <f t="shared" si="57"/>
        <v>30.853388915809269</v>
      </c>
      <c r="T360" s="91">
        <f t="shared" si="62"/>
        <v>7418.2345639726018</v>
      </c>
    </row>
    <row r="361" spans="1:20" x14ac:dyDescent="0.3">
      <c r="A361" s="88">
        <v>42809.875020543979</v>
      </c>
      <c r="B361" s="47">
        <v>220.35</v>
      </c>
      <c r="C361" s="48">
        <v>13710.177</v>
      </c>
      <c r="D361" s="47">
        <v>45.36</v>
      </c>
      <c r="E361" s="48">
        <v>2822.24</v>
      </c>
      <c r="F361" s="49">
        <f t="shared" si="55"/>
        <v>174.99</v>
      </c>
      <c r="G361" s="49">
        <f t="shared" si="55"/>
        <v>10887.937</v>
      </c>
      <c r="H361" s="38">
        <f>'[1]03-2017'!P367</f>
        <v>0</v>
      </c>
      <c r="I361" s="50">
        <f t="shared" si="58"/>
        <v>174.99</v>
      </c>
      <c r="J361" s="89">
        <f t="shared" si="56"/>
        <v>62.220338305045999</v>
      </c>
      <c r="K361" s="51">
        <v>3.18</v>
      </c>
      <c r="L361" s="90">
        <f t="shared" si="59"/>
        <v>33.072000000000003</v>
      </c>
      <c r="M361" s="89">
        <f t="shared" si="64"/>
        <v>37.433701150112917</v>
      </c>
      <c r="N361" s="89">
        <f t="shared" si="64"/>
        <v>0</v>
      </c>
      <c r="O361" s="89">
        <f t="shared" si="64"/>
        <v>22.650384169021248</v>
      </c>
      <c r="P361" s="89">
        <f t="shared" si="64"/>
        <v>0</v>
      </c>
      <c r="Q361" s="89">
        <f t="shared" si="64"/>
        <v>20.63214341086595</v>
      </c>
      <c r="R361" s="89">
        <f t="shared" si="61"/>
        <v>37.433701150112917</v>
      </c>
      <c r="S361" s="86">
        <f t="shared" si="57"/>
        <v>24.786637154933082</v>
      </c>
      <c r="T361" s="91">
        <f t="shared" si="62"/>
        <v>4337.4136357417401</v>
      </c>
    </row>
    <row r="362" spans="1:20" x14ac:dyDescent="0.3">
      <c r="A362" s="88">
        <v>42809.916687268516</v>
      </c>
      <c r="B362" s="47">
        <v>223.7</v>
      </c>
      <c r="C362" s="48">
        <v>11536.209000000001</v>
      </c>
      <c r="D362" s="47">
        <v>41.39</v>
      </c>
      <c r="E362" s="48">
        <v>2134.48</v>
      </c>
      <c r="F362" s="49">
        <f t="shared" si="55"/>
        <v>182.31</v>
      </c>
      <c r="G362" s="49">
        <f t="shared" si="55"/>
        <v>9401.7290000000012</v>
      </c>
      <c r="H362" s="38">
        <f>'[1]03-2017'!P368</f>
        <v>0</v>
      </c>
      <c r="I362" s="50">
        <f t="shared" si="58"/>
        <v>182.31</v>
      </c>
      <c r="J362" s="89">
        <f t="shared" si="56"/>
        <v>51.570012615874063</v>
      </c>
      <c r="K362" s="51">
        <v>3.18</v>
      </c>
      <c r="L362" s="90">
        <f t="shared" si="59"/>
        <v>33.072000000000003</v>
      </c>
      <c r="M362" s="89">
        <f t="shared" si="64"/>
        <v>37.433701150112917</v>
      </c>
      <c r="N362" s="89">
        <f t="shared" si="64"/>
        <v>0</v>
      </c>
      <c r="O362" s="89">
        <f t="shared" si="64"/>
        <v>22.650384169021248</v>
      </c>
      <c r="P362" s="89">
        <f t="shared" si="64"/>
        <v>0</v>
      </c>
      <c r="Q362" s="89">
        <f t="shared" si="64"/>
        <v>20.63214341086595</v>
      </c>
      <c r="R362" s="89">
        <f t="shared" si="61"/>
        <v>37.433701150112917</v>
      </c>
      <c r="S362" s="86">
        <f t="shared" si="57"/>
        <v>14.136311465761146</v>
      </c>
      <c r="T362" s="91">
        <f t="shared" si="62"/>
        <v>2577.1909433229148</v>
      </c>
    </row>
    <row r="363" spans="1:20" x14ac:dyDescent="0.3">
      <c r="A363" s="88">
        <v>42809.958353993054</v>
      </c>
      <c r="B363" s="47">
        <v>210.35499999999999</v>
      </c>
      <c r="C363" s="48">
        <v>8374.2325500000006</v>
      </c>
      <c r="D363" s="47">
        <v>52.04</v>
      </c>
      <c r="E363" s="48">
        <v>2071.59</v>
      </c>
      <c r="F363" s="49">
        <f t="shared" si="55"/>
        <v>158.315</v>
      </c>
      <c r="G363" s="49">
        <f t="shared" si="55"/>
        <v>6302.6425500000005</v>
      </c>
      <c r="H363" s="38">
        <f>'[1]03-2017'!P369</f>
        <v>0</v>
      </c>
      <c r="I363" s="50">
        <f t="shared" si="58"/>
        <v>158.315</v>
      </c>
      <c r="J363" s="89">
        <f t="shared" si="56"/>
        <v>39.810773142153309</v>
      </c>
      <c r="K363" s="51">
        <v>3.18</v>
      </c>
      <c r="L363" s="90">
        <f t="shared" si="59"/>
        <v>33.072000000000003</v>
      </c>
      <c r="M363" s="89">
        <f t="shared" si="64"/>
        <v>37.433701150112917</v>
      </c>
      <c r="N363" s="89">
        <f t="shared" si="64"/>
        <v>0</v>
      </c>
      <c r="O363" s="89">
        <f t="shared" si="64"/>
        <v>22.650384169021248</v>
      </c>
      <c r="P363" s="89">
        <f t="shared" si="64"/>
        <v>0</v>
      </c>
      <c r="Q363" s="89">
        <f t="shared" si="64"/>
        <v>20.63214341086595</v>
      </c>
      <c r="R363" s="89">
        <f t="shared" si="61"/>
        <v>37.433701150112917</v>
      </c>
      <c r="S363" s="86">
        <f t="shared" si="57"/>
        <v>2.377071992040392</v>
      </c>
      <c r="T363" s="91">
        <f t="shared" si="62"/>
        <v>376.32615241987463</v>
      </c>
    </row>
    <row r="364" spans="1:20" x14ac:dyDescent="0.3">
      <c r="A364" s="88">
        <v>42810.000020717591</v>
      </c>
      <c r="B364" s="47">
        <v>200.89</v>
      </c>
      <c r="C364" s="48">
        <v>7645.8734000000004</v>
      </c>
      <c r="D364" s="47">
        <v>63.77</v>
      </c>
      <c r="E364" s="48">
        <v>2427.09</v>
      </c>
      <c r="F364" s="49">
        <f t="shared" si="55"/>
        <v>137.11999999999998</v>
      </c>
      <c r="G364" s="49">
        <f t="shared" si="55"/>
        <v>5218.7834000000003</v>
      </c>
      <c r="H364" s="38">
        <f>'[1]03-2017'!P370</f>
        <v>0</v>
      </c>
      <c r="I364" s="50">
        <f t="shared" si="58"/>
        <v>137.11999999999998</v>
      </c>
      <c r="J364" s="89">
        <f t="shared" si="56"/>
        <v>38.059972287047849</v>
      </c>
      <c r="K364" s="51">
        <v>3.18</v>
      </c>
      <c r="L364" s="90">
        <f t="shared" si="59"/>
        <v>33.072000000000003</v>
      </c>
      <c r="M364" s="89">
        <f t="shared" si="64"/>
        <v>37.433701150112917</v>
      </c>
      <c r="N364" s="89">
        <f t="shared" si="64"/>
        <v>0</v>
      </c>
      <c r="O364" s="89">
        <f t="shared" si="64"/>
        <v>22.650384169021248</v>
      </c>
      <c r="P364" s="89">
        <f t="shared" si="64"/>
        <v>0</v>
      </c>
      <c r="Q364" s="89">
        <f t="shared" si="64"/>
        <v>20.63214341086595</v>
      </c>
      <c r="R364" s="89">
        <f t="shared" si="61"/>
        <v>37.433701150112917</v>
      </c>
      <c r="S364" s="86">
        <f t="shared" si="57"/>
        <v>0.62627113693493186</v>
      </c>
      <c r="T364" s="91">
        <f t="shared" si="62"/>
        <v>85.874298296517836</v>
      </c>
    </row>
    <row r="365" spans="1:20" x14ac:dyDescent="0.3">
      <c r="A365" s="88">
        <v>42810.041687442128</v>
      </c>
      <c r="B365" s="47">
        <v>157.97</v>
      </c>
      <c r="C365" s="48">
        <v>5306.2123000000001</v>
      </c>
      <c r="D365" s="47">
        <v>34.799999999999997</v>
      </c>
      <c r="E365" s="48">
        <v>1168.83</v>
      </c>
      <c r="F365" s="49">
        <f t="shared" si="55"/>
        <v>123.17</v>
      </c>
      <c r="G365" s="49">
        <f t="shared" si="55"/>
        <v>4137.3823000000002</v>
      </c>
      <c r="H365" s="38">
        <f>'[1]03-2017'!P371</f>
        <v>0</v>
      </c>
      <c r="I365" s="50">
        <f t="shared" si="58"/>
        <v>123.17</v>
      </c>
      <c r="J365" s="89">
        <f t="shared" si="56"/>
        <v>33.590828123731427</v>
      </c>
      <c r="K365" s="51">
        <v>3.18</v>
      </c>
      <c r="L365" s="90">
        <f t="shared" si="59"/>
        <v>33.072000000000003</v>
      </c>
      <c r="M365" s="89">
        <f t="shared" si="64"/>
        <v>37.433701150112917</v>
      </c>
      <c r="N365" s="89">
        <f t="shared" si="64"/>
        <v>0</v>
      </c>
      <c r="O365" s="89">
        <f t="shared" si="64"/>
        <v>22.650384169021248</v>
      </c>
      <c r="P365" s="89">
        <f t="shared" si="64"/>
        <v>0</v>
      </c>
      <c r="Q365" s="89">
        <f t="shared" si="64"/>
        <v>20.63214341086595</v>
      </c>
      <c r="R365" s="89">
        <f t="shared" si="61"/>
        <v>37.433701150112917</v>
      </c>
      <c r="S365" s="86">
        <f t="shared" si="57"/>
        <v>0</v>
      </c>
      <c r="T365" s="91">
        <f t="shared" si="62"/>
        <v>0</v>
      </c>
    </row>
    <row r="366" spans="1:20" x14ac:dyDescent="0.3">
      <c r="A366" s="88">
        <v>42810.083354166665</v>
      </c>
      <c r="B366" s="47">
        <v>133.54499999999999</v>
      </c>
      <c r="C366" s="48">
        <v>4540.53</v>
      </c>
      <c r="D366" s="47">
        <v>13.19</v>
      </c>
      <c r="E366" s="48">
        <v>448.56</v>
      </c>
      <c r="F366" s="49">
        <f t="shared" si="55"/>
        <v>120.35499999999999</v>
      </c>
      <c r="G366" s="49">
        <f t="shared" si="55"/>
        <v>4091.97</v>
      </c>
      <c r="H366" s="38">
        <f>'[1]03-2017'!P372</f>
        <v>0</v>
      </c>
      <c r="I366" s="50">
        <f t="shared" si="58"/>
        <v>120.35499999999999</v>
      </c>
      <c r="J366" s="89">
        <f t="shared" si="56"/>
        <v>33.999169124672846</v>
      </c>
      <c r="K366" s="51">
        <v>3.11</v>
      </c>
      <c r="L366" s="90">
        <f t="shared" si="59"/>
        <v>32.344000000000001</v>
      </c>
      <c r="M366" s="89">
        <f t="shared" si="64"/>
        <v>37.433701150112917</v>
      </c>
      <c r="N366" s="89">
        <f t="shared" si="64"/>
        <v>0</v>
      </c>
      <c r="O366" s="89">
        <f t="shared" si="64"/>
        <v>22.650384169021248</v>
      </c>
      <c r="P366" s="89">
        <f t="shared" si="64"/>
        <v>0</v>
      </c>
      <c r="Q366" s="89">
        <f t="shared" si="64"/>
        <v>20.63214341086595</v>
      </c>
      <c r="R366" s="89">
        <f t="shared" si="61"/>
        <v>37.433701150112917</v>
      </c>
      <c r="S366" s="86">
        <f t="shared" si="57"/>
        <v>0</v>
      </c>
      <c r="T366" s="91">
        <f t="shared" si="62"/>
        <v>0</v>
      </c>
    </row>
    <row r="367" spans="1:20" x14ac:dyDescent="0.3">
      <c r="A367" s="88">
        <v>42810.125020891202</v>
      </c>
      <c r="B367" s="47">
        <v>132.80000000000001</v>
      </c>
      <c r="C367" s="48">
        <v>4500.5919999999996</v>
      </c>
      <c r="D367" s="47">
        <v>0.68</v>
      </c>
      <c r="E367" s="48">
        <v>23.05</v>
      </c>
      <c r="F367" s="49">
        <f t="shared" si="55"/>
        <v>132.12</v>
      </c>
      <c r="G367" s="49">
        <f t="shared" si="55"/>
        <v>4477.5419999999995</v>
      </c>
      <c r="H367" s="38">
        <f>'[1]03-2017'!P373</f>
        <v>0</v>
      </c>
      <c r="I367" s="50">
        <f t="shared" si="58"/>
        <v>132.12</v>
      </c>
      <c r="J367" s="89">
        <f t="shared" si="56"/>
        <v>33.889963669391456</v>
      </c>
      <c r="K367" s="51">
        <v>3.11</v>
      </c>
      <c r="L367" s="90">
        <f t="shared" si="59"/>
        <v>32.344000000000001</v>
      </c>
      <c r="M367" s="89">
        <f t="shared" si="64"/>
        <v>37.433701150112917</v>
      </c>
      <c r="N367" s="89">
        <f t="shared" si="64"/>
        <v>0</v>
      </c>
      <c r="O367" s="89">
        <f t="shared" si="64"/>
        <v>22.650384169021248</v>
      </c>
      <c r="P367" s="89">
        <f t="shared" si="64"/>
        <v>0</v>
      </c>
      <c r="Q367" s="89">
        <f t="shared" si="64"/>
        <v>20.63214341086595</v>
      </c>
      <c r="R367" s="89">
        <f t="shared" si="61"/>
        <v>37.433701150112917</v>
      </c>
      <c r="S367" s="86">
        <f t="shared" si="57"/>
        <v>0</v>
      </c>
      <c r="T367" s="91">
        <f t="shared" si="62"/>
        <v>0</v>
      </c>
    </row>
    <row r="368" spans="1:20" x14ac:dyDescent="0.3">
      <c r="A368" s="88">
        <v>42810.16668761574</v>
      </c>
      <c r="B368" s="47">
        <v>133.505</v>
      </c>
      <c r="C368" s="48">
        <v>4668.9596250000004</v>
      </c>
      <c r="D368" s="47">
        <v>0</v>
      </c>
      <c r="E368" s="48">
        <v>0</v>
      </c>
      <c r="F368" s="49">
        <f t="shared" si="55"/>
        <v>133.505</v>
      </c>
      <c r="G368" s="49">
        <f t="shared" si="55"/>
        <v>4668.9596250000004</v>
      </c>
      <c r="H368" s="38">
        <f>'[1]03-2017'!P374</f>
        <v>0</v>
      </c>
      <c r="I368" s="50">
        <f t="shared" si="58"/>
        <v>133.505</v>
      </c>
      <c r="J368" s="89">
        <f t="shared" si="56"/>
        <v>34.972170517958133</v>
      </c>
      <c r="K368" s="51">
        <v>3.11</v>
      </c>
      <c r="L368" s="90">
        <f t="shared" si="59"/>
        <v>32.344000000000001</v>
      </c>
      <c r="M368" s="89">
        <f t="shared" si="64"/>
        <v>37.433701150112917</v>
      </c>
      <c r="N368" s="89">
        <f t="shared" si="64"/>
        <v>0</v>
      </c>
      <c r="O368" s="89">
        <f t="shared" si="64"/>
        <v>22.650384169021248</v>
      </c>
      <c r="P368" s="89">
        <f t="shared" si="64"/>
        <v>0</v>
      </c>
      <c r="Q368" s="89">
        <f t="shared" si="64"/>
        <v>20.63214341086595</v>
      </c>
      <c r="R368" s="89">
        <f t="shared" si="61"/>
        <v>37.433701150112917</v>
      </c>
      <c r="S368" s="86">
        <f t="shared" si="57"/>
        <v>0</v>
      </c>
      <c r="T368" s="91">
        <f t="shared" si="62"/>
        <v>0</v>
      </c>
    </row>
    <row r="369" spans="1:20" x14ac:dyDescent="0.3">
      <c r="A369" s="88">
        <v>42810.208354340277</v>
      </c>
      <c r="B369" s="47">
        <v>156.87699999999998</v>
      </c>
      <c r="C369" s="48">
        <v>5716.8108399999992</v>
      </c>
      <c r="D369" s="47">
        <v>0</v>
      </c>
      <c r="E369" s="48">
        <v>0</v>
      </c>
      <c r="F369" s="49">
        <f t="shared" si="55"/>
        <v>156.87699999999998</v>
      </c>
      <c r="G369" s="49">
        <f t="shared" si="55"/>
        <v>5716.8108399999992</v>
      </c>
      <c r="H369" s="38">
        <f>'[1]03-2017'!P375</f>
        <v>0</v>
      </c>
      <c r="I369" s="50">
        <f t="shared" si="58"/>
        <v>156.87699999999998</v>
      </c>
      <c r="J369" s="89">
        <f t="shared" si="56"/>
        <v>36.441357496637494</v>
      </c>
      <c r="K369" s="51">
        <v>3.11</v>
      </c>
      <c r="L369" s="90">
        <f t="shared" si="59"/>
        <v>32.344000000000001</v>
      </c>
      <c r="M369" s="89">
        <f t="shared" si="64"/>
        <v>37.433701150112917</v>
      </c>
      <c r="N369" s="89">
        <f t="shared" si="64"/>
        <v>0</v>
      </c>
      <c r="O369" s="89">
        <f t="shared" si="64"/>
        <v>22.650384169021248</v>
      </c>
      <c r="P369" s="89">
        <f t="shared" si="64"/>
        <v>0</v>
      </c>
      <c r="Q369" s="89">
        <f t="shared" si="64"/>
        <v>20.63214341086595</v>
      </c>
      <c r="R369" s="89">
        <f t="shared" si="61"/>
        <v>37.433701150112917</v>
      </c>
      <c r="S369" s="86">
        <f t="shared" si="57"/>
        <v>0</v>
      </c>
      <c r="T369" s="91">
        <f t="shared" si="62"/>
        <v>0</v>
      </c>
    </row>
    <row r="370" spans="1:20" x14ac:dyDescent="0.3">
      <c r="A370" s="88">
        <v>42810.250021064814</v>
      </c>
      <c r="B370" s="47">
        <v>192.547</v>
      </c>
      <c r="C370" s="48">
        <v>8467.5413399999998</v>
      </c>
      <c r="D370" s="47">
        <v>0</v>
      </c>
      <c r="E370" s="48">
        <v>0</v>
      </c>
      <c r="F370" s="49">
        <f t="shared" si="55"/>
        <v>192.547</v>
      </c>
      <c r="G370" s="49">
        <f t="shared" si="55"/>
        <v>8467.5413399999998</v>
      </c>
      <c r="H370" s="38">
        <f>'[1]03-2017'!P376</f>
        <v>0</v>
      </c>
      <c r="I370" s="50">
        <f t="shared" si="58"/>
        <v>192.547</v>
      </c>
      <c r="J370" s="89">
        <f t="shared" si="56"/>
        <v>43.976490623068656</v>
      </c>
      <c r="K370" s="51">
        <v>3.11</v>
      </c>
      <c r="L370" s="90">
        <f t="shared" si="59"/>
        <v>32.344000000000001</v>
      </c>
      <c r="M370" s="89">
        <f t="shared" si="64"/>
        <v>37.433701150112917</v>
      </c>
      <c r="N370" s="89">
        <f t="shared" si="64"/>
        <v>0</v>
      </c>
      <c r="O370" s="89">
        <f t="shared" si="64"/>
        <v>22.650384169021248</v>
      </c>
      <c r="P370" s="89">
        <f t="shared" si="64"/>
        <v>0</v>
      </c>
      <c r="Q370" s="89">
        <f t="shared" si="64"/>
        <v>20.63214341086595</v>
      </c>
      <c r="R370" s="89">
        <f t="shared" si="61"/>
        <v>37.433701150112917</v>
      </c>
      <c r="S370" s="86">
        <f t="shared" si="57"/>
        <v>6.5427894729557394</v>
      </c>
      <c r="T370" s="91">
        <f t="shared" si="62"/>
        <v>1259.7944846492087</v>
      </c>
    </row>
    <row r="371" spans="1:20" x14ac:dyDescent="0.3">
      <c r="A371" s="88">
        <v>42810.291687789351</v>
      </c>
      <c r="B371" s="47">
        <v>265.64</v>
      </c>
      <c r="C371" s="48">
        <v>17842.974299999998</v>
      </c>
      <c r="D371" s="47">
        <v>0</v>
      </c>
      <c r="E371" s="48">
        <v>0</v>
      </c>
      <c r="F371" s="49">
        <f t="shared" si="55"/>
        <v>265.64</v>
      </c>
      <c r="G371" s="49">
        <f t="shared" si="55"/>
        <v>17842.974299999998</v>
      </c>
      <c r="H371" s="38">
        <f>'[1]03-2017'!P377</f>
        <v>0</v>
      </c>
      <c r="I371" s="50">
        <f t="shared" si="58"/>
        <v>265.64</v>
      </c>
      <c r="J371" s="89">
        <f t="shared" si="56"/>
        <v>67.169757190182196</v>
      </c>
      <c r="K371" s="51">
        <v>3.11</v>
      </c>
      <c r="L371" s="90">
        <f t="shared" si="59"/>
        <v>32.344000000000001</v>
      </c>
      <c r="M371" s="89">
        <f t="shared" si="64"/>
        <v>37.433701150112917</v>
      </c>
      <c r="N371" s="89">
        <f t="shared" si="64"/>
        <v>0</v>
      </c>
      <c r="O371" s="89">
        <f t="shared" si="64"/>
        <v>22.650384169021248</v>
      </c>
      <c r="P371" s="89">
        <f t="shared" si="64"/>
        <v>0</v>
      </c>
      <c r="Q371" s="89">
        <f t="shared" si="64"/>
        <v>20.63214341086595</v>
      </c>
      <c r="R371" s="89">
        <f t="shared" si="61"/>
        <v>37.433701150112917</v>
      </c>
      <c r="S371" s="86">
        <f t="shared" si="57"/>
        <v>29.736056040069279</v>
      </c>
      <c r="T371" s="91">
        <f t="shared" si="62"/>
        <v>7899.0859264840028</v>
      </c>
    </row>
    <row r="372" spans="1:20" x14ac:dyDescent="0.3">
      <c r="A372" s="88">
        <v>42810.333354513888</v>
      </c>
      <c r="B372" s="47">
        <v>318.17700000000002</v>
      </c>
      <c r="C372" s="48">
        <v>26172.102149999999</v>
      </c>
      <c r="D372" s="47">
        <v>0</v>
      </c>
      <c r="E372" s="48">
        <v>0</v>
      </c>
      <c r="F372" s="49">
        <f t="shared" si="55"/>
        <v>318.17700000000002</v>
      </c>
      <c r="G372" s="49">
        <f t="shared" si="55"/>
        <v>26172.102149999999</v>
      </c>
      <c r="H372" s="38">
        <f>'[1]03-2017'!P378</f>
        <v>0</v>
      </c>
      <c r="I372" s="50">
        <f t="shared" si="58"/>
        <v>318.17700000000002</v>
      </c>
      <c r="J372" s="89">
        <f t="shared" si="56"/>
        <v>82.256423782988705</v>
      </c>
      <c r="K372" s="51">
        <v>3.11</v>
      </c>
      <c r="L372" s="90">
        <f t="shared" si="59"/>
        <v>32.344000000000001</v>
      </c>
      <c r="M372" s="89">
        <f t="shared" si="64"/>
        <v>37.433701150112917</v>
      </c>
      <c r="N372" s="89">
        <f t="shared" si="64"/>
        <v>0</v>
      </c>
      <c r="O372" s="89">
        <f t="shared" si="64"/>
        <v>22.650384169021248</v>
      </c>
      <c r="P372" s="89">
        <f t="shared" si="64"/>
        <v>0</v>
      </c>
      <c r="Q372" s="89">
        <f t="shared" si="64"/>
        <v>20.63214341086595</v>
      </c>
      <c r="R372" s="89">
        <f t="shared" si="61"/>
        <v>37.433701150112917</v>
      </c>
      <c r="S372" s="86">
        <f t="shared" si="57"/>
        <v>44.822722632875788</v>
      </c>
      <c r="T372" s="91">
        <f t="shared" si="62"/>
        <v>14261.559419160521</v>
      </c>
    </row>
    <row r="373" spans="1:20" x14ac:dyDescent="0.3">
      <c r="A373" s="88">
        <v>42810.375021238426</v>
      </c>
      <c r="B373" s="47">
        <v>298.298</v>
      </c>
      <c r="C373" s="48">
        <v>15855.150589999999</v>
      </c>
      <c r="D373" s="47">
        <v>0</v>
      </c>
      <c r="E373" s="48">
        <v>0</v>
      </c>
      <c r="F373" s="49">
        <f t="shared" si="55"/>
        <v>298.298</v>
      </c>
      <c r="G373" s="49">
        <f t="shared" si="55"/>
        <v>15855.150589999999</v>
      </c>
      <c r="H373" s="38">
        <f>'[1]03-2017'!P379</f>
        <v>0</v>
      </c>
      <c r="I373" s="50">
        <f t="shared" si="58"/>
        <v>298.298</v>
      </c>
      <c r="J373" s="89">
        <f t="shared" si="56"/>
        <v>53.152051270876768</v>
      </c>
      <c r="K373" s="51">
        <v>3.11</v>
      </c>
      <c r="L373" s="90">
        <f t="shared" si="59"/>
        <v>32.344000000000001</v>
      </c>
      <c r="M373" s="89">
        <f t="shared" si="64"/>
        <v>37.433701150112917</v>
      </c>
      <c r="N373" s="89">
        <f t="shared" si="64"/>
        <v>0</v>
      </c>
      <c r="O373" s="89">
        <f t="shared" si="64"/>
        <v>22.650384169021248</v>
      </c>
      <c r="P373" s="89">
        <f t="shared" si="64"/>
        <v>0</v>
      </c>
      <c r="Q373" s="89">
        <f t="shared" si="64"/>
        <v>20.63214341086595</v>
      </c>
      <c r="R373" s="89">
        <f t="shared" si="61"/>
        <v>37.433701150112917</v>
      </c>
      <c r="S373" s="86">
        <f t="shared" si="57"/>
        <v>15.718350120763851</v>
      </c>
      <c r="T373" s="91">
        <f t="shared" si="62"/>
        <v>4688.7524043236153</v>
      </c>
    </row>
    <row r="374" spans="1:20" x14ac:dyDescent="0.3">
      <c r="A374" s="88">
        <v>42810.416687962963</v>
      </c>
      <c r="B374" s="47">
        <v>267.185</v>
      </c>
      <c r="C374" s="48">
        <v>12867.6296</v>
      </c>
      <c r="D374" s="47">
        <v>6.99</v>
      </c>
      <c r="E374" s="48">
        <v>336.54</v>
      </c>
      <c r="F374" s="49">
        <f t="shared" si="55"/>
        <v>260.19499999999999</v>
      </c>
      <c r="G374" s="49">
        <f t="shared" si="55"/>
        <v>12531.089599999999</v>
      </c>
      <c r="H374" s="38">
        <f>'[1]03-2017'!P380</f>
        <v>0</v>
      </c>
      <c r="I374" s="50">
        <f t="shared" si="58"/>
        <v>260.19499999999999</v>
      </c>
      <c r="J374" s="89">
        <f t="shared" si="56"/>
        <v>48.160378177905031</v>
      </c>
      <c r="K374" s="51">
        <v>3.11</v>
      </c>
      <c r="L374" s="90">
        <f t="shared" si="59"/>
        <v>32.344000000000001</v>
      </c>
      <c r="M374" s="89">
        <f t="shared" si="64"/>
        <v>37.433701150112917</v>
      </c>
      <c r="N374" s="89">
        <f t="shared" si="64"/>
        <v>0</v>
      </c>
      <c r="O374" s="89">
        <f t="shared" si="64"/>
        <v>22.650384169021248</v>
      </c>
      <c r="P374" s="89">
        <f t="shared" si="64"/>
        <v>0</v>
      </c>
      <c r="Q374" s="89">
        <f t="shared" si="64"/>
        <v>20.63214341086595</v>
      </c>
      <c r="R374" s="89">
        <f t="shared" si="61"/>
        <v>37.433701150112917</v>
      </c>
      <c r="S374" s="86">
        <f t="shared" si="57"/>
        <v>10.726677027792114</v>
      </c>
      <c r="T374" s="91">
        <f t="shared" si="62"/>
        <v>2791.0277292463688</v>
      </c>
    </row>
    <row r="375" spans="1:20" x14ac:dyDescent="0.3">
      <c r="A375" s="88">
        <v>42810.4583546875</v>
      </c>
      <c r="B375" s="47">
        <v>242.7</v>
      </c>
      <c r="C375" s="48">
        <v>10904.511</v>
      </c>
      <c r="D375" s="47">
        <v>74.569999999999993</v>
      </c>
      <c r="E375" s="48">
        <v>3350.61</v>
      </c>
      <c r="F375" s="49">
        <f t="shared" si="55"/>
        <v>168.13</v>
      </c>
      <c r="G375" s="49">
        <f t="shared" si="55"/>
        <v>7553.9009999999998</v>
      </c>
      <c r="H375" s="38">
        <f>'[1]03-2017'!P381</f>
        <v>0</v>
      </c>
      <c r="I375" s="50">
        <f t="shared" si="58"/>
        <v>168.13</v>
      </c>
      <c r="J375" s="89">
        <f t="shared" si="56"/>
        <v>44.928929994647</v>
      </c>
      <c r="K375" s="51">
        <v>3.11</v>
      </c>
      <c r="L375" s="90">
        <f t="shared" si="59"/>
        <v>32.344000000000001</v>
      </c>
      <c r="M375" s="89">
        <f t="shared" si="64"/>
        <v>37.433701150112917</v>
      </c>
      <c r="N375" s="89">
        <f t="shared" si="64"/>
        <v>0</v>
      </c>
      <c r="O375" s="89">
        <f t="shared" si="64"/>
        <v>22.650384169021248</v>
      </c>
      <c r="P375" s="89">
        <f t="shared" si="64"/>
        <v>0</v>
      </c>
      <c r="Q375" s="89">
        <f t="shared" si="64"/>
        <v>20.63214341086595</v>
      </c>
      <c r="R375" s="89">
        <f t="shared" si="61"/>
        <v>37.433701150112917</v>
      </c>
      <c r="S375" s="86">
        <f t="shared" si="57"/>
        <v>7.4952288445340827</v>
      </c>
      <c r="T375" s="91">
        <f t="shared" si="62"/>
        <v>1260.1728256315153</v>
      </c>
    </row>
    <row r="376" spans="1:20" x14ac:dyDescent="0.3">
      <c r="A376" s="88">
        <v>42810.500021412037</v>
      </c>
      <c r="B376" s="47">
        <v>168.22</v>
      </c>
      <c r="C376" s="48">
        <v>7174.5829999999996</v>
      </c>
      <c r="D376" s="47">
        <v>64.400000000000006</v>
      </c>
      <c r="E376" s="48">
        <v>2746.58</v>
      </c>
      <c r="F376" s="49">
        <f t="shared" si="55"/>
        <v>103.82</v>
      </c>
      <c r="G376" s="49">
        <f t="shared" si="55"/>
        <v>4428.0029999999997</v>
      </c>
      <c r="H376" s="38">
        <f>'[1]03-2017'!P382</f>
        <v>0</v>
      </c>
      <c r="I376" s="50">
        <f t="shared" si="58"/>
        <v>103.82</v>
      </c>
      <c r="J376" s="89">
        <f t="shared" si="56"/>
        <v>42.650770564438453</v>
      </c>
      <c r="K376" s="51">
        <v>3.11</v>
      </c>
      <c r="L376" s="90">
        <f t="shared" si="59"/>
        <v>32.344000000000001</v>
      </c>
      <c r="M376" s="89">
        <f t="shared" ref="M376:Q391" si="65">M375</f>
        <v>37.433701150112917</v>
      </c>
      <c r="N376" s="89">
        <f t="shared" si="65"/>
        <v>0</v>
      </c>
      <c r="O376" s="89">
        <f t="shared" si="65"/>
        <v>22.650384169021248</v>
      </c>
      <c r="P376" s="89">
        <f t="shared" si="65"/>
        <v>0</v>
      </c>
      <c r="Q376" s="89">
        <f t="shared" si="65"/>
        <v>20.63214341086595</v>
      </c>
      <c r="R376" s="89">
        <f t="shared" si="61"/>
        <v>37.433701150112917</v>
      </c>
      <c r="S376" s="86">
        <f t="shared" si="57"/>
        <v>5.2170694143255361</v>
      </c>
      <c r="T376" s="91">
        <f t="shared" si="62"/>
        <v>541.63614659527707</v>
      </c>
    </row>
    <row r="377" spans="1:20" x14ac:dyDescent="0.3">
      <c r="A377" s="88">
        <v>42810.541688136575</v>
      </c>
      <c r="B377" s="47">
        <v>113.99</v>
      </c>
      <c r="C377" s="48">
        <v>4398.8741</v>
      </c>
      <c r="D377" s="47">
        <v>77.23</v>
      </c>
      <c r="E377" s="48">
        <v>2980.34</v>
      </c>
      <c r="F377" s="49">
        <f t="shared" si="55"/>
        <v>36.759999999999991</v>
      </c>
      <c r="G377" s="49">
        <f t="shared" si="55"/>
        <v>1418.5340999999999</v>
      </c>
      <c r="H377" s="38">
        <f>'[1]03-2017'!P383</f>
        <v>0</v>
      </c>
      <c r="I377" s="50">
        <f t="shared" si="58"/>
        <v>36.759999999999991</v>
      </c>
      <c r="J377" s="89">
        <f t="shared" si="56"/>
        <v>38.589066920565841</v>
      </c>
      <c r="K377" s="51">
        <v>3.11</v>
      </c>
      <c r="L377" s="90">
        <f t="shared" si="59"/>
        <v>32.344000000000001</v>
      </c>
      <c r="M377" s="89">
        <f t="shared" si="65"/>
        <v>37.433701150112917</v>
      </c>
      <c r="N377" s="89">
        <f t="shared" si="65"/>
        <v>0</v>
      </c>
      <c r="O377" s="89">
        <f t="shared" si="65"/>
        <v>22.650384169021248</v>
      </c>
      <c r="P377" s="89">
        <f t="shared" si="65"/>
        <v>0</v>
      </c>
      <c r="Q377" s="89">
        <f t="shared" si="65"/>
        <v>20.63214341086595</v>
      </c>
      <c r="R377" s="89">
        <f t="shared" si="61"/>
        <v>37.433701150112917</v>
      </c>
      <c r="S377" s="86">
        <f t="shared" si="57"/>
        <v>1.1553657704529243</v>
      </c>
      <c r="T377" s="91">
        <f t="shared" si="62"/>
        <v>42.471245721849485</v>
      </c>
    </row>
    <row r="378" spans="1:20" x14ac:dyDescent="0.3">
      <c r="A378" s="88">
        <v>42810.583354861112</v>
      </c>
      <c r="B378" s="47">
        <v>66.540000000000006</v>
      </c>
      <c r="C378" s="48">
        <v>2501.904</v>
      </c>
      <c r="D378" s="47">
        <v>62.96</v>
      </c>
      <c r="E378" s="48">
        <v>2367.11</v>
      </c>
      <c r="F378" s="49">
        <f t="shared" ref="F378:G441" si="66">B378-D378</f>
        <v>3.5800000000000054</v>
      </c>
      <c r="G378" s="49">
        <f t="shared" si="66"/>
        <v>134.79399999999987</v>
      </c>
      <c r="H378" s="38">
        <f>'[1]03-2017'!P384</f>
        <v>0</v>
      </c>
      <c r="I378" s="50">
        <f t="shared" si="58"/>
        <v>3.5800000000000054</v>
      </c>
      <c r="J378" s="89">
        <f t="shared" si="56"/>
        <v>37.651955307262476</v>
      </c>
      <c r="K378" s="51">
        <v>3.11</v>
      </c>
      <c r="L378" s="90">
        <f t="shared" si="59"/>
        <v>32.344000000000001</v>
      </c>
      <c r="M378" s="89">
        <f t="shared" si="65"/>
        <v>37.433701150112917</v>
      </c>
      <c r="N378" s="89">
        <f t="shared" si="65"/>
        <v>0</v>
      </c>
      <c r="O378" s="89">
        <f t="shared" si="65"/>
        <v>22.650384169021248</v>
      </c>
      <c r="P378" s="89">
        <f t="shared" si="65"/>
        <v>0</v>
      </c>
      <c r="Q378" s="89">
        <f t="shared" si="65"/>
        <v>20.63214341086595</v>
      </c>
      <c r="R378" s="89">
        <f t="shared" si="61"/>
        <v>37.433701150112917</v>
      </c>
      <c r="S378" s="86">
        <f t="shared" si="57"/>
        <v>0.21825415714955909</v>
      </c>
      <c r="T378" s="91">
        <f t="shared" si="62"/>
        <v>0.78134988259542271</v>
      </c>
    </row>
    <row r="379" spans="1:20" x14ac:dyDescent="0.3">
      <c r="A379" s="88">
        <v>42810.625021585649</v>
      </c>
      <c r="B379" s="47">
        <v>166.405</v>
      </c>
      <c r="C379" s="48">
        <v>5822.5109499999999</v>
      </c>
      <c r="D379" s="47">
        <v>131.41</v>
      </c>
      <c r="E379" s="48">
        <v>4598.07</v>
      </c>
      <c r="F379" s="49">
        <f t="shared" si="66"/>
        <v>34.995000000000005</v>
      </c>
      <c r="G379" s="49">
        <f t="shared" si="66"/>
        <v>1224.4409500000002</v>
      </c>
      <c r="H379" s="38">
        <f>'[1]03-2017'!P385</f>
        <v>0</v>
      </c>
      <c r="I379" s="50">
        <f t="shared" si="58"/>
        <v>34.995000000000005</v>
      </c>
      <c r="J379" s="89">
        <f t="shared" si="56"/>
        <v>34.989025575082152</v>
      </c>
      <c r="K379" s="51">
        <v>3.11</v>
      </c>
      <c r="L379" s="90">
        <f t="shared" si="59"/>
        <v>32.344000000000001</v>
      </c>
      <c r="M379" s="89">
        <f t="shared" si="65"/>
        <v>37.433701150112917</v>
      </c>
      <c r="N379" s="89">
        <f t="shared" si="65"/>
        <v>0</v>
      </c>
      <c r="O379" s="89">
        <f t="shared" si="65"/>
        <v>22.650384169021248</v>
      </c>
      <c r="P379" s="89">
        <f t="shared" si="65"/>
        <v>0</v>
      </c>
      <c r="Q379" s="89">
        <f t="shared" si="65"/>
        <v>20.63214341086595</v>
      </c>
      <c r="R379" s="89">
        <f t="shared" si="61"/>
        <v>37.433701150112917</v>
      </c>
      <c r="S379" s="86">
        <f t="shared" si="57"/>
        <v>0</v>
      </c>
      <c r="T379" s="91">
        <f t="shared" si="62"/>
        <v>0</v>
      </c>
    </row>
    <row r="380" spans="1:20" s="70" customFormat="1" ht="14.25" customHeight="1" x14ac:dyDescent="0.3">
      <c r="A380" s="88">
        <v>42810.666688310186</v>
      </c>
      <c r="B380" s="52">
        <v>180.595</v>
      </c>
      <c r="C380" s="53">
        <v>5997.5599499999998</v>
      </c>
      <c r="D380" s="52">
        <v>114.34</v>
      </c>
      <c r="E380" s="53">
        <v>3797.23</v>
      </c>
      <c r="F380" s="50">
        <f t="shared" si="66"/>
        <v>66.254999999999995</v>
      </c>
      <c r="G380" s="50">
        <f t="shared" si="66"/>
        <v>2200.3299499999998</v>
      </c>
      <c r="H380" s="38">
        <f>'[1]03-2017'!P386</f>
        <v>0</v>
      </c>
      <c r="I380" s="50">
        <f t="shared" si="58"/>
        <v>66.254999999999995</v>
      </c>
      <c r="J380" s="90">
        <f t="shared" si="56"/>
        <v>33.210021130480719</v>
      </c>
      <c r="K380" s="64">
        <v>3.11</v>
      </c>
      <c r="L380" s="90">
        <f t="shared" si="59"/>
        <v>32.344000000000001</v>
      </c>
      <c r="M380" s="89">
        <f t="shared" si="65"/>
        <v>37.433701150112917</v>
      </c>
      <c r="N380" s="89">
        <f t="shared" si="65"/>
        <v>0</v>
      </c>
      <c r="O380" s="89">
        <f t="shared" si="65"/>
        <v>22.650384169021248</v>
      </c>
      <c r="P380" s="89">
        <f t="shared" si="65"/>
        <v>0</v>
      </c>
      <c r="Q380" s="89">
        <f t="shared" si="65"/>
        <v>20.63214341086595</v>
      </c>
      <c r="R380" s="89">
        <f t="shared" si="61"/>
        <v>37.433701150112917</v>
      </c>
      <c r="S380" s="86">
        <f t="shared" si="57"/>
        <v>0</v>
      </c>
      <c r="T380" s="91">
        <f t="shared" si="62"/>
        <v>0</v>
      </c>
    </row>
    <row r="381" spans="1:20" x14ac:dyDescent="0.3">
      <c r="A381" s="88">
        <v>42810.708355034723</v>
      </c>
      <c r="B381" s="47">
        <v>192.9</v>
      </c>
      <c r="C381" s="48">
        <v>6356.0550000000003</v>
      </c>
      <c r="D381" s="47">
        <v>141.37</v>
      </c>
      <c r="E381" s="48">
        <v>4658.24</v>
      </c>
      <c r="F381" s="49">
        <f t="shared" si="66"/>
        <v>51.53</v>
      </c>
      <c r="G381" s="49">
        <f t="shared" si="66"/>
        <v>1697.8150000000005</v>
      </c>
      <c r="H381" s="38">
        <f>'[1]03-2017'!P387</f>
        <v>0</v>
      </c>
      <c r="I381" s="50">
        <f t="shared" si="58"/>
        <v>51.53</v>
      </c>
      <c r="J381" s="89">
        <f t="shared" si="56"/>
        <v>32.948088492140506</v>
      </c>
      <c r="K381" s="51">
        <v>3.11</v>
      </c>
      <c r="L381" s="90">
        <f t="shared" si="59"/>
        <v>32.344000000000001</v>
      </c>
      <c r="M381" s="89">
        <f t="shared" si="65"/>
        <v>37.433701150112917</v>
      </c>
      <c r="N381" s="89">
        <f t="shared" si="65"/>
        <v>0</v>
      </c>
      <c r="O381" s="89">
        <f t="shared" si="65"/>
        <v>22.650384169021248</v>
      </c>
      <c r="P381" s="89">
        <f t="shared" si="65"/>
        <v>0</v>
      </c>
      <c r="Q381" s="89">
        <f t="shared" si="65"/>
        <v>20.63214341086595</v>
      </c>
      <c r="R381" s="89">
        <f t="shared" si="61"/>
        <v>37.433701150112917</v>
      </c>
      <c r="S381" s="86">
        <f t="shared" si="57"/>
        <v>0</v>
      </c>
      <c r="T381" s="91">
        <f t="shared" si="62"/>
        <v>0</v>
      </c>
    </row>
    <row r="382" spans="1:20" x14ac:dyDescent="0.3">
      <c r="A382" s="88">
        <v>42810.750021759261</v>
      </c>
      <c r="B382" s="47">
        <v>122.2</v>
      </c>
      <c r="C382" s="48">
        <v>4097.366</v>
      </c>
      <c r="D382" s="47">
        <v>75.209999999999994</v>
      </c>
      <c r="E382" s="48">
        <v>2521.83</v>
      </c>
      <c r="F382" s="49">
        <f t="shared" si="66"/>
        <v>46.990000000000009</v>
      </c>
      <c r="G382" s="49">
        <f t="shared" si="66"/>
        <v>1575.5360000000001</v>
      </c>
      <c r="H382" s="38">
        <f>'[1]03-2017'!P388</f>
        <v>0</v>
      </c>
      <c r="I382" s="50">
        <f t="shared" si="58"/>
        <v>46.990000000000009</v>
      </c>
      <c r="J382" s="89">
        <f t="shared" si="56"/>
        <v>33.529176420515</v>
      </c>
      <c r="K382" s="51">
        <v>3.11</v>
      </c>
      <c r="L382" s="90">
        <f t="shared" si="59"/>
        <v>32.344000000000001</v>
      </c>
      <c r="M382" s="89">
        <f t="shared" si="65"/>
        <v>37.433701150112917</v>
      </c>
      <c r="N382" s="89">
        <f t="shared" si="65"/>
        <v>0</v>
      </c>
      <c r="O382" s="89">
        <f t="shared" si="65"/>
        <v>22.650384169021248</v>
      </c>
      <c r="P382" s="89">
        <f t="shared" si="65"/>
        <v>0</v>
      </c>
      <c r="Q382" s="89">
        <f t="shared" si="65"/>
        <v>20.63214341086595</v>
      </c>
      <c r="R382" s="89">
        <f t="shared" si="61"/>
        <v>37.433701150112917</v>
      </c>
      <c r="S382" s="86">
        <f t="shared" si="57"/>
        <v>0</v>
      </c>
      <c r="T382" s="91">
        <f t="shared" si="62"/>
        <v>0</v>
      </c>
    </row>
    <row r="383" spans="1:20" x14ac:dyDescent="0.3">
      <c r="A383" s="88">
        <v>42810.791688483798</v>
      </c>
      <c r="B383" s="47">
        <v>109.7</v>
      </c>
      <c r="C383" s="48">
        <v>4203.7039999999997</v>
      </c>
      <c r="D383" s="47">
        <v>3.1</v>
      </c>
      <c r="E383" s="48">
        <v>118.72</v>
      </c>
      <c r="F383" s="49">
        <f t="shared" si="66"/>
        <v>106.60000000000001</v>
      </c>
      <c r="G383" s="49">
        <f t="shared" si="66"/>
        <v>4084.9839999999999</v>
      </c>
      <c r="H383" s="38">
        <f>'[1]03-2017'!P389</f>
        <v>0</v>
      </c>
      <c r="I383" s="50">
        <f t="shared" si="58"/>
        <v>106.60000000000001</v>
      </c>
      <c r="J383" s="89">
        <f t="shared" si="56"/>
        <v>38.320675422138834</v>
      </c>
      <c r="K383" s="51">
        <v>3.11</v>
      </c>
      <c r="L383" s="90">
        <f t="shared" si="59"/>
        <v>32.344000000000001</v>
      </c>
      <c r="M383" s="89">
        <f t="shared" si="65"/>
        <v>37.433701150112917</v>
      </c>
      <c r="N383" s="89">
        <f t="shared" si="65"/>
        <v>0</v>
      </c>
      <c r="O383" s="89">
        <f t="shared" si="65"/>
        <v>22.650384169021248</v>
      </c>
      <c r="P383" s="89">
        <f t="shared" si="65"/>
        <v>0</v>
      </c>
      <c r="Q383" s="89">
        <f t="shared" si="65"/>
        <v>20.63214341086595</v>
      </c>
      <c r="R383" s="89">
        <f t="shared" si="61"/>
        <v>37.433701150112917</v>
      </c>
      <c r="S383" s="86">
        <f t="shared" si="57"/>
        <v>0.88697427202591683</v>
      </c>
      <c r="T383" s="91">
        <f t="shared" si="62"/>
        <v>94.551457397962736</v>
      </c>
    </row>
    <row r="384" spans="1:20" x14ac:dyDescent="0.3">
      <c r="A384" s="88">
        <v>42810.833355208335</v>
      </c>
      <c r="B384" s="47">
        <v>157.08000000000001</v>
      </c>
      <c r="C384" s="48">
        <v>7445.5919999999996</v>
      </c>
      <c r="D384" s="47">
        <v>22.87</v>
      </c>
      <c r="E384" s="48">
        <v>1084.23</v>
      </c>
      <c r="F384" s="49">
        <f t="shared" si="66"/>
        <v>134.21</v>
      </c>
      <c r="G384" s="49">
        <f t="shared" si="66"/>
        <v>6361.3619999999992</v>
      </c>
      <c r="H384" s="38">
        <f>'[1]03-2017'!P390</f>
        <v>0</v>
      </c>
      <c r="I384" s="50">
        <f t="shared" si="58"/>
        <v>134.21</v>
      </c>
      <c r="J384" s="89">
        <f t="shared" si="56"/>
        <v>47.398569406154522</v>
      </c>
      <c r="K384" s="51">
        <v>3.11</v>
      </c>
      <c r="L384" s="90">
        <f t="shared" si="59"/>
        <v>32.344000000000001</v>
      </c>
      <c r="M384" s="89">
        <f t="shared" si="65"/>
        <v>37.433701150112917</v>
      </c>
      <c r="N384" s="89">
        <f t="shared" si="65"/>
        <v>0</v>
      </c>
      <c r="O384" s="89">
        <f t="shared" si="65"/>
        <v>22.650384169021248</v>
      </c>
      <c r="P384" s="89">
        <f t="shared" si="65"/>
        <v>0</v>
      </c>
      <c r="Q384" s="89">
        <f t="shared" si="65"/>
        <v>20.63214341086595</v>
      </c>
      <c r="R384" s="89">
        <f t="shared" si="61"/>
        <v>37.433701150112917</v>
      </c>
      <c r="S384" s="86">
        <f t="shared" si="57"/>
        <v>9.9648682560416049</v>
      </c>
      <c r="T384" s="91">
        <f t="shared" si="62"/>
        <v>1337.3849686433439</v>
      </c>
    </row>
    <row r="385" spans="1:20" x14ac:dyDescent="0.3">
      <c r="A385" s="88">
        <v>42810.875021932872</v>
      </c>
      <c r="B385" s="47">
        <v>159.53</v>
      </c>
      <c r="C385" s="48">
        <v>7410.1684999999998</v>
      </c>
      <c r="D385" s="47">
        <v>70.489999999999995</v>
      </c>
      <c r="E385" s="48">
        <v>3274.26</v>
      </c>
      <c r="F385" s="49">
        <f t="shared" si="66"/>
        <v>89.04</v>
      </c>
      <c r="G385" s="49">
        <f t="shared" si="66"/>
        <v>4135.9084999999995</v>
      </c>
      <c r="H385" s="38">
        <f>'[1]03-2017'!P391</f>
        <v>0</v>
      </c>
      <c r="I385" s="50">
        <f t="shared" si="58"/>
        <v>89.04</v>
      </c>
      <c r="J385" s="89">
        <f t="shared" si="56"/>
        <v>46.450005615453719</v>
      </c>
      <c r="K385" s="51">
        <v>3.11</v>
      </c>
      <c r="L385" s="90">
        <f t="shared" si="59"/>
        <v>32.344000000000001</v>
      </c>
      <c r="M385" s="89">
        <f t="shared" si="65"/>
        <v>37.433701150112917</v>
      </c>
      <c r="N385" s="89">
        <f t="shared" si="65"/>
        <v>0</v>
      </c>
      <c r="O385" s="89">
        <f t="shared" si="65"/>
        <v>22.650384169021248</v>
      </c>
      <c r="P385" s="89">
        <f t="shared" si="65"/>
        <v>0</v>
      </c>
      <c r="Q385" s="89">
        <f t="shared" si="65"/>
        <v>20.63214341086595</v>
      </c>
      <c r="R385" s="89">
        <f t="shared" si="61"/>
        <v>37.433701150112917</v>
      </c>
      <c r="S385" s="86">
        <f t="shared" si="57"/>
        <v>9.0163044653408022</v>
      </c>
      <c r="T385" s="91">
        <f t="shared" si="62"/>
        <v>802.81174959394514</v>
      </c>
    </row>
    <row r="386" spans="1:20" x14ac:dyDescent="0.3">
      <c r="A386" s="88">
        <v>42810.916688657409</v>
      </c>
      <c r="B386" s="47">
        <v>133.42500000000001</v>
      </c>
      <c r="C386" s="48">
        <v>5319.6547499999997</v>
      </c>
      <c r="D386" s="47">
        <v>61.63</v>
      </c>
      <c r="E386" s="48">
        <v>2457.0700000000002</v>
      </c>
      <c r="F386" s="49">
        <f t="shared" si="66"/>
        <v>71.795000000000016</v>
      </c>
      <c r="G386" s="49">
        <f t="shared" si="66"/>
        <v>2862.5847499999995</v>
      </c>
      <c r="H386" s="38">
        <f>'[1]03-2017'!P392</f>
        <v>0</v>
      </c>
      <c r="I386" s="50">
        <f t="shared" si="58"/>
        <v>71.795000000000016</v>
      </c>
      <c r="J386" s="89">
        <f t="shared" si="56"/>
        <v>39.871644961348267</v>
      </c>
      <c r="K386" s="51">
        <v>3.11</v>
      </c>
      <c r="L386" s="90">
        <f t="shared" si="59"/>
        <v>32.344000000000001</v>
      </c>
      <c r="M386" s="89">
        <f t="shared" si="65"/>
        <v>37.433701150112917</v>
      </c>
      <c r="N386" s="89">
        <f t="shared" si="65"/>
        <v>0</v>
      </c>
      <c r="O386" s="89">
        <f t="shared" si="65"/>
        <v>22.650384169021248</v>
      </c>
      <c r="P386" s="89">
        <f t="shared" si="65"/>
        <v>0</v>
      </c>
      <c r="Q386" s="89">
        <f t="shared" si="65"/>
        <v>20.63214341086595</v>
      </c>
      <c r="R386" s="89">
        <f t="shared" si="61"/>
        <v>37.433701150112917</v>
      </c>
      <c r="S386" s="86">
        <f t="shared" si="57"/>
        <v>2.4379438112353498</v>
      </c>
      <c r="T386" s="91">
        <f t="shared" si="62"/>
        <v>175.03217592764199</v>
      </c>
    </row>
    <row r="387" spans="1:20" x14ac:dyDescent="0.3">
      <c r="A387" s="88">
        <v>42810.958355381947</v>
      </c>
      <c r="B387" s="47">
        <v>112.495</v>
      </c>
      <c r="C387" s="48">
        <v>3980.0731000000001</v>
      </c>
      <c r="D387" s="47">
        <v>16.260000000000002</v>
      </c>
      <c r="E387" s="48">
        <v>575.14</v>
      </c>
      <c r="F387" s="49">
        <f t="shared" si="66"/>
        <v>96.234999999999999</v>
      </c>
      <c r="G387" s="49">
        <f t="shared" si="66"/>
        <v>3404.9331000000002</v>
      </c>
      <c r="H387" s="38">
        <f>'[1]03-2017'!P393</f>
        <v>0</v>
      </c>
      <c r="I387" s="50">
        <f t="shared" si="58"/>
        <v>96.234999999999999</v>
      </c>
      <c r="J387" s="89">
        <f t="shared" si="56"/>
        <v>35.381442302696527</v>
      </c>
      <c r="K387" s="51">
        <v>3.11</v>
      </c>
      <c r="L387" s="90">
        <f t="shared" si="59"/>
        <v>32.344000000000001</v>
      </c>
      <c r="M387" s="89">
        <f t="shared" si="65"/>
        <v>37.433701150112917</v>
      </c>
      <c r="N387" s="89">
        <f t="shared" si="65"/>
        <v>0</v>
      </c>
      <c r="O387" s="89">
        <f t="shared" si="65"/>
        <v>22.650384169021248</v>
      </c>
      <c r="P387" s="89">
        <f t="shared" si="65"/>
        <v>0</v>
      </c>
      <c r="Q387" s="89">
        <f t="shared" si="65"/>
        <v>20.63214341086595</v>
      </c>
      <c r="R387" s="89">
        <f t="shared" si="61"/>
        <v>37.433701150112917</v>
      </c>
      <c r="S387" s="86">
        <f t="shared" si="57"/>
        <v>0</v>
      </c>
      <c r="T387" s="91">
        <f t="shared" si="62"/>
        <v>0</v>
      </c>
    </row>
    <row r="388" spans="1:20" x14ac:dyDescent="0.3">
      <c r="A388" s="88">
        <v>42811.000022106484</v>
      </c>
      <c r="B388" s="47">
        <v>201.995</v>
      </c>
      <c r="C388" s="48">
        <v>6136.6081000000004</v>
      </c>
      <c r="D388" s="47">
        <v>77.37</v>
      </c>
      <c r="E388" s="48">
        <v>2350.41</v>
      </c>
      <c r="F388" s="49">
        <f t="shared" si="66"/>
        <v>124.625</v>
      </c>
      <c r="G388" s="49">
        <f t="shared" si="66"/>
        <v>3786.1981000000005</v>
      </c>
      <c r="H388" s="38">
        <f>'[1]03-2017'!P394</f>
        <v>0</v>
      </c>
      <c r="I388" s="50">
        <f t="shared" si="58"/>
        <v>124.625</v>
      </c>
      <c r="J388" s="89">
        <f t="shared" si="56"/>
        <v>30.380726980942832</v>
      </c>
      <c r="K388" s="51">
        <v>3.11</v>
      </c>
      <c r="L388" s="90">
        <f t="shared" si="59"/>
        <v>32.344000000000001</v>
      </c>
      <c r="M388" s="89">
        <f t="shared" si="65"/>
        <v>37.433701150112917</v>
      </c>
      <c r="N388" s="89">
        <f t="shared" si="65"/>
        <v>0</v>
      </c>
      <c r="O388" s="89">
        <f t="shared" si="65"/>
        <v>22.650384169021248</v>
      </c>
      <c r="P388" s="89">
        <f t="shared" si="65"/>
        <v>0</v>
      </c>
      <c r="Q388" s="89">
        <f t="shared" si="65"/>
        <v>20.63214341086595</v>
      </c>
      <c r="R388" s="89">
        <f t="shared" si="61"/>
        <v>37.433701150112917</v>
      </c>
      <c r="S388" s="86">
        <f t="shared" si="57"/>
        <v>0</v>
      </c>
      <c r="T388" s="91">
        <f t="shared" si="62"/>
        <v>0</v>
      </c>
    </row>
    <row r="389" spans="1:20" x14ac:dyDescent="0.3">
      <c r="A389" s="88">
        <v>42811.041688831021</v>
      </c>
      <c r="B389" s="47">
        <v>276</v>
      </c>
      <c r="C389" s="48">
        <v>7443.72</v>
      </c>
      <c r="D389" s="47">
        <v>53.56</v>
      </c>
      <c r="E389" s="48">
        <v>1444.49</v>
      </c>
      <c r="F389" s="49">
        <f t="shared" si="66"/>
        <v>222.44</v>
      </c>
      <c r="G389" s="49">
        <f t="shared" si="66"/>
        <v>5999.2300000000005</v>
      </c>
      <c r="H389" s="38">
        <f>'[1]03-2017'!P395</f>
        <v>0</v>
      </c>
      <c r="I389" s="50">
        <f t="shared" si="58"/>
        <v>222.44</v>
      </c>
      <c r="J389" s="89">
        <f t="shared" si="56"/>
        <v>26.970104297788168</v>
      </c>
      <c r="K389" s="51">
        <v>3.11</v>
      </c>
      <c r="L389" s="90">
        <f t="shared" si="59"/>
        <v>32.344000000000001</v>
      </c>
      <c r="M389" s="89">
        <f t="shared" si="65"/>
        <v>37.433701150112917</v>
      </c>
      <c r="N389" s="89">
        <f t="shared" si="65"/>
        <v>0</v>
      </c>
      <c r="O389" s="89">
        <f t="shared" si="65"/>
        <v>22.650384169021248</v>
      </c>
      <c r="P389" s="89">
        <f t="shared" si="65"/>
        <v>0</v>
      </c>
      <c r="Q389" s="89">
        <f t="shared" si="65"/>
        <v>20.63214341086595</v>
      </c>
      <c r="R389" s="89">
        <f t="shared" si="61"/>
        <v>37.433701150112917</v>
      </c>
      <c r="S389" s="86">
        <f t="shared" si="57"/>
        <v>0</v>
      </c>
      <c r="T389" s="91">
        <f t="shared" si="62"/>
        <v>0</v>
      </c>
    </row>
    <row r="390" spans="1:20" x14ac:dyDescent="0.3">
      <c r="A390" s="88">
        <v>42811.083355555558</v>
      </c>
      <c r="B390" s="47">
        <v>278.89999999999998</v>
      </c>
      <c r="C390" s="48">
        <v>7586.08</v>
      </c>
      <c r="D390" s="47">
        <v>47.97</v>
      </c>
      <c r="E390" s="48">
        <v>1304.7</v>
      </c>
      <c r="F390" s="49">
        <f t="shared" si="66"/>
        <v>230.92999999999998</v>
      </c>
      <c r="G390" s="49">
        <f t="shared" si="66"/>
        <v>6281.38</v>
      </c>
      <c r="H390" s="38">
        <f>'[1]03-2017'!P396</f>
        <v>0</v>
      </c>
      <c r="I390" s="50">
        <f t="shared" si="58"/>
        <v>230.92999999999998</v>
      </c>
      <c r="J390" s="89">
        <f t="shared" si="56"/>
        <v>27.200363746589879</v>
      </c>
      <c r="K390" s="51">
        <v>2.94</v>
      </c>
      <c r="L390" s="90">
        <f t="shared" si="59"/>
        <v>30.576000000000001</v>
      </c>
      <c r="M390" s="89">
        <f t="shared" si="65"/>
        <v>37.433701150112917</v>
      </c>
      <c r="N390" s="89">
        <f t="shared" si="65"/>
        <v>0</v>
      </c>
      <c r="O390" s="89">
        <f t="shared" si="65"/>
        <v>22.650384169021248</v>
      </c>
      <c r="P390" s="89">
        <f t="shared" si="65"/>
        <v>0</v>
      </c>
      <c r="Q390" s="89">
        <f t="shared" si="65"/>
        <v>20.63214341086595</v>
      </c>
      <c r="R390" s="89">
        <f t="shared" si="61"/>
        <v>37.433701150112917</v>
      </c>
      <c r="S390" s="86">
        <f t="shared" si="57"/>
        <v>0</v>
      </c>
      <c r="T390" s="91">
        <f t="shared" si="62"/>
        <v>0</v>
      </c>
    </row>
    <row r="391" spans="1:20" x14ac:dyDescent="0.3">
      <c r="A391" s="88">
        <v>42811.125022280095</v>
      </c>
      <c r="B391" s="47">
        <v>256.84500000000003</v>
      </c>
      <c r="C391" s="48">
        <v>7017.0054</v>
      </c>
      <c r="D391" s="47">
        <v>69.180000000000007</v>
      </c>
      <c r="E391" s="48">
        <v>1890.09</v>
      </c>
      <c r="F391" s="49">
        <f t="shared" si="66"/>
        <v>187.66500000000002</v>
      </c>
      <c r="G391" s="49">
        <f t="shared" si="66"/>
        <v>5126.9153999999999</v>
      </c>
      <c r="H391" s="38">
        <f>'[1]03-2017'!P397</f>
        <v>0</v>
      </c>
      <c r="I391" s="50">
        <f t="shared" si="58"/>
        <v>187.66500000000002</v>
      </c>
      <c r="J391" s="89">
        <f t="shared" ref="J391:J454" si="67">IF(F391&gt;0,G391/F391,0)</f>
        <v>27.319507633282708</v>
      </c>
      <c r="K391" s="51">
        <v>2.94</v>
      </c>
      <c r="L391" s="90">
        <f t="shared" si="59"/>
        <v>30.576000000000001</v>
      </c>
      <c r="M391" s="89">
        <f t="shared" si="65"/>
        <v>37.433701150112917</v>
      </c>
      <c r="N391" s="89">
        <f t="shared" si="65"/>
        <v>0</v>
      </c>
      <c r="O391" s="89">
        <f t="shared" si="65"/>
        <v>22.650384169021248</v>
      </c>
      <c r="P391" s="89">
        <f t="shared" si="65"/>
        <v>0</v>
      </c>
      <c r="Q391" s="89">
        <f t="shared" si="65"/>
        <v>20.63214341086595</v>
      </c>
      <c r="R391" s="89">
        <f t="shared" si="61"/>
        <v>37.433701150112917</v>
      </c>
      <c r="S391" s="86">
        <f t="shared" ref="S391:S454" si="68">IF(J391&gt;R391,J391-R391,0)</f>
        <v>0</v>
      </c>
      <c r="T391" s="91">
        <f t="shared" si="62"/>
        <v>0</v>
      </c>
    </row>
    <row r="392" spans="1:20" x14ac:dyDescent="0.3">
      <c r="A392" s="88">
        <v>42811.166689004633</v>
      </c>
      <c r="B392" s="47">
        <v>250.19499999999999</v>
      </c>
      <c r="C392" s="48">
        <v>6917.8917499999998</v>
      </c>
      <c r="D392" s="47">
        <v>66.77</v>
      </c>
      <c r="E392" s="48">
        <v>1846.25</v>
      </c>
      <c r="F392" s="49">
        <f t="shared" si="66"/>
        <v>183.42500000000001</v>
      </c>
      <c r="G392" s="49">
        <f t="shared" si="66"/>
        <v>5071.6417499999998</v>
      </c>
      <c r="H392" s="38">
        <f>'[1]03-2017'!P398</f>
        <v>0</v>
      </c>
      <c r="I392" s="50">
        <f t="shared" ref="I392:I455" si="69">F392-H392</f>
        <v>183.42500000000001</v>
      </c>
      <c r="J392" s="89">
        <f t="shared" si="67"/>
        <v>27.649675616737085</v>
      </c>
      <c r="K392" s="51">
        <v>2.94</v>
      </c>
      <c r="L392" s="90">
        <f t="shared" ref="L392:L455" si="70">(K392*10400)/1000</f>
        <v>30.576000000000001</v>
      </c>
      <c r="M392" s="89">
        <f t="shared" ref="M392:Q407" si="71">M391</f>
        <v>37.433701150112917</v>
      </c>
      <c r="N392" s="89">
        <f t="shared" si="71"/>
        <v>0</v>
      </c>
      <c r="O392" s="89">
        <f t="shared" si="71"/>
        <v>22.650384169021248</v>
      </c>
      <c r="P392" s="89">
        <f t="shared" si="71"/>
        <v>0</v>
      </c>
      <c r="Q392" s="89">
        <f t="shared" si="71"/>
        <v>20.63214341086595</v>
      </c>
      <c r="R392" s="89">
        <f t="shared" ref="R392:R455" si="72">MAX(L392:Q392)</f>
        <v>37.433701150112917</v>
      </c>
      <c r="S392" s="86">
        <f t="shared" si="68"/>
        <v>0</v>
      </c>
      <c r="T392" s="91">
        <f t="shared" ref="T392:T455" si="73">IF(S392&lt;&gt;" ",S392*I392,0)</f>
        <v>0</v>
      </c>
    </row>
    <row r="393" spans="1:20" x14ac:dyDescent="0.3">
      <c r="A393" s="88">
        <v>42811.20835572917</v>
      </c>
      <c r="B393" s="47">
        <v>113.708</v>
      </c>
      <c r="C393" s="48">
        <v>3398.9202329999998</v>
      </c>
      <c r="D393" s="47">
        <v>0</v>
      </c>
      <c r="E393" s="48">
        <v>0</v>
      </c>
      <c r="F393" s="49">
        <f t="shared" si="66"/>
        <v>113.708</v>
      </c>
      <c r="G393" s="49">
        <f t="shared" si="66"/>
        <v>3398.9202329999998</v>
      </c>
      <c r="H393" s="38">
        <f>'[1]03-2017'!P399</f>
        <v>0</v>
      </c>
      <c r="I393" s="50">
        <f t="shared" si="69"/>
        <v>113.708</v>
      </c>
      <c r="J393" s="89">
        <f t="shared" si="67"/>
        <v>29.891654351496815</v>
      </c>
      <c r="K393" s="51">
        <v>2.94</v>
      </c>
      <c r="L393" s="90">
        <f t="shared" si="70"/>
        <v>30.576000000000001</v>
      </c>
      <c r="M393" s="89">
        <f t="shared" si="71"/>
        <v>37.433701150112917</v>
      </c>
      <c r="N393" s="89">
        <f t="shared" si="71"/>
        <v>0</v>
      </c>
      <c r="O393" s="89">
        <f t="shared" si="71"/>
        <v>22.650384169021248</v>
      </c>
      <c r="P393" s="89">
        <f t="shared" si="71"/>
        <v>0</v>
      </c>
      <c r="Q393" s="89">
        <f t="shared" si="71"/>
        <v>20.63214341086595</v>
      </c>
      <c r="R393" s="89">
        <f t="shared" si="72"/>
        <v>37.433701150112917</v>
      </c>
      <c r="S393" s="86">
        <f t="shared" si="68"/>
        <v>0</v>
      </c>
      <c r="T393" s="91">
        <f t="shared" si="73"/>
        <v>0</v>
      </c>
    </row>
    <row r="394" spans="1:20" x14ac:dyDescent="0.3">
      <c r="A394" s="88">
        <v>42811.250022453707</v>
      </c>
      <c r="B394" s="47">
        <v>132.352</v>
      </c>
      <c r="C394" s="48">
        <v>4686.5147799999995</v>
      </c>
      <c r="D394" s="47">
        <v>0</v>
      </c>
      <c r="E394" s="48">
        <v>0</v>
      </c>
      <c r="F394" s="49">
        <f t="shared" si="66"/>
        <v>132.352</v>
      </c>
      <c r="G394" s="49">
        <f t="shared" si="66"/>
        <v>4686.5147799999995</v>
      </c>
      <c r="H394" s="38">
        <f>'[1]03-2017'!P400</f>
        <v>0</v>
      </c>
      <c r="I394" s="50">
        <f t="shared" si="69"/>
        <v>132.352</v>
      </c>
      <c r="J394" s="89">
        <f t="shared" si="67"/>
        <v>35.409474582930365</v>
      </c>
      <c r="K394" s="51">
        <v>2.94</v>
      </c>
      <c r="L394" s="90">
        <f t="shared" si="70"/>
        <v>30.576000000000001</v>
      </c>
      <c r="M394" s="89">
        <f t="shared" si="71"/>
        <v>37.433701150112917</v>
      </c>
      <c r="N394" s="89">
        <f t="shared" si="71"/>
        <v>0</v>
      </c>
      <c r="O394" s="89">
        <f t="shared" si="71"/>
        <v>22.650384169021248</v>
      </c>
      <c r="P394" s="89">
        <f t="shared" si="71"/>
        <v>0</v>
      </c>
      <c r="Q394" s="89">
        <f t="shared" si="71"/>
        <v>20.63214341086595</v>
      </c>
      <c r="R394" s="89">
        <f t="shared" si="72"/>
        <v>37.433701150112917</v>
      </c>
      <c r="S394" s="86">
        <f t="shared" si="68"/>
        <v>0</v>
      </c>
      <c r="T394" s="91">
        <f t="shared" si="73"/>
        <v>0</v>
      </c>
    </row>
    <row r="395" spans="1:20" x14ac:dyDescent="0.3">
      <c r="A395" s="88">
        <v>42811.291689178244</v>
      </c>
      <c r="B395" s="47">
        <v>147.23500000000001</v>
      </c>
      <c r="C395" s="48">
        <v>8804.4583500000008</v>
      </c>
      <c r="D395" s="47">
        <v>0</v>
      </c>
      <c r="E395" s="48">
        <v>0</v>
      </c>
      <c r="F395" s="49">
        <f t="shared" si="66"/>
        <v>147.23500000000001</v>
      </c>
      <c r="G395" s="49">
        <f t="shared" si="66"/>
        <v>8804.4583500000008</v>
      </c>
      <c r="H395" s="38">
        <f>'[1]03-2017'!P401</f>
        <v>0</v>
      </c>
      <c r="I395" s="50">
        <f t="shared" si="69"/>
        <v>147.23500000000001</v>
      </c>
      <c r="J395" s="89">
        <f t="shared" si="67"/>
        <v>59.798677963799371</v>
      </c>
      <c r="K395" s="51">
        <v>2.94</v>
      </c>
      <c r="L395" s="90">
        <f t="shared" si="70"/>
        <v>30.576000000000001</v>
      </c>
      <c r="M395" s="89">
        <f t="shared" si="71"/>
        <v>37.433701150112917</v>
      </c>
      <c r="N395" s="89">
        <f t="shared" si="71"/>
        <v>0</v>
      </c>
      <c r="O395" s="89">
        <f t="shared" si="71"/>
        <v>22.650384169021248</v>
      </c>
      <c r="P395" s="89">
        <f t="shared" si="71"/>
        <v>0</v>
      </c>
      <c r="Q395" s="89">
        <f t="shared" si="71"/>
        <v>20.63214341086595</v>
      </c>
      <c r="R395" s="89">
        <f t="shared" si="72"/>
        <v>37.433701150112917</v>
      </c>
      <c r="S395" s="86">
        <f t="shared" si="68"/>
        <v>22.364976813686454</v>
      </c>
      <c r="T395" s="91">
        <f t="shared" si="73"/>
        <v>3292.9073611631252</v>
      </c>
    </row>
    <row r="396" spans="1:20" x14ac:dyDescent="0.3">
      <c r="A396" s="88">
        <v>42811.333355902774</v>
      </c>
      <c r="B396" s="47">
        <v>162.21100000000001</v>
      </c>
      <c r="C396" s="48">
        <v>10120.48429</v>
      </c>
      <c r="D396" s="47">
        <v>0</v>
      </c>
      <c r="E396" s="48">
        <v>0</v>
      </c>
      <c r="F396" s="49">
        <f t="shared" si="66"/>
        <v>162.21100000000001</v>
      </c>
      <c r="G396" s="49">
        <f t="shared" si="66"/>
        <v>10120.48429</v>
      </c>
      <c r="H396" s="38">
        <f>'[1]03-2017'!P402</f>
        <v>0</v>
      </c>
      <c r="I396" s="50">
        <f t="shared" si="69"/>
        <v>162.21100000000001</v>
      </c>
      <c r="J396" s="89">
        <f t="shared" si="67"/>
        <v>62.39086307340439</v>
      </c>
      <c r="K396" s="51">
        <v>2.94</v>
      </c>
      <c r="L396" s="90">
        <f t="shared" si="70"/>
        <v>30.576000000000001</v>
      </c>
      <c r="M396" s="89">
        <f t="shared" si="71"/>
        <v>37.433701150112917</v>
      </c>
      <c r="N396" s="89">
        <f t="shared" si="71"/>
        <v>0</v>
      </c>
      <c r="O396" s="89">
        <f t="shared" si="71"/>
        <v>22.650384169021248</v>
      </c>
      <c r="P396" s="89">
        <f t="shared" si="71"/>
        <v>0</v>
      </c>
      <c r="Q396" s="89">
        <f t="shared" si="71"/>
        <v>20.63214341086595</v>
      </c>
      <c r="R396" s="89">
        <f t="shared" si="72"/>
        <v>37.433701150112917</v>
      </c>
      <c r="S396" s="86">
        <f t="shared" si="68"/>
        <v>24.957161923291473</v>
      </c>
      <c r="T396" s="91">
        <f t="shared" si="73"/>
        <v>4048.3261927390336</v>
      </c>
    </row>
    <row r="397" spans="1:20" x14ac:dyDescent="0.3">
      <c r="A397" s="88">
        <v>42811.375022627311</v>
      </c>
      <c r="B397" s="47">
        <v>148.94299999999998</v>
      </c>
      <c r="C397" s="48">
        <v>6527.0989900000004</v>
      </c>
      <c r="D397" s="47">
        <v>0</v>
      </c>
      <c r="E397" s="48">
        <v>0</v>
      </c>
      <c r="F397" s="49">
        <f t="shared" si="66"/>
        <v>148.94299999999998</v>
      </c>
      <c r="G397" s="49">
        <f t="shared" si="66"/>
        <v>6527.0989900000004</v>
      </c>
      <c r="H397" s="38">
        <f>'[1]03-2017'!P403</f>
        <v>0</v>
      </c>
      <c r="I397" s="50">
        <f t="shared" si="69"/>
        <v>148.94299999999998</v>
      </c>
      <c r="J397" s="89">
        <f t="shared" si="67"/>
        <v>43.82279791598129</v>
      </c>
      <c r="K397" s="51">
        <v>2.94</v>
      </c>
      <c r="L397" s="90">
        <f t="shared" si="70"/>
        <v>30.576000000000001</v>
      </c>
      <c r="M397" s="89">
        <f t="shared" si="71"/>
        <v>37.433701150112917</v>
      </c>
      <c r="N397" s="89">
        <f t="shared" si="71"/>
        <v>0</v>
      </c>
      <c r="O397" s="89">
        <f t="shared" si="71"/>
        <v>22.650384169021248</v>
      </c>
      <c r="P397" s="89">
        <f t="shared" si="71"/>
        <v>0</v>
      </c>
      <c r="Q397" s="89">
        <f t="shared" si="71"/>
        <v>20.63214341086595</v>
      </c>
      <c r="R397" s="89">
        <f t="shared" si="72"/>
        <v>37.433701150112917</v>
      </c>
      <c r="S397" s="86">
        <f t="shared" si="68"/>
        <v>6.3890967658683735</v>
      </c>
      <c r="T397" s="91">
        <f t="shared" si="73"/>
        <v>951.61123959873305</v>
      </c>
    </row>
    <row r="398" spans="1:20" x14ac:dyDescent="0.3">
      <c r="A398" s="88">
        <v>42811.416689351849</v>
      </c>
      <c r="B398" s="47">
        <v>151.583</v>
      </c>
      <c r="C398" s="48">
        <v>6297.3441900000007</v>
      </c>
      <c r="D398" s="47">
        <v>0</v>
      </c>
      <c r="E398" s="48">
        <v>0</v>
      </c>
      <c r="F398" s="49">
        <f t="shared" si="66"/>
        <v>151.583</v>
      </c>
      <c r="G398" s="49">
        <f t="shared" si="66"/>
        <v>6297.3441900000007</v>
      </c>
      <c r="H398" s="38">
        <f>'[1]03-2017'!P404</f>
        <v>0</v>
      </c>
      <c r="I398" s="50">
        <f t="shared" si="69"/>
        <v>151.583</v>
      </c>
      <c r="J398" s="89">
        <f t="shared" si="67"/>
        <v>41.543868309770893</v>
      </c>
      <c r="K398" s="51">
        <v>2.94</v>
      </c>
      <c r="L398" s="90">
        <f t="shared" si="70"/>
        <v>30.576000000000001</v>
      </c>
      <c r="M398" s="89">
        <f t="shared" si="71"/>
        <v>37.433701150112917</v>
      </c>
      <c r="N398" s="89">
        <f t="shared" si="71"/>
        <v>0</v>
      </c>
      <c r="O398" s="89">
        <f t="shared" si="71"/>
        <v>22.650384169021248</v>
      </c>
      <c r="P398" s="89">
        <f t="shared" si="71"/>
        <v>0</v>
      </c>
      <c r="Q398" s="89">
        <f t="shared" si="71"/>
        <v>20.63214341086595</v>
      </c>
      <c r="R398" s="89">
        <f t="shared" si="72"/>
        <v>37.433701150112917</v>
      </c>
      <c r="S398" s="86">
        <f t="shared" si="68"/>
        <v>4.1101671596579763</v>
      </c>
      <c r="T398" s="91">
        <f t="shared" si="73"/>
        <v>623.03146856243507</v>
      </c>
    </row>
    <row r="399" spans="1:20" x14ac:dyDescent="0.3">
      <c r="A399" s="88">
        <v>42811.458356076386</v>
      </c>
      <c r="B399" s="47">
        <v>137.892</v>
      </c>
      <c r="C399" s="48">
        <v>5691.9336199999998</v>
      </c>
      <c r="D399" s="47">
        <v>0</v>
      </c>
      <c r="E399" s="48">
        <v>0</v>
      </c>
      <c r="F399" s="49">
        <f t="shared" si="66"/>
        <v>137.892</v>
      </c>
      <c r="G399" s="49">
        <f t="shared" si="66"/>
        <v>5691.9336199999998</v>
      </c>
      <c r="H399" s="38">
        <f>'[1]03-2017'!P405</f>
        <v>0</v>
      </c>
      <c r="I399" s="50">
        <f t="shared" si="69"/>
        <v>137.892</v>
      </c>
      <c r="J399" s="89">
        <f t="shared" si="67"/>
        <v>41.278200475734636</v>
      </c>
      <c r="K399" s="51">
        <v>2.94</v>
      </c>
      <c r="L399" s="90">
        <f t="shared" si="70"/>
        <v>30.576000000000001</v>
      </c>
      <c r="M399" s="89">
        <f t="shared" si="71"/>
        <v>37.433701150112917</v>
      </c>
      <c r="N399" s="89">
        <f t="shared" si="71"/>
        <v>0</v>
      </c>
      <c r="O399" s="89">
        <f t="shared" si="71"/>
        <v>22.650384169021248</v>
      </c>
      <c r="P399" s="89">
        <f t="shared" si="71"/>
        <v>0</v>
      </c>
      <c r="Q399" s="89">
        <f t="shared" si="71"/>
        <v>20.63214341086595</v>
      </c>
      <c r="R399" s="89">
        <f t="shared" si="72"/>
        <v>37.433701150112917</v>
      </c>
      <c r="S399" s="86">
        <f t="shared" si="68"/>
        <v>3.8444993256217188</v>
      </c>
      <c r="T399" s="91">
        <f t="shared" si="73"/>
        <v>530.12570100863002</v>
      </c>
    </row>
    <row r="400" spans="1:20" x14ac:dyDescent="0.3">
      <c r="A400" s="88">
        <v>42811.500022800923</v>
      </c>
      <c r="B400" s="47">
        <v>109.042</v>
      </c>
      <c r="C400" s="48">
        <v>4248.1209199999994</v>
      </c>
      <c r="D400" s="47">
        <v>0</v>
      </c>
      <c r="E400" s="48">
        <v>0</v>
      </c>
      <c r="F400" s="49">
        <f t="shared" si="66"/>
        <v>109.042</v>
      </c>
      <c r="G400" s="49">
        <f t="shared" si="66"/>
        <v>4248.1209199999994</v>
      </c>
      <c r="H400" s="38">
        <f>'[1]03-2017'!P406</f>
        <v>0</v>
      </c>
      <c r="I400" s="50">
        <f t="shared" si="69"/>
        <v>109.042</v>
      </c>
      <c r="J400" s="89">
        <f t="shared" si="67"/>
        <v>38.958574861062701</v>
      </c>
      <c r="K400" s="51">
        <v>2.94</v>
      </c>
      <c r="L400" s="90">
        <f t="shared" si="70"/>
        <v>30.576000000000001</v>
      </c>
      <c r="M400" s="89">
        <f t="shared" si="71"/>
        <v>37.433701150112917</v>
      </c>
      <c r="N400" s="89">
        <f t="shared" si="71"/>
        <v>0</v>
      </c>
      <c r="O400" s="89">
        <f t="shared" si="71"/>
        <v>22.650384169021248</v>
      </c>
      <c r="P400" s="89">
        <f t="shared" si="71"/>
        <v>0</v>
      </c>
      <c r="Q400" s="89">
        <f t="shared" si="71"/>
        <v>20.63214341086595</v>
      </c>
      <c r="R400" s="89">
        <f t="shared" si="72"/>
        <v>37.433701150112917</v>
      </c>
      <c r="S400" s="86">
        <f t="shared" si="68"/>
        <v>1.5248737109497839</v>
      </c>
      <c r="T400" s="91">
        <f t="shared" si="73"/>
        <v>166.27527918938634</v>
      </c>
    </row>
    <row r="401" spans="1:20" x14ac:dyDescent="0.3">
      <c r="A401" s="88">
        <v>42811.54168952546</v>
      </c>
      <c r="B401" s="47">
        <v>99.412999999999997</v>
      </c>
      <c r="C401" s="48">
        <v>3290.5693899999997</v>
      </c>
      <c r="D401" s="47">
        <v>0</v>
      </c>
      <c r="E401" s="48">
        <v>0</v>
      </c>
      <c r="F401" s="49">
        <f t="shared" si="66"/>
        <v>99.412999999999997</v>
      </c>
      <c r="G401" s="49">
        <f t="shared" si="66"/>
        <v>3290.5693899999997</v>
      </c>
      <c r="H401" s="38">
        <f>'[1]03-2017'!P407</f>
        <v>0</v>
      </c>
      <c r="I401" s="50">
        <f t="shared" si="69"/>
        <v>99.412999999999997</v>
      </c>
      <c r="J401" s="89">
        <f t="shared" si="67"/>
        <v>33.099990846267588</v>
      </c>
      <c r="K401" s="51">
        <v>2.94</v>
      </c>
      <c r="L401" s="90">
        <f t="shared" si="70"/>
        <v>30.576000000000001</v>
      </c>
      <c r="M401" s="89">
        <f t="shared" si="71"/>
        <v>37.433701150112917</v>
      </c>
      <c r="N401" s="89">
        <f t="shared" si="71"/>
        <v>0</v>
      </c>
      <c r="O401" s="89">
        <f t="shared" si="71"/>
        <v>22.650384169021248</v>
      </c>
      <c r="P401" s="89">
        <f t="shared" si="71"/>
        <v>0</v>
      </c>
      <c r="Q401" s="89">
        <f t="shared" si="71"/>
        <v>20.63214341086595</v>
      </c>
      <c r="R401" s="89">
        <f t="shared" si="72"/>
        <v>37.433701150112917</v>
      </c>
      <c r="S401" s="86">
        <f t="shared" si="68"/>
        <v>0</v>
      </c>
      <c r="T401" s="91">
        <f t="shared" si="73"/>
        <v>0</v>
      </c>
    </row>
    <row r="402" spans="1:20" x14ac:dyDescent="0.3">
      <c r="A402" s="88">
        <v>42811.583356249997</v>
      </c>
      <c r="B402" s="47">
        <v>130.84</v>
      </c>
      <c r="C402" s="48">
        <v>3867.6304</v>
      </c>
      <c r="D402" s="47">
        <v>57.19</v>
      </c>
      <c r="E402" s="48">
        <v>1690.65</v>
      </c>
      <c r="F402" s="49">
        <f t="shared" si="66"/>
        <v>73.650000000000006</v>
      </c>
      <c r="G402" s="49">
        <f t="shared" si="66"/>
        <v>2176.9803999999999</v>
      </c>
      <c r="H402" s="38">
        <f>'[1]03-2017'!P408</f>
        <v>0</v>
      </c>
      <c r="I402" s="50">
        <f t="shared" si="69"/>
        <v>73.650000000000006</v>
      </c>
      <c r="J402" s="89">
        <f t="shared" si="67"/>
        <v>29.558457569585876</v>
      </c>
      <c r="K402" s="51">
        <v>2.94</v>
      </c>
      <c r="L402" s="90">
        <f t="shared" si="70"/>
        <v>30.576000000000001</v>
      </c>
      <c r="M402" s="89">
        <f t="shared" si="71"/>
        <v>37.433701150112917</v>
      </c>
      <c r="N402" s="89">
        <f t="shared" si="71"/>
        <v>0</v>
      </c>
      <c r="O402" s="89">
        <f t="shared" si="71"/>
        <v>22.650384169021248</v>
      </c>
      <c r="P402" s="89">
        <f t="shared" si="71"/>
        <v>0</v>
      </c>
      <c r="Q402" s="89">
        <f t="shared" si="71"/>
        <v>20.63214341086595</v>
      </c>
      <c r="R402" s="89">
        <f t="shared" si="72"/>
        <v>37.433701150112917</v>
      </c>
      <c r="S402" s="86">
        <f t="shared" si="68"/>
        <v>0</v>
      </c>
      <c r="T402" s="91">
        <f t="shared" si="73"/>
        <v>0</v>
      </c>
    </row>
    <row r="403" spans="1:20" x14ac:dyDescent="0.3">
      <c r="A403" s="88">
        <v>42811.625022974535</v>
      </c>
      <c r="B403" s="47">
        <v>303.505</v>
      </c>
      <c r="C403" s="48">
        <v>8771.2945</v>
      </c>
      <c r="D403" s="47">
        <v>164.43</v>
      </c>
      <c r="E403" s="48">
        <v>4752.0600000000004</v>
      </c>
      <c r="F403" s="49">
        <f t="shared" si="66"/>
        <v>139.07499999999999</v>
      </c>
      <c r="G403" s="49">
        <f t="shared" si="66"/>
        <v>4019.2344999999996</v>
      </c>
      <c r="H403" s="38">
        <f>'[1]03-2017'!P409</f>
        <v>0</v>
      </c>
      <c r="I403" s="50">
        <f t="shared" si="69"/>
        <v>139.07499999999999</v>
      </c>
      <c r="J403" s="89">
        <f t="shared" si="67"/>
        <v>28.899762717957934</v>
      </c>
      <c r="K403" s="51">
        <v>2.94</v>
      </c>
      <c r="L403" s="90">
        <f t="shared" si="70"/>
        <v>30.576000000000001</v>
      </c>
      <c r="M403" s="89">
        <f t="shared" si="71"/>
        <v>37.433701150112917</v>
      </c>
      <c r="N403" s="89">
        <f t="shared" si="71"/>
        <v>0</v>
      </c>
      <c r="O403" s="89">
        <f t="shared" si="71"/>
        <v>22.650384169021248</v>
      </c>
      <c r="P403" s="89">
        <f t="shared" si="71"/>
        <v>0</v>
      </c>
      <c r="Q403" s="89">
        <f t="shared" si="71"/>
        <v>20.63214341086595</v>
      </c>
      <c r="R403" s="89">
        <f t="shared" si="72"/>
        <v>37.433701150112917</v>
      </c>
      <c r="S403" s="86">
        <f t="shared" si="68"/>
        <v>0</v>
      </c>
      <c r="T403" s="91">
        <f t="shared" si="73"/>
        <v>0</v>
      </c>
    </row>
    <row r="404" spans="1:20" x14ac:dyDescent="0.3">
      <c r="A404" s="88">
        <v>42811.666689699072</v>
      </c>
      <c r="B404" s="47">
        <v>325.7</v>
      </c>
      <c r="C404" s="48">
        <v>8960.0069999999996</v>
      </c>
      <c r="D404" s="47">
        <v>54.88</v>
      </c>
      <c r="E404" s="48">
        <v>1509.84</v>
      </c>
      <c r="F404" s="49">
        <f t="shared" si="66"/>
        <v>270.82</v>
      </c>
      <c r="G404" s="49">
        <f t="shared" si="66"/>
        <v>7450.1669999999995</v>
      </c>
      <c r="H404" s="38">
        <f>'[1]03-2017'!P410</f>
        <v>0</v>
      </c>
      <c r="I404" s="50">
        <f t="shared" si="69"/>
        <v>270.82</v>
      </c>
      <c r="J404" s="89">
        <f t="shared" si="67"/>
        <v>27.50966324495975</v>
      </c>
      <c r="K404" s="51">
        <v>2.94</v>
      </c>
      <c r="L404" s="90">
        <f t="shared" si="70"/>
        <v>30.576000000000001</v>
      </c>
      <c r="M404" s="89">
        <f t="shared" si="71"/>
        <v>37.433701150112917</v>
      </c>
      <c r="N404" s="89">
        <f t="shared" si="71"/>
        <v>0</v>
      </c>
      <c r="O404" s="89">
        <f t="shared" si="71"/>
        <v>22.650384169021248</v>
      </c>
      <c r="P404" s="89">
        <f t="shared" si="71"/>
        <v>0</v>
      </c>
      <c r="Q404" s="89">
        <f t="shared" si="71"/>
        <v>20.63214341086595</v>
      </c>
      <c r="R404" s="89">
        <f t="shared" si="72"/>
        <v>37.433701150112917</v>
      </c>
      <c r="S404" s="86">
        <f t="shared" si="68"/>
        <v>0</v>
      </c>
      <c r="T404" s="91">
        <f t="shared" si="73"/>
        <v>0</v>
      </c>
    </row>
    <row r="405" spans="1:20" x14ac:dyDescent="0.3">
      <c r="A405" s="88">
        <v>42811.708356423609</v>
      </c>
      <c r="B405" s="47">
        <v>322.60000000000002</v>
      </c>
      <c r="C405" s="48">
        <v>8884.4040000000005</v>
      </c>
      <c r="D405" s="47">
        <v>29.9</v>
      </c>
      <c r="E405" s="48">
        <v>823.48</v>
      </c>
      <c r="F405" s="49">
        <f t="shared" si="66"/>
        <v>292.70000000000005</v>
      </c>
      <c r="G405" s="49">
        <f t="shared" si="66"/>
        <v>8060.9240000000009</v>
      </c>
      <c r="H405" s="38">
        <f>'[1]03-2017'!P411</f>
        <v>0</v>
      </c>
      <c r="I405" s="50">
        <f t="shared" si="69"/>
        <v>292.70000000000005</v>
      </c>
      <c r="J405" s="89">
        <f t="shared" si="67"/>
        <v>27.539883840109326</v>
      </c>
      <c r="K405" s="51">
        <v>2.94</v>
      </c>
      <c r="L405" s="90">
        <f t="shared" si="70"/>
        <v>30.576000000000001</v>
      </c>
      <c r="M405" s="89">
        <f t="shared" si="71"/>
        <v>37.433701150112917</v>
      </c>
      <c r="N405" s="89">
        <f t="shared" si="71"/>
        <v>0</v>
      </c>
      <c r="O405" s="89">
        <f t="shared" si="71"/>
        <v>22.650384169021248</v>
      </c>
      <c r="P405" s="89">
        <f t="shared" si="71"/>
        <v>0</v>
      </c>
      <c r="Q405" s="89">
        <f t="shared" si="71"/>
        <v>20.63214341086595</v>
      </c>
      <c r="R405" s="89">
        <f t="shared" si="72"/>
        <v>37.433701150112917</v>
      </c>
      <c r="S405" s="86">
        <f t="shared" si="68"/>
        <v>0</v>
      </c>
      <c r="T405" s="91">
        <f t="shared" si="73"/>
        <v>0</v>
      </c>
    </row>
    <row r="406" spans="1:20" x14ac:dyDescent="0.3">
      <c r="A406" s="88">
        <v>42811.750023148146</v>
      </c>
      <c r="B406" s="47">
        <v>322.10000000000002</v>
      </c>
      <c r="C406" s="48">
        <v>8848.0869999999995</v>
      </c>
      <c r="D406" s="47">
        <v>11.8</v>
      </c>
      <c r="E406" s="48">
        <v>324.14999999999998</v>
      </c>
      <c r="F406" s="49">
        <f t="shared" si="66"/>
        <v>310.3</v>
      </c>
      <c r="G406" s="49">
        <f t="shared" si="66"/>
        <v>8523.9369999999999</v>
      </c>
      <c r="H406" s="38">
        <f>'[1]03-2017'!P412</f>
        <v>0</v>
      </c>
      <c r="I406" s="50">
        <f t="shared" si="69"/>
        <v>310.3</v>
      </c>
      <c r="J406" s="89">
        <f t="shared" si="67"/>
        <v>27.469987109249111</v>
      </c>
      <c r="K406" s="51">
        <v>2.94</v>
      </c>
      <c r="L406" s="90">
        <f t="shared" si="70"/>
        <v>30.576000000000001</v>
      </c>
      <c r="M406" s="89">
        <f t="shared" si="71"/>
        <v>37.433701150112917</v>
      </c>
      <c r="N406" s="89">
        <f t="shared" si="71"/>
        <v>0</v>
      </c>
      <c r="O406" s="89">
        <f t="shared" si="71"/>
        <v>22.650384169021248</v>
      </c>
      <c r="P406" s="89">
        <f t="shared" si="71"/>
        <v>0</v>
      </c>
      <c r="Q406" s="89">
        <f t="shared" si="71"/>
        <v>20.63214341086595</v>
      </c>
      <c r="R406" s="89">
        <f t="shared" si="72"/>
        <v>37.433701150112917</v>
      </c>
      <c r="S406" s="86">
        <f t="shared" si="68"/>
        <v>0</v>
      </c>
      <c r="T406" s="91">
        <f t="shared" si="73"/>
        <v>0</v>
      </c>
    </row>
    <row r="407" spans="1:20" x14ac:dyDescent="0.3">
      <c r="A407" s="88">
        <v>42811.791689872683</v>
      </c>
      <c r="B407" s="47">
        <v>317.22499999999997</v>
      </c>
      <c r="C407" s="48">
        <v>9286.1539499999999</v>
      </c>
      <c r="D407" s="47">
        <v>0</v>
      </c>
      <c r="E407" s="48">
        <v>0</v>
      </c>
      <c r="F407" s="49">
        <f t="shared" si="66"/>
        <v>317.22499999999997</v>
      </c>
      <c r="G407" s="49">
        <f t="shared" si="66"/>
        <v>9286.1539499999999</v>
      </c>
      <c r="H407" s="38">
        <f>'[1]03-2017'!P413</f>
        <v>0</v>
      </c>
      <c r="I407" s="50">
        <f t="shared" si="69"/>
        <v>317.22499999999997</v>
      </c>
      <c r="J407" s="89">
        <f t="shared" si="67"/>
        <v>29.273083615730162</v>
      </c>
      <c r="K407" s="51">
        <v>2.94</v>
      </c>
      <c r="L407" s="90">
        <f t="shared" si="70"/>
        <v>30.576000000000001</v>
      </c>
      <c r="M407" s="89">
        <f t="shared" si="71"/>
        <v>37.433701150112917</v>
      </c>
      <c r="N407" s="89">
        <f t="shared" si="71"/>
        <v>0</v>
      </c>
      <c r="O407" s="89">
        <f t="shared" si="71"/>
        <v>22.650384169021248</v>
      </c>
      <c r="P407" s="89">
        <f t="shared" si="71"/>
        <v>0</v>
      </c>
      <c r="Q407" s="89">
        <f t="shared" si="71"/>
        <v>20.63214341086595</v>
      </c>
      <c r="R407" s="89">
        <f t="shared" si="72"/>
        <v>37.433701150112917</v>
      </c>
      <c r="S407" s="86">
        <f t="shared" si="68"/>
        <v>0</v>
      </c>
      <c r="T407" s="91">
        <f t="shared" si="73"/>
        <v>0</v>
      </c>
    </row>
    <row r="408" spans="1:20" x14ac:dyDescent="0.3">
      <c r="A408" s="88">
        <v>42811.833356597221</v>
      </c>
      <c r="B408" s="47">
        <v>325.85700000000003</v>
      </c>
      <c r="C408" s="48">
        <v>14515.93794</v>
      </c>
      <c r="D408" s="47">
        <v>0</v>
      </c>
      <c r="E408" s="48">
        <v>0</v>
      </c>
      <c r="F408" s="49">
        <f t="shared" si="66"/>
        <v>325.85700000000003</v>
      </c>
      <c r="G408" s="49">
        <f t="shared" si="66"/>
        <v>14515.93794</v>
      </c>
      <c r="H408" s="38">
        <f>'[1]03-2017'!P414</f>
        <v>0</v>
      </c>
      <c r="I408" s="50">
        <f t="shared" si="69"/>
        <v>325.85700000000003</v>
      </c>
      <c r="J408" s="89">
        <f t="shared" si="67"/>
        <v>44.54695753045047</v>
      </c>
      <c r="K408" s="51">
        <v>2.94</v>
      </c>
      <c r="L408" s="90">
        <f t="shared" si="70"/>
        <v>30.576000000000001</v>
      </c>
      <c r="M408" s="89">
        <f t="shared" ref="M408:Q423" si="74">M407</f>
        <v>37.433701150112917</v>
      </c>
      <c r="N408" s="89">
        <f t="shared" si="74"/>
        <v>0</v>
      </c>
      <c r="O408" s="89">
        <f t="shared" si="74"/>
        <v>22.650384169021248</v>
      </c>
      <c r="P408" s="89">
        <f t="shared" si="74"/>
        <v>0</v>
      </c>
      <c r="Q408" s="89">
        <f t="shared" si="74"/>
        <v>20.63214341086595</v>
      </c>
      <c r="R408" s="89">
        <f t="shared" si="72"/>
        <v>37.433701150112917</v>
      </c>
      <c r="S408" s="86">
        <f t="shared" si="68"/>
        <v>7.1132563803375533</v>
      </c>
      <c r="T408" s="91">
        <f t="shared" si="73"/>
        <v>2317.9043843276545</v>
      </c>
    </row>
    <row r="409" spans="1:20" x14ac:dyDescent="0.3">
      <c r="A409" s="88">
        <v>42811.875023321758</v>
      </c>
      <c r="B409" s="47">
        <v>319.666</v>
      </c>
      <c r="C409" s="48">
        <v>11431.605430000001</v>
      </c>
      <c r="D409" s="47">
        <v>0</v>
      </c>
      <c r="E409" s="48">
        <v>0</v>
      </c>
      <c r="F409" s="49">
        <f t="shared" si="66"/>
        <v>319.666</v>
      </c>
      <c r="G409" s="49">
        <f t="shared" si="66"/>
        <v>11431.605430000001</v>
      </c>
      <c r="H409" s="38">
        <f>'[1]03-2017'!P415</f>
        <v>0</v>
      </c>
      <c r="I409" s="50">
        <f t="shared" si="69"/>
        <v>319.666</v>
      </c>
      <c r="J409" s="89">
        <f t="shared" si="67"/>
        <v>35.761092609160819</v>
      </c>
      <c r="K409" s="51">
        <v>2.94</v>
      </c>
      <c r="L409" s="90">
        <f t="shared" si="70"/>
        <v>30.576000000000001</v>
      </c>
      <c r="M409" s="89">
        <f t="shared" si="74"/>
        <v>37.433701150112917</v>
      </c>
      <c r="N409" s="89">
        <f t="shared" si="74"/>
        <v>0</v>
      </c>
      <c r="O409" s="89">
        <f t="shared" si="74"/>
        <v>22.650384169021248</v>
      </c>
      <c r="P409" s="89">
        <f t="shared" si="74"/>
        <v>0</v>
      </c>
      <c r="Q409" s="89">
        <f t="shared" si="74"/>
        <v>20.63214341086595</v>
      </c>
      <c r="R409" s="89">
        <f t="shared" si="72"/>
        <v>37.433701150112917</v>
      </c>
      <c r="S409" s="86">
        <f t="shared" si="68"/>
        <v>0</v>
      </c>
      <c r="T409" s="91">
        <f t="shared" si="73"/>
        <v>0</v>
      </c>
    </row>
    <row r="410" spans="1:20" x14ac:dyDescent="0.3">
      <c r="A410" s="88">
        <v>42811.916690046295</v>
      </c>
      <c r="B410" s="47">
        <v>300.69900000000001</v>
      </c>
      <c r="C410" s="48">
        <v>9017.5871200000001</v>
      </c>
      <c r="D410" s="47">
        <v>0</v>
      </c>
      <c r="E410" s="48">
        <v>0</v>
      </c>
      <c r="F410" s="49">
        <f t="shared" si="66"/>
        <v>300.69900000000001</v>
      </c>
      <c r="G410" s="49">
        <f t="shared" si="66"/>
        <v>9017.5871200000001</v>
      </c>
      <c r="H410" s="38">
        <f>'[1]03-2017'!P416</f>
        <v>0</v>
      </c>
      <c r="I410" s="50">
        <f t="shared" si="69"/>
        <v>300.69900000000001</v>
      </c>
      <c r="J410" s="89">
        <f t="shared" si="67"/>
        <v>29.988749945959249</v>
      </c>
      <c r="K410" s="51">
        <v>2.94</v>
      </c>
      <c r="L410" s="90">
        <f t="shared" si="70"/>
        <v>30.576000000000001</v>
      </c>
      <c r="M410" s="89">
        <f t="shared" si="74"/>
        <v>37.433701150112917</v>
      </c>
      <c r="N410" s="89">
        <f t="shared" si="74"/>
        <v>0</v>
      </c>
      <c r="O410" s="89">
        <f t="shared" si="74"/>
        <v>22.650384169021248</v>
      </c>
      <c r="P410" s="89">
        <f t="shared" si="74"/>
        <v>0</v>
      </c>
      <c r="Q410" s="89">
        <f t="shared" si="74"/>
        <v>20.63214341086595</v>
      </c>
      <c r="R410" s="89">
        <f t="shared" si="72"/>
        <v>37.433701150112917</v>
      </c>
      <c r="S410" s="86">
        <f t="shared" si="68"/>
        <v>0</v>
      </c>
      <c r="T410" s="91">
        <f t="shared" si="73"/>
        <v>0</v>
      </c>
    </row>
    <row r="411" spans="1:20" x14ac:dyDescent="0.3">
      <c r="A411" s="88">
        <v>42811.958356770832</v>
      </c>
      <c r="B411" s="47">
        <v>297.45</v>
      </c>
      <c r="C411" s="48">
        <v>7855.6544999999996</v>
      </c>
      <c r="D411" s="47">
        <v>0</v>
      </c>
      <c r="E411" s="48">
        <v>0</v>
      </c>
      <c r="F411" s="49">
        <f t="shared" si="66"/>
        <v>297.45</v>
      </c>
      <c r="G411" s="49">
        <f t="shared" si="66"/>
        <v>7855.6544999999996</v>
      </c>
      <c r="H411" s="38">
        <f>'[1]03-2017'!P417</f>
        <v>0</v>
      </c>
      <c r="I411" s="50">
        <f t="shared" si="69"/>
        <v>297.45</v>
      </c>
      <c r="J411" s="89">
        <f t="shared" si="67"/>
        <v>26.41</v>
      </c>
      <c r="K411" s="51">
        <v>2.94</v>
      </c>
      <c r="L411" s="90">
        <f t="shared" si="70"/>
        <v>30.576000000000001</v>
      </c>
      <c r="M411" s="89">
        <f t="shared" si="74"/>
        <v>37.433701150112917</v>
      </c>
      <c r="N411" s="89">
        <f t="shared" si="74"/>
        <v>0</v>
      </c>
      <c r="O411" s="89">
        <f t="shared" si="74"/>
        <v>22.650384169021248</v>
      </c>
      <c r="P411" s="89">
        <f t="shared" si="74"/>
        <v>0</v>
      </c>
      <c r="Q411" s="89">
        <f t="shared" si="74"/>
        <v>20.63214341086595</v>
      </c>
      <c r="R411" s="89">
        <f t="shared" si="72"/>
        <v>37.433701150112917</v>
      </c>
      <c r="S411" s="86">
        <f t="shared" si="68"/>
        <v>0</v>
      </c>
      <c r="T411" s="91">
        <f t="shared" si="73"/>
        <v>0</v>
      </c>
    </row>
    <row r="412" spans="1:20" x14ac:dyDescent="0.3">
      <c r="A412" s="88">
        <v>42812.00002349537</v>
      </c>
      <c r="B412" s="47">
        <v>353.6</v>
      </c>
      <c r="C412" s="48">
        <v>8737.4560000000001</v>
      </c>
      <c r="D412" s="47">
        <v>0</v>
      </c>
      <c r="E412" s="48">
        <v>0</v>
      </c>
      <c r="F412" s="49">
        <f t="shared" si="66"/>
        <v>353.6</v>
      </c>
      <c r="G412" s="49">
        <f t="shared" si="66"/>
        <v>8737.4560000000001</v>
      </c>
      <c r="H412" s="38">
        <f>'[1]03-2017'!P418</f>
        <v>0</v>
      </c>
      <c r="I412" s="50">
        <f t="shared" si="69"/>
        <v>353.6</v>
      </c>
      <c r="J412" s="89">
        <f t="shared" si="67"/>
        <v>24.709999999999997</v>
      </c>
      <c r="K412" s="51">
        <v>2.94</v>
      </c>
      <c r="L412" s="90">
        <f t="shared" si="70"/>
        <v>30.576000000000001</v>
      </c>
      <c r="M412" s="89">
        <f t="shared" si="74"/>
        <v>37.433701150112917</v>
      </c>
      <c r="N412" s="89">
        <f t="shared" si="74"/>
        <v>0</v>
      </c>
      <c r="O412" s="89">
        <f t="shared" si="74"/>
        <v>22.650384169021248</v>
      </c>
      <c r="P412" s="89">
        <f t="shared" si="74"/>
        <v>0</v>
      </c>
      <c r="Q412" s="89">
        <f t="shared" si="74"/>
        <v>20.63214341086595</v>
      </c>
      <c r="R412" s="89">
        <f t="shared" si="72"/>
        <v>37.433701150112917</v>
      </c>
      <c r="S412" s="86">
        <f t="shared" si="68"/>
        <v>0</v>
      </c>
      <c r="T412" s="91">
        <f t="shared" si="73"/>
        <v>0</v>
      </c>
    </row>
    <row r="413" spans="1:20" x14ac:dyDescent="0.3">
      <c r="A413" s="88">
        <v>42812.041690219907</v>
      </c>
      <c r="B413" s="47">
        <v>403.7</v>
      </c>
      <c r="C413" s="48">
        <v>8962.14</v>
      </c>
      <c r="D413" s="47">
        <v>0</v>
      </c>
      <c r="E413" s="48">
        <v>0</v>
      </c>
      <c r="F413" s="49">
        <f t="shared" si="66"/>
        <v>403.7</v>
      </c>
      <c r="G413" s="49">
        <f t="shared" si="66"/>
        <v>8962.14</v>
      </c>
      <c r="H413" s="38">
        <f>'[1]03-2017'!P419</f>
        <v>0</v>
      </c>
      <c r="I413" s="50">
        <f t="shared" si="69"/>
        <v>403.7</v>
      </c>
      <c r="J413" s="89">
        <f t="shared" si="67"/>
        <v>22.2</v>
      </c>
      <c r="K413" s="51">
        <v>2.94</v>
      </c>
      <c r="L413" s="90">
        <f t="shared" si="70"/>
        <v>30.576000000000001</v>
      </c>
      <c r="M413" s="89">
        <f t="shared" si="74"/>
        <v>37.433701150112917</v>
      </c>
      <c r="N413" s="89">
        <f t="shared" si="74"/>
        <v>0</v>
      </c>
      <c r="O413" s="89">
        <f t="shared" si="74"/>
        <v>22.650384169021248</v>
      </c>
      <c r="P413" s="89">
        <f t="shared" si="74"/>
        <v>0</v>
      </c>
      <c r="Q413" s="89">
        <f t="shared" si="74"/>
        <v>20.63214341086595</v>
      </c>
      <c r="R413" s="89">
        <f t="shared" si="72"/>
        <v>37.433701150112917</v>
      </c>
      <c r="S413" s="86">
        <f t="shared" si="68"/>
        <v>0</v>
      </c>
      <c r="T413" s="91">
        <f t="shared" si="73"/>
        <v>0</v>
      </c>
    </row>
    <row r="414" spans="1:20" x14ac:dyDescent="0.3">
      <c r="A414" s="88">
        <v>42812.083356944444</v>
      </c>
      <c r="B414" s="47">
        <v>375.3</v>
      </c>
      <c r="C414" s="48">
        <v>8312.8950000000004</v>
      </c>
      <c r="D414" s="47">
        <v>0</v>
      </c>
      <c r="E414" s="48">
        <v>0</v>
      </c>
      <c r="F414" s="49">
        <f t="shared" si="66"/>
        <v>375.3</v>
      </c>
      <c r="G414" s="49">
        <f t="shared" si="66"/>
        <v>8312.8950000000004</v>
      </c>
      <c r="H414" s="38">
        <f>'[1]03-2017'!P420</f>
        <v>0</v>
      </c>
      <c r="I414" s="50">
        <f t="shared" si="69"/>
        <v>375.3</v>
      </c>
      <c r="J414" s="89">
        <f t="shared" si="67"/>
        <v>22.150000000000002</v>
      </c>
      <c r="K414" s="51">
        <v>2.9</v>
      </c>
      <c r="L414" s="90">
        <f t="shared" si="70"/>
        <v>30.16</v>
      </c>
      <c r="M414" s="89">
        <f t="shared" si="74"/>
        <v>37.433701150112917</v>
      </c>
      <c r="N414" s="89">
        <f t="shared" si="74"/>
        <v>0</v>
      </c>
      <c r="O414" s="89">
        <f t="shared" si="74"/>
        <v>22.650384169021248</v>
      </c>
      <c r="P414" s="89">
        <f t="shared" si="74"/>
        <v>0</v>
      </c>
      <c r="Q414" s="89">
        <f t="shared" si="74"/>
        <v>20.63214341086595</v>
      </c>
      <c r="R414" s="89">
        <f t="shared" si="72"/>
        <v>37.433701150112917</v>
      </c>
      <c r="S414" s="86">
        <f t="shared" si="68"/>
        <v>0</v>
      </c>
      <c r="T414" s="91">
        <f t="shared" si="73"/>
        <v>0</v>
      </c>
    </row>
    <row r="415" spans="1:20" x14ac:dyDescent="0.3">
      <c r="A415" s="88">
        <v>42812.125023668981</v>
      </c>
      <c r="B415" s="47">
        <v>394.1</v>
      </c>
      <c r="C415" s="48">
        <v>8646.5540000000001</v>
      </c>
      <c r="D415" s="47">
        <v>0</v>
      </c>
      <c r="E415" s="48">
        <v>0</v>
      </c>
      <c r="F415" s="49">
        <f t="shared" si="66"/>
        <v>394.1</v>
      </c>
      <c r="G415" s="49">
        <f t="shared" si="66"/>
        <v>8646.5540000000001</v>
      </c>
      <c r="H415" s="38">
        <f>'[1]03-2017'!P421</f>
        <v>0</v>
      </c>
      <c r="I415" s="50">
        <f t="shared" si="69"/>
        <v>394.1</v>
      </c>
      <c r="J415" s="89">
        <f t="shared" si="67"/>
        <v>21.939999999999998</v>
      </c>
      <c r="K415" s="51">
        <v>2.9</v>
      </c>
      <c r="L415" s="90">
        <f t="shared" si="70"/>
        <v>30.16</v>
      </c>
      <c r="M415" s="89">
        <f t="shared" si="74"/>
        <v>37.433701150112917</v>
      </c>
      <c r="N415" s="89">
        <f t="shared" si="74"/>
        <v>0</v>
      </c>
      <c r="O415" s="89">
        <f t="shared" si="74"/>
        <v>22.650384169021248</v>
      </c>
      <c r="P415" s="89">
        <f t="shared" si="74"/>
        <v>0</v>
      </c>
      <c r="Q415" s="89">
        <f t="shared" si="74"/>
        <v>20.63214341086595</v>
      </c>
      <c r="R415" s="89">
        <f t="shared" si="72"/>
        <v>37.433701150112917</v>
      </c>
      <c r="S415" s="86">
        <f t="shared" si="68"/>
        <v>0</v>
      </c>
      <c r="T415" s="91">
        <f t="shared" si="73"/>
        <v>0</v>
      </c>
    </row>
    <row r="416" spans="1:20" x14ac:dyDescent="0.3">
      <c r="A416" s="88">
        <v>42812.166690393518</v>
      </c>
      <c r="B416" s="47">
        <v>374.1</v>
      </c>
      <c r="C416" s="48">
        <v>8110.4880000000003</v>
      </c>
      <c r="D416" s="47">
        <v>0</v>
      </c>
      <c r="E416" s="48">
        <v>0</v>
      </c>
      <c r="F416" s="49">
        <f t="shared" si="66"/>
        <v>374.1</v>
      </c>
      <c r="G416" s="49">
        <f t="shared" si="66"/>
        <v>8110.4880000000003</v>
      </c>
      <c r="H416" s="38">
        <f>'[1]03-2017'!P422</f>
        <v>0</v>
      </c>
      <c r="I416" s="50">
        <f t="shared" si="69"/>
        <v>374.1</v>
      </c>
      <c r="J416" s="89">
        <f t="shared" si="67"/>
        <v>21.68</v>
      </c>
      <c r="K416" s="51">
        <v>2.9</v>
      </c>
      <c r="L416" s="90">
        <f t="shared" si="70"/>
        <v>30.16</v>
      </c>
      <c r="M416" s="89">
        <f t="shared" si="74"/>
        <v>37.433701150112917</v>
      </c>
      <c r="N416" s="89">
        <f t="shared" si="74"/>
        <v>0</v>
      </c>
      <c r="O416" s="89">
        <f t="shared" si="74"/>
        <v>22.650384169021248</v>
      </c>
      <c r="P416" s="89">
        <f t="shared" si="74"/>
        <v>0</v>
      </c>
      <c r="Q416" s="89">
        <f t="shared" si="74"/>
        <v>20.63214341086595</v>
      </c>
      <c r="R416" s="89">
        <f t="shared" si="72"/>
        <v>37.433701150112917</v>
      </c>
      <c r="S416" s="86">
        <f t="shared" si="68"/>
        <v>0</v>
      </c>
      <c r="T416" s="91">
        <f t="shared" si="73"/>
        <v>0</v>
      </c>
    </row>
    <row r="417" spans="1:20" x14ac:dyDescent="0.3">
      <c r="A417" s="88">
        <v>42812.208357118056</v>
      </c>
      <c r="B417" s="47">
        <v>382.9</v>
      </c>
      <c r="C417" s="48">
        <v>8358.7070000000003</v>
      </c>
      <c r="D417" s="47">
        <v>4.5999999999999996</v>
      </c>
      <c r="E417" s="48">
        <v>100.37</v>
      </c>
      <c r="F417" s="49">
        <f t="shared" si="66"/>
        <v>378.29999999999995</v>
      </c>
      <c r="G417" s="49">
        <f t="shared" si="66"/>
        <v>8258.3369999999995</v>
      </c>
      <c r="H417" s="38">
        <f>'[1]03-2017'!P423</f>
        <v>0</v>
      </c>
      <c r="I417" s="50">
        <f t="shared" si="69"/>
        <v>378.29999999999995</v>
      </c>
      <c r="J417" s="89">
        <f t="shared" si="67"/>
        <v>21.830126883425855</v>
      </c>
      <c r="K417" s="51">
        <v>2.9</v>
      </c>
      <c r="L417" s="90">
        <f t="shared" si="70"/>
        <v>30.16</v>
      </c>
      <c r="M417" s="89">
        <f t="shared" si="74"/>
        <v>37.433701150112917</v>
      </c>
      <c r="N417" s="89">
        <f t="shared" si="74"/>
        <v>0</v>
      </c>
      <c r="O417" s="89">
        <f t="shared" si="74"/>
        <v>22.650384169021248</v>
      </c>
      <c r="P417" s="89">
        <f t="shared" si="74"/>
        <v>0</v>
      </c>
      <c r="Q417" s="89">
        <f t="shared" si="74"/>
        <v>20.63214341086595</v>
      </c>
      <c r="R417" s="89">
        <f t="shared" si="72"/>
        <v>37.433701150112917</v>
      </c>
      <c r="S417" s="86">
        <f t="shared" si="68"/>
        <v>0</v>
      </c>
      <c r="T417" s="91">
        <f t="shared" si="73"/>
        <v>0</v>
      </c>
    </row>
    <row r="418" spans="1:20" x14ac:dyDescent="0.3">
      <c r="A418" s="88">
        <v>42812.250023842593</v>
      </c>
      <c r="B418" s="47">
        <v>386.7</v>
      </c>
      <c r="C418" s="48">
        <v>8433.9269999999997</v>
      </c>
      <c r="D418" s="47">
        <v>5.42</v>
      </c>
      <c r="E418" s="48">
        <v>118.1</v>
      </c>
      <c r="F418" s="49">
        <f t="shared" si="66"/>
        <v>381.28</v>
      </c>
      <c r="G418" s="49">
        <f t="shared" si="66"/>
        <v>8315.8269999999993</v>
      </c>
      <c r="H418" s="38">
        <f>'[1]03-2017'!P424</f>
        <v>0</v>
      </c>
      <c r="I418" s="50">
        <f t="shared" si="69"/>
        <v>381.28</v>
      </c>
      <c r="J418" s="89">
        <f t="shared" si="67"/>
        <v>21.810289026437264</v>
      </c>
      <c r="K418" s="51">
        <v>2.9</v>
      </c>
      <c r="L418" s="90">
        <f t="shared" si="70"/>
        <v>30.16</v>
      </c>
      <c r="M418" s="89">
        <f t="shared" si="74"/>
        <v>37.433701150112917</v>
      </c>
      <c r="N418" s="89">
        <f t="shared" si="74"/>
        <v>0</v>
      </c>
      <c r="O418" s="89">
        <f t="shared" si="74"/>
        <v>22.650384169021248</v>
      </c>
      <c r="P418" s="89">
        <f t="shared" si="74"/>
        <v>0</v>
      </c>
      <c r="Q418" s="89">
        <f t="shared" si="74"/>
        <v>20.63214341086595</v>
      </c>
      <c r="R418" s="89">
        <f t="shared" si="72"/>
        <v>37.433701150112917</v>
      </c>
      <c r="S418" s="86">
        <f t="shared" si="68"/>
        <v>0</v>
      </c>
      <c r="T418" s="91">
        <f t="shared" si="73"/>
        <v>0</v>
      </c>
    </row>
    <row r="419" spans="1:20" x14ac:dyDescent="0.3">
      <c r="A419" s="88">
        <v>42812.29169056713</v>
      </c>
      <c r="B419" s="47">
        <v>368.85</v>
      </c>
      <c r="C419" s="48">
        <v>8409.7800000000007</v>
      </c>
      <c r="D419" s="47">
        <v>0</v>
      </c>
      <c r="E419" s="48">
        <v>0</v>
      </c>
      <c r="F419" s="49">
        <f t="shared" si="66"/>
        <v>368.85</v>
      </c>
      <c r="G419" s="49">
        <f t="shared" si="66"/>
        <v>8409.7800000000007</v>
      </c>
      <c r="H419" s="38">
        <f>'[1]03-2017'!P425</f>
        <v>0</v>
      </c>
      <c r="I419" s="50">
        <f t="shared" si="69"/>
        <v>368.85</v>
      </c>
      <c r="J419" s="89">
        <f t="shared" si="67"/>
        <v>22.8</v>
      </c>
      <c r="K419" s="51">
        <v>2.9</v>
      </c>
      <c r="L419" s="90">
        <f t="shared" si="70"/>
        <v>30.16</v>
      </c>
      <c r="M419" s="89">
        <f t="shared" si="74"/>
        <v>37.433701150112917</v>
      </c>
      <c r="N419" s="89">
        <f t="shared" si="74"/>
        <v>0</v>
      </c>
      <c r="O419" s="89">
        <f t="shared" si="74"/>
        <v>22.650384169021248</v>
      </c>
      <c r="P419" s="89">
        <f t="shared" si="74"/>
        <v>0</v>
      </c>
      <c r="Q419" s="89">
        <f t="shared" si="74"/>
        <v>20.63214341086595</v>
      </c>
      <c r="R419" s="89">
        <f t="shared" si="72"/>
        <v>37.433701150112917</v>
      </c>
      <c r="S419" s="86">
        <f t="shared" si="68"/>
        <v>0</v>
      </c>
      <c r="T419" s="91">
        <f t="shared" si="73"/>
        <v>0</v>
      </c>
    </row>
    <row r="420" spans="1:20" x14ac:dyDescent="0.3">
      <c r="A420" s="88">
        <v>42812.333357291667</v>
      </c>
      <c r="B420" s="47">
        <v>328.2</v>
      </c>
      <c r="C420" s="48">
        <v>8126.232</v>
      </c>
      <c r="D420" s="47">
        <v>26.09</v>
      </c>
      <c r="E420" s="48">
        <v>646.05999999999995</v>
      </c>
      <c r="F420" s="49">
        <f t="shared" si="66"/>
        <v>302.11</v>
      </c>
      <c r="G420" s="49">
        <f t="shared" si="66"/>
        <v>7480.1720000000005</v>
      </c>
      <c r="H420" s="38">
        <f>'[1]03-2017'!P426</f>
        <v>0</v>
      </c>
      <c r="I420" s="50">
        <f t="shared" si="69"/>
        <v>302.11</v>
      </c>
      <c r="J420" s="89">
        <f t="shared" si="67"/>
        <v>24.759763000231704</v>
      </c>
      <c r="K420" s="51">
        <v>2.9</v>
      </c>
      <c r="L420" s="90">
        <f t="shared" si="70"/>
        <v>30.16</v>
      </c>
      <c r="M420" s="89">
        <f t="shared" si="74"/>
        <v>37.433701150112917</v>
      </c>
      <c r="N420" s="89">
        <f t="shared" si="74"/>
        <v>0</v>
      </c>
      <c r="O420" s="89">
        <f t="shared" si="74"/>
        <v>22.650384169021248</v>
      </c>
      <c r="P420" s="89">
        <f t="shared" si="74"/>
        <v>0</v>
      </c>
      <c r="Q420" s="89">
        <f t="shared" si="74"/>
        <v>20.63214341086595</v>
      </c>
      <c r="R420" s="89">
        <f t="shared" si="72"/>
        <v>37.433701150112917</v>
      </c>
      <c r="S420" s="86">
        <f t="shared" si="68"/>
        <v>0</v>
      </c>
      <c r="T420" s="91">
        <f t="shared" si="73"/>
        <v>0</v>
      </c>
    </row>
    <row r="421" spans="1:20" x14ac:dyDescent="0.3">
      <c r="A421" s="88">
        <v>42812.375024016204</v>
      </c>
      <c r="B421" s="47">
        <v>277.10000000000002</v>
      </c>
      <c r="C421" s="48">
        <v>7373.6310000000003</v>
      </c>
      <c r="D421" s="47">
        <v>62.85</v>
      </c>
      <c r="E421" s="48">
        <v>1672.52</v>
      </c>
      <c r="F421" s="49">
        <f t="shared" si="66"/>
        <v>214.25000000000003</v>
      </c>
      <c r="G421" s="49">
        <f t="shared" si="66"/>
        <v>5701.1110000000008</v>
      </c>
      <c r="H421" s="38">
        <f>'[1]03-2017'!P427</f>
        <v>0</v>
      </c>
      <c r="I421" s="50">
        <f t="shared" si="69"/>
        <v>214.25000000000003</v>
      </c>
      <c r="J421" s="89">
        <f t="shared" si="67"/>
        <v>26.609619603267213</v>
      </c>
      <c r="K421" s="51">
        <v>2.9</v>
      </c>
      <c r="L421" s="90">
        <f t="shared" si="70"/>
        <v>30.16</v>
      </c>
      <c r="M421" s="89">
        <f t="shared" si="74"/>
        <v>37.433701150112917</v>
      </c>
      <c r="N421" s="89">
        <f t="shared" si="74"/>
        <v>0</v>
      </c>
      <c r="O421" s="89">
        <f t="shared" si="74"/>
        <v>22.650384169021248</v>
      </c>
      <c r="P421" s="89">
        <f t="shared" si="74"/>
        <v>0</v>
      </c>
      <c r="Q421" s="89">
        <f t="shared" si="74"/>
        <v>20.63214341086595</v>
      </c>
      <c r="R421" s="89">
        <f t="shared" si="72"/>
        <v>37.433701150112917</v>
      </c>
      <c r="S421" s="86">
        <f t="shared" si="68"/>
        <v>0</v>
      </c>
      <c r="T421" s="91">
        <f t="shared" si="73"/>
        <v>0</v>
      </c>
    </row>
    <row r="422" spans="1:20" x14ac:dyDescent="0.3">
      <c r="A422" s="88">
        <v>42812.416690740742</v>
      </c>
      <c r="B422" s="47">
        <v>285.26499999999999</v>
      </c>
      <c r="C422" s="48">
        <v>8460.9598999999998</v>
      </c>
      <c r="D422" s="47">
        <v>81.12</v>
      </c>
      <c r="E422" s="48">
        <v>2406.14</v>
      </c>
      <c r="F422" s="49">
        <f t="shared" si="66"/>
        <v>204.14499999999998</v>
      </c>
      <c r="G422" s="49">
        <f t="shared" si="66"/>
        <v>6054.8199000000004</v>
      </c>
      <c r="H422" s="38">
        <f>'[1]03-2017'!P428</f>
        <v>0</v>
      </c>
      <c r="I422" s="50">
        <f t="shared" si="69"/>
        <v>204.14499999999998</v>
      </c>
      <c r="J422" s="89">
        <f t="shared" si="67"/>
        <v>29.659408263734115</v>
      </c>
      <c r="K422" s="51">
        <v>2.9</v>
      </c>
      <c r="L422" s="90">
        <f t="shared" si="70"/>
        <v>30.16</v>
      </c>
      <c r="M422" s="89">
        <f t="shared" si="74"/>
        <v>37.433701150112917</v>
      </c>
      <c r="N422" s="89">
        <f t="shared" si="74"/>
        <v>0</v>
      </c>
      <c r="O422" s="89">
        <f t="shared" si="74"/>
        <v>22.650384169021248</v>
      </c>
      <c r="P422" s="89">
        <f t="shared" si="74"/>
        <v>0</v>
      </c>
      <c r="Q422" s="89">
        <f t="shared" si="74"/>
        <v>20.63214341086595</v>
      </c>
      <c r="R422" s="89">
        <f t="shared" si="72"/>
        <v>37.433701150112917</v>
      </c>
      <c r="S422" s="86">
        <f t="shared" si="68"/>
        <v>0</v>
      </c>
      <c r="T422" s="91">
        <f t="shared" si="73"/>
        <v>0</v>
      </c>
    </row>
    <row r="423" spans="1:20" x14ac:dyDescent="0.3">
      <c r="A423" s="88">
        <v>42812.458357465279</v>
      </c>
      <c r="B423" s="47">
        <v>284.86</v>
      </c>
      <c r="C423" s="48">
        <v>8340.7008000000005</v>
      </c>
      <c r="D423" s="47">
        <v>92.09</v>
      </c>
      <c r="E423" s="48">
        <v>2696.37</v>
      </c>
      <c r="F423" s="49">
        <f t="shared" si="66"/>
        <v>192.77</v>
      </c>
      <c r="G423" s="49">
        <f t="shared" si="66"/>
        <v>5644.3308000000006</v>
      </c>
      <c r="H423" s="38">
        <f>'[1]03-2017'!P429</f>
        <v>0</v>
      </c>
      <c r="I423" s="50">
        <f t="shared" si="69"/>
        <v>192.77</v>
      </c>
      <c r="J423" s="89">
        <f t="shared" si="67"/>
        <v>29.280130725735333</v>
      </c>
      <c r="K423" s="51">
        <v>2.9</v>
      </c>
      <c r="L423" s="90">
        <f t="shared" si="70"/>
        <v>30.16</v>
      </c>
      <c r="M423" s="89">
        <f t="shared" si="74"/>
        <v>37.433701150112917</v>
      </c>
      <c r="N423" s="89">
        <f t="shared" si="74"/>
        <v>0</v>
      </c>
      <c r="O423" s="89">
        <f t="shared" si="74"/>
        <v>22.650384169021248</v>
      </c>
      <c r="P423" s="89">
        <f t="shared" si="74"/>
        <v>0</v>
      </c>
      <c r="Q423" s="89">
        <f t="shared" si="74"/>
        <v>20.63214341086595</v>
      </c>
      <c r="R423" s="89">
        <f t="shared" si="72"/>
        <v>37.433701150112917</v>
      </c>
      <c r="S423" s="86">
        <f t="shared" si="68"/>
        <v>0</v>
      </c>
      <c r="T423" s="91">
        <f t="shared" si="73"/>
        <v>0</v>
      </c>
    </row>
    <row r="424" spans="1:20" x14ac:dyDescent="0.3">
      <c r="A424" s="88">
        <v>42812.500024189816</v>
      </c>
      <c r="B424" s="47">
        <v>257.90499999999997</v>
      </c>
      <c r="C424" s="48">
        <v>7321.9229500000001</v>
      </c>
      <c r="D424" s="47">
        <v>98.44</v>
      </c>
      <c r="E424" s="48">
        <v>2794.8</v>
      </c>
      <c r="F424" s="49">
        <f t="shared" si="66"/>
        <v>159.46499999999997</v>
      </c>
      <c r="G424" s="49">
        <f t="shared" si="66"/>
        <v>4527.1229499999999</v>
      </c>
      <c r="H424" s="38">
        <f>'[1]03-2017'!P430</f>
        <v>0</v>
      </c>
      <c r="I424" s="50">
        <f t="shared" si="69"/>
        <v>159.46499999999997</v>
      </c>
      <c r="J424" s="89">
        <f t="shared" si="67"/>
        <v>28.389445646380089</v>
      </c>
      <c r="K424" s="51">
        <v>2.9</v>
      </c>
      <c r="L424" s="90">
        <f t="shared" si="70"/>
        <v>30.16</v>
      </c>
      <c r="M424" s="89">
        <f t="shared" ref="M424:Q439" si="75">M423</f>
        <v>37.433701150112917</v>
      </c>
      <c r="N424" s="89">
        <f t="shared" si="75"/>
        <v>0</v>
      </c>
      <c r="O424" s="89">
        <f t="shared" si="75"/>
        <v>22.650384169021248</v>
      </c>
      <c r="P424" s="89">
        <f t="shared" si="75"/>
        <v>0</v>
      </c>
      <c r="Q424" s="89">
        <f t="shared" si="75"/>
        <v>20.63214341086595</v>
      </c>
      <c r="R424" s="89">
        <f t="shared" si="72"/>
        <v>37.433701150112917</v>
      </c>
      <c r="S424" s="86">
        <f t="shared" si="68"/>
        <v>0</v>
      </c>
      <c r="T424" s="91">
        <f t="shared" si="73"/>
        <v>0</v>
      </c>
    </row>
    <row r="425" spans="1:20" x14ac:dyDescent="0.3">
      <c r="A425" s="88">
        <v>42812.541690914353</v>
      </c>
      <c r="B425" s="47">
        <v>290.245</v>
      </c>
      <c r="C425" s="48">
        <v>7389.6377000000002</v>
      </c>
      <c r="D425" s="47">
        <v>46.55</v>
      </c>
      <c r="E425" s="48">
        <v>1185.06</v>
      </c>
      <c r="F425" s="49">
        <f t="shared" si="66"/>
        <v>243.69499999999999</v>
      </c>
      <c r="G425" s="49">
        <f t="shared" si="66"/>
        <v>6204.5776999999998</v>
      </c>
      <c r="H425" s="38">
        <f>'[1]03-2017'!P431</f>
        <v>0</v>
      </c>
      <c r="I425" s="50">
        <f t="shared" si="69"/>
        <v>243.69499999999999</v>
      </c>
      <c r="J425" s="89">
        <f t="shared" si="67"/>
        <v>25.460422659471881</v>
      </c>
      <c r="K425" s="51">
        <v>2.9</v>
      </c>
      <c r="L425" s="90">
        <f t="shared" si="70"/>
        <v>30.16</v>
      </c>
      <c r="M425" s="89">
        <f t="shared" si="75"/>
        <v>37.433701150112917</v>
      </c>
      <c r="N425" s="89">
        <f t="shared" si="75"/>
        <v>0</v>
      </c>
      <c r="O425" s="89">
        <f t="shared" si="75"/>
        <v>22.650384169021248</v>
      </c>
      <c r="P425" s="89">
        <f t="shared" si="75"/>
        <v>0</v>
      </c>
      <c r="Q425" s="89">
        <f t="shared" si="75"/>
        <v>20.63214341086595</v>
      </c>
      <c r="R425" s="89">
        <f t="shared" si="72"/>
        <v>37.433701150112917</v>
      </c>
      <c r="S425" s="86">
        <f t="shared" si="68"/>
        <v>0</v>
      </c>
      <c r="T425" s="91">
        <f t="shared" si="73"/>
        <v>0</v>
      </c>
    </row>
    <row r="426" spans="1:20" x14ac:dyDescent="0.3">
      <c r="A426" s="88">
        <v>42812.58335763889</v>
      </c>
      <c r="B426" s="47">
        <v>338.9</v>
      </c>
      <c r="C426" s="48">
        <v>8380.9969999999994</v>
      </c>
      <c r="D426" s="47">
        <v>82.34</v>
      </c>
      <c r="E426" s="48">
        <v>2036.34</v>
      </c>
      <c r="F426" s="49">
        <f t="shared" si="66"/>
        <v>256.55999999999995</v>
      </c>
      <c r="G426" s="49">
        <f t="shared" si="66"/>
        <v>6344.6569999999992</v>
      </c>
      <c r="H426" s="38">
        <f>'[1]03-2017'!P432</f>
        <v>0</v>
      </c>
      <c r="I426" s="50">
        <f t="shared" si="69"/>
        <v>256.55999999999995</v>
      </c>
      <c r="J426" s="89">
        <f t="shared" si="67"/>
        <v>24.729720143436236</v>
      </c>
      <c r="K426" s="51">
        <v>2.9</v>
      </c>
      <c r="L426" s="90">
        <f t="shared" si="70"/>
        <v>30.16</v>
      </c>
      <c r="M426" s="89">
        <f t="shared" si="75"/>
        <v>37.433701150112917</v>
      </c>
      <c r="N426" s="89">
        <f t="shared" si="75"/>
        <v>0</v>
      </c>
      <c r="O426" s="89">
        <f t="shared" si="75"/>
        <v>22.650384169021248</v>
      </c>
      <c r="P426" s="89">
        <f t="shared" si="75"/>
        <v>0</v>
      </c>
      <c r="Q426" s="89">
        <f t="shared" si="75"/>
        <v>20.63214341086595</v>
      </c>
      <c r="R426" s="89">
        <f t="shared" si="72"/>
        <v>37.433701150112917</v>
      </c>
      <c r="S426" s="86">
        <f t="shared" si="68"/>
        <v>0</v>
      </c>
      <c r="T426" s="91">
        <f t="shared" si="73"/>
        <v>0</v>
      </c>
    </row>
    <row r="427" spans="1:20" x14ac:dyDescent="0.3">
      <c r="A427" s="88">
        <v>42812.625024363428</v>
      </c>
      <c r="B427" s="47">
        <v>350.4</v>
      </c>
      <c r="C427" s="48">
        <v>8413.1039999999994</v>
      </c>
      <c r="D427" s="47">
        <v>41.35</v>
      </c>
      <c r="E427" s="48">
        <v>992.68</v>
      </c>
      <c r="F427" s="49">
        <f t="shared" si="66"/>
        <v>309.04999999999995</v>
      </c>
      <c r="G427" s="49">
        <f t="shared" si="66"/>
        <v>7420.4239999999991</v>
      </c>
      <c r="H427" s="38">
        <f>'[1]03-2017'!P433</f>
        <v>0</v>
      </c>
      <c r="I427" s="50">
        <f t="shared" si="69"/>
        <v>309.04999999999995</v>
      </c>
      <c r="J427" s="89">
        <f t="shared" si="67"/>
        <v>24.010431968937066</v>
      </c>
      <c r="K427" s="51">
        <v>2.9</v>
      </c>
      <c r="L427" s="90">
        <f t="shared" si="70"/>
        <v>30.16</v>
      </c>
      <c r="M427" s="89">
        <f t="shared" si="75"/>
        <v>37.433701150112917</v>
      </c>
      <c r="N427" s="89">
        <f t="shared" si="75"/>
        <v>0</v>
      </c>
      <c r="O427" s="89">
        <f t="shared" si="75"/>
        <v>22.650384169021248</v>
      </c>
      <c r="P427" s="89">
        <f t="shared" si="75"/>
        <v>0</v>
      </c>
      <c r="Q427" s="89">
        <f t="shared" si="75"/>
        <v>20.63214341086595</v>
      </c>
      <c r="R427" s="89">
        <f t="shared" si="72"/>
        <v>37.433701150112917</v>
      </c>
      <c r="S427" s="86">
        <f t="shared" si="68"/>
        <v>0</v>
      </c>
      <c r="T427" s="91">
        <f t="shared" si="73"/>
        <v>0</v>
      </c>
    </row>
    <row r="428" spans="1:20" x14ac:dyDescent="0.3">
      <c r="A428" s="88">
        <v>42812.666691087965</v>
      </c>
      <c r="B428" s="47">
        <v>358.55</v>
      </c>
      <c r="C428" s="48">
        <v>8390.07</v>
      </c>
      <c r="D428" s="47">
        <v>29.89</v>
      </c>
      <c r="E428" s="48">
        <v>699.44</v>
      </c>
      <c r="F428" s="49">
        <f t="shared" si="66"/>
        <v>328.66</v>
      </c>
      <c r="G428" s="49">
        <f t="shared" si="66"/>
        <v>7690.6299999999992</v>
      </c>
      <c r="H428" s="38">
        <f>'[1]03-2017'!P434</f>
        <v>0</v>
      </c>
      <c r="I428" s="50">
        <f t="shared" si="69"/>
        <v>328.66</v>
      </c>
      <c r="J428" s="89">
        <f t="shared" si="67"/>
        <v>23.39995740278707</v>
      </c>
      <c r="K428" s="51">
        <v>2.9</v>
      </c>
      <c r="L428" s="90">
        <f t="shared" si="70"/>
        <v>30.16</v>
      </c>
      <c r="M428" s="89">
        <f t="shared" si="75"/>
        <v>37.433701150112917</v>
      </c>
      <c r="N428" s="89">
        <f t="shared" si="75"/>
        <v>0</v>
      </c>
      <c r="O428" s="89">
        <f t="shared" si="75"/>
        <v>22.650384169021248</v>
      </c>
      <c r="P428" s="89">
        <f t="shared" si="75"/>
        <v>0</v>
      </c>
      <c r="Q428" s="89">
        <f t="shared" si="75"/>
        <v>20.63214341086595</v>
      </c>
      <c r="R428" s="89">
        <f t="shared" si="72"/>
        <v>37.433701150112917</v>
      </c>
      <c r="S428" s="86">
        <f t="shared" si="68"/>
        <v>0</v>
      </c>
      <c r="T428" s="91">
        <f t="shared" si="73"/>
        <v>0</v>
      </c>
    </row>
    <row r="429" spans="1:20" x14ac:dyDescent="0.3">
      <c r="A429" s="88">
        <v>42812.708357812502</v>
      </c>
      <c r="B429" s="47">
        <v>363.5</v>
      </c>
      <c r="C429" s="48">
        <v>8549.52</v>
      </c>
      <c r="D429" s="47">
        <v>37.22</v>
      </c>
      <c r="E429" s="48">
        <v>875.42</v>
      </c>
      <c r="F429" s="49">
        <f t="shared" si="66"/>
        <v>326.27999999999997</v>
      </c>
      <c r="G429" s="49">
        <f t="shared" si="66"/>
        <v>7674.1</v>
      </c>
      <c r="H429" s="38">
        <f>'[1]03-2017'!P435</f>
        <v>0</v>
      </c>
      <c r="I429" s="50">
        <f t="shared" si="69"/>
        <v>326.27999999999997</v>
      </c>
      <c r="J429" s="89">
        <f t="shared" si="67"/>
        <v>23.519982836827268</v>
      </c>
      <c r="K429" s="51">
        <v>2.9</v>
      </c>
      <c r="L429" s="90">
        <f t="shared" si="70"/>
        <v>30.16</v>
      </c>
      <c r="M429" s="89">
        <f t="shared" si="75"/>
        <v>37.433701150112917</v>
      </c>
      <c r="N429" s="89">
        <f t="shared" si="75"/>
        <v>0</v>
      </c>
      <c r="O429" s="89">
        <f t="shared" si="75"/>
        <v>22.650384169021248</v>
      </c>
      <c r="P429" s="89">
        <f t="shared" si="75"/>
        <v>0</v>
      </c>
      <c r="Q429" s="89">
        <f t="shared" si="75"/>
        <v>20.63214341086595</v>
      </c>
      <c r="R429" s="89">
        <f t="shared" si="72"/>
        <v>37.433701150112917</v>
      </c>
      <c r="S429" s="86">
        <f t="shared" si="68"/>
        <v>0</v>
      </c>
      <c r="T429" s="91">
        <f t="shared" si="73"/>
        <v>0</v>
      </c>
    </row>
    <row r="430" spans="1:20" x14ac:dyDescent="0.3">
      <c r="A430" s="88">
        <v>42812.750024537039</v>
      </c>
      <c r="B430" s="47">
        <v>361.2</v>
      </c>
      <c r="C430" s="48">
        <v>8545.9920000000002</v>
      </c>
      <c r="D430" s="47">
        <v>31.27</v>
      </c>
      <c r="E430" s="48">
        <v>739.9</v>
      </c>
      <c r="F430" s="49">
        <f t="shared" si="66"/>
        <v>329.93</v>
      </c>
      <c r="G430" s="49">
        <f t="shared" si="66"/>
        <v>7806.0920000000006</v>
      </c>
      <c r="H430" s="38">
        <f>'[1]03-2017'!P436</f>
        <v>0</v>
      </c>
      <c r="I430" s="50">
        <f t="shared" si="69"/>
        <v>329.93</v>
      </c>
      <c r="J430" s="89">
        <f t="shared" si="67"/>
        <v>23.659842996999366</v>
      </c>
      <c r="K430" s="51">
        <v>2.9</v>
      </c>
      <c r="L430" s="90">
        <f t="shared" si="70"/>
        <v>30.16</v>
      </c>
      <c r="M430" s="89">
        <f t="shared" si="75"/>
        <v>37.433701150112917</v>
      </c>
      <c r="N430" s="89">
        <f t="shared" si="75"/>
        <v>0</v>
      </c>
      <c r="O430" s="89">
        <f t="shared" si="75"/>
        <v>22.650384169021248</v>
      </c>
      <c r="P430" s="89">
        <f t="shared" si="75"/>
        <v>0</v>
      </c>
      <c r="Q430" s="89">
        <f t="shared" si="75"/>
        <v>20.63214341086595</v>
      </c>
      <c r="R430" s="89">
        <f t="shared" si="72"/>
        <v>37.433701150112917</v>
      </c>
      <c r="S430" s="86">
        <f t="shared" si="68"/>
        <v>0</v>
      </c>
      <c r="T430" s="91">
        <f t="shared" si="73"/>
        <v>0</v>
      </c>
    </row>
    <row r="431" spans="1:20" x14ac:dyDescent="0.3">
      <c r="A431" s="88">
        <v>42812.791691261576</v>
      </c>
      <c r="B431" s="47">
        <v>333.05</v>
      </c>
      <c r="C431" s="48">
        <v>8139.7420000000002</v>
      </c>
      <c r="D431" s="47">
        <v>26.68</v>
      </c>
      <c r="E431" s="48">
        <v>652</v>
      </c>
      <c r="F431" s="49">
        <f t="shared" si="66"/>
        <v>306.37</v>
      </c>
      <c r="G431" s="49">
        <f t="shared" si="66"/>
        <v>7487.7420000000002</v>
      </c>
      <c r="H431" s="38">
        <f>'[1]03-2017'!P437</f>
        <v>0</v>
      </c>
      <c r="I431" s="50">
        <f t="shared" si="69"/>
        <v>306.37</v>
      </c>
      <c r="J431" s="89">
        <f t="shared" si="67"/>
        <v>24.440193230407676</v>
      </c>
      <c r="K431" s="51">
        <v>2.9</v>
      </c>
      <c r="L431" s="90">
        <f t="shared" si="70"/>
        <v>30.16</v>
      </c>
      <c r="M431" s="89">
        <f t="shared" si="75"/>
        <v>37.433701150112917</v>
      </c>
      <c r="N431" s="89">
        <f t="shared" si="75"/>
        <v>0</v>
      </c>
      <c r="O431" s="89">
        <f t="shared" si="75"/>
        <v>22.650384169021248</v>
      </c>
      <c r="P431" s="89">
        <f t="shared" si="75"/>
        <v>0</v>
      </c>
      <c r="Q431" s="89">
        <f t="shared" si="75"/>
        <v>20.63214341086595</v>
      </c>
      <c r="R431" s="89">
        <f t="shared" si="72"/>
        <v>37.433701150112917</v>
      </c>
      <c r="S431" s="86">
        <f t="shared" si="68"/>
        <v>0</v>
      </c>
      <c r="T431" s="91">
        <f t="shared" si="73"/>
        <v>0</v>
      </c>
    </row>
    <row r="432" spans="1:20" x14ac:dyDescent="0.3">
      <c r="A432" s="88">
        <v>42812.833357986114</v>
      </c>
      <c r="B432" s="47">
        <v>240.35</v>
      </c>
      <c r="C432" s="48">
        <v>7275.3945000000003</v>
      </c>
      <c r="D432" s="47">
        <v>32.21</v>
      </c>
      <c r="E432" s="48">
        <v>975.06</v>
      </c>
      <c r="F432" s="49">
        <f t="shared" si="66"/>
        <v>208.14</v>
      </c>
      <c r="G432" s="49">
        <f t="shared" si="66"/>
        <v>6300.3345000000008</v>
      </c>
      <c r="H432" s="38">
        <f>'[1]03-2017'!P438</f>
        <v>0</v>
      </c>
      <c r="I432" s="50">
        <f t="shared" si="69"/>
        <v>208.14</v>
      </c>
      <c r="J432" s="89">
        <f t="shared" si="67"/>
        <v>30.269695877774581</v>
      </c>
      <c r="K432" s="51">
        <v>2.9</v>
      </c>
      <c r="L432" s="90">
        <f t="shared" si="70"/>
        <v>30.16</v>
      </c>
      <c r="M432" s="89">
        <f t="shared" si="75"/>
        <v>37.433701150112917</v>
      </c>
      <c r="N432" s="89">
        <f t="shared" si="75"/>
        <v>0</v>
      </c>
      <c r="O432" s="89">
        <f t="shared" si="75"/>
        <v>22.650384169021248</v>
      </c>
      <c r="P432" s="89">
        <f t="shared" si="75"/>
        <v>0</v>
      </c>
      <c r="Q432" s="89">
        <f t="shared" si="75"/>
        <v>20.63214341086595</v>
      </c>
      <c r="R432" s="89">
        <f t="shared" si="72"/>
        <v>37.433701150112917</v>
      </c>
      <c r="S432" s="86">
        <f t="shared" si="68"/>
        <v>0</v>
      </c>
      <c r="T432" s="91">
        <f t="shared" si="73"/>
        <v>0</v>
      </c>
    </row>
    <row r="433" spans="1:20" x14ac:dyDescent="0.3">
      <c r="A433" s="88">
        <v>42812.875024710651</v>
      </c>
      <c r="B433" s="47">
        <v>236.07499999999999</v>
      </c>
      <c r="C433" s="48">
        <v>6692.7262499999997</v>
      </c>
      <c r="D433" s="47">
        <v>13.66</v>
      </c>
      <c r="E433" s="48">
        <v>387.2</v>
      </c>
      <c r="F433" s="49">
        <f t="shared" si="66"/>
        <v>222.41499999999999</v>
      </c>
      <c r="G433" s="49">
        <f t="shared" si="66"/>
        <v>6305.5262499999999</v>
      </c>
      <c r="H433" s="38">
        <f>'[1]03-2017'!P439</f>
        <v>0</v>
      </c>
      <c r="I433" s="50">
        <f t="shared" si="69"/>
        <v>222.41499999999999</v>
      </c>
      <c r="J433" s="89">
        <f t="shared" si="67"/>
        <v>28.350274262077647</v>
      </c>
      <c r="K433" s="51">
        <v>2.9</v>
      </c>
      <c r="L433" s="90">
        <f t="shared" si="70"/>
        <v>30.16</v>
      </c>
      <c r="M433" s="89">
        <f t="shared" si="75"/>
        <v>37.433701150112917</v>
      </c>
      <c r="N433" s="89">
        <f t="shared" si="75"/>
        <v>0</v>
      </c>
      <c r="O433" s="89">
        <f t="shared" si="75"/>
        <v>22.650384169021248</v>
      </c>
      <c r="P433" s="89">
        <f t="shared" si="75"/>
        <v>0</v>
      </c>
      <c r="Q433" s="89">
        <f t="shared" si="75"/>
        <v>20.63214341086595</v>
      </c>
      <c r="R433" s="89">
        <f t="shared" si="72"/>
        <v>37.433701150112917</v>
      </c>
      <c r="S433" s="86">
        <f t="shared" si="68"/>
        <v>0</v>
      </c>
      <c r="T433" s="91">
        <f t="shared" si="73"/>
        <v>0</v>
      </c>
    </row>
    <row r="434" spans="1:20" x14ac:dyDescent="0.3">
      <c r="A434" s="88">
        <v>42812.916691435188</v>
      </c>
      <c r="B434" s="47">
        <v>295.05500000000001</v>
      </c>
      <c r="C434" s="48">
        <v>7506.1992</v>
      </c>
      <c r="D434" s="47">
        <v>7.18</v>
      </c>
      <c r="E434" s="48">
        <v>182.74</v>
      </c>
      <c r="F434" s="49">
        <f t="shared" si="66"/>
        <v>287.875</v>
      </c>
      <c r="G434" s="49">
        <f t="shared" si="66"/>
        <v>7323.4592000000002</v>
      </c>
      <c r="H434" s="38">
        <f>'[1]03-2017'!P440</f>
        <v>0</v>
      </c>
      <c r="I434" s="50">
        <f t="shared" si="69"/>
        <v>287.875</v>
      </c>
      <c r="J434" s="89">
        <f t="shared" si="67"/>
        <v>25.439719322622668</v>
      </c>
      <c r="K434" s="51">
        <v>2.9</v>
      </c>
      <c r="L434" s="90">
        <f t="shared" si="70"/>
        <v>30.16</v>
      </c>
      <c r="M434" s="89">
        <f t="shared" si="75"/>
        <v>37.433701150112917</v>
      </c>
      <c r="N434" s="89">
        <f t="shared" si="75"/>
        <v>0</v>
      </c>
      <c r="O434" s="89">
        <f t="shared" si="75"/>
        <v>22.650384169021248</v>
      </c>
      <c r="P434" s="89">
        <f t="shared" si="75"/>
        <v>0</v>
      </c>
      <c r="Q434" s="89">
        <f t="shared" si="75"/>
        <v>20.63214341086595</v>
      </c>
      <c r="R434" s="89">
        <f t="shared" si="72"/>
        <v>37.433701150112917</v>
      </c>
      <c r="S434" s="86">
        <f t="shared" si="68"/>
        <v>0</v>
      </c>
      <c r="T434" s="91">
        <f t="shared" si="73"/>
        <v>0</v>
      </c>
    </row>
    <row r="435" spans="1:20" x14ac:dyDescent="0.3">
      <c r="A435" s="88">
        <v>42812.958358159725</v>
      </c>
      <c r="B435" s="47">
        <v>330.995</v>
      </c>
      <c r="C435" s="48">
        <v>7933.9501499999997</v>
      </c>
      <c r="D435" s="47">
        <v>0</v>
      </c>
      <c r="E435" s="48">
        <v>0</v>
      </c>
      <c r="F435" s="49">
        <f t="shared" si="66"/>
        <v>330.995</v>
      </c>
      <c r="G435" s="49">
        <f t="shared" si="66"/>
        <v>7933.9501499999997</v>
      </c>
      <c r="H435" s="38">
        <f>'[1]03-2017'!P441</f>
        <v>0</v>
      </c>
      <c r="I435" s="50">
        <f t="shared" si="69"/>
        <v>330.995</v>
      </c>
      <c r="J435" s="89">
        <f t="shared" si="67"/>
        <v>23.97</v>
      </c>
      <c r="K435" s="51">
        <v>2.9</v>
      </c>
      <c r="L435" s="90">
        <f t="shared" si="70"/>
        <v>30.16</v>
      </c>
      <c r="M435" s="89">
        <f t="shared" si="75"/>
        <v>37.433701150112917</v>
      </c>
      <c r="N435" s="89">
        <f t="shared" si="75"/>
        <v>0</v>
      </c>
      <c r="O435" s="89">
        <f t="shared" si="75"/>
        <v>22.650384169021248</v>
      </c>
      <c r="P435" s="89">
        <f t="shared" si="75"/>
        <v>0</v>
      </c>
      <c r="Q435" s="89">
        <f t="shared" si="75"/>
        <v>20.63214341086595</v>
      </c>
      <c r="R435" s="89">
        <f t="shared" si="72"/>
        <v>37.433701150112917</v>
      </c>
      <c r="S435" s="86">
        <f t="shared" si="68"/>
        <v>0</v>
      </c>
      <c r="T435" s="91">
        <f t="shared" si="73"/>
        <v>0</v>
      </c>
    </row>
    <row r="436" spans="1:20" x14ac:dyDescent="0.3">
      <c r="A436" s="88">
        <v>42813.000024884263</v>
      </c>
      <c r="B436" s="47">
        <v>368.80500000000001</v>
      </c>
      <c r="C436" s="48">
        <v>8471.4508499999993</v>
      </c>
      <c r="D436" s="47">
        <v>0</v>
      </c>
      <c r="E436" s="48">
        <v>0</v>
      </c>
      <c r="F436" s="49">
        <f t="shared" si="66"/>
        <v>368.80500000000001</v>
      </c>
      <c r="G436" s="49">
        <f t="shared" si="66"/>
        <v>8471.4508499999993</v>
      </c>
      <c r="H436" s="38">
        <f>'[1]03-2017'!P442</f>
        <v>0</v>
      </c>
      <c r="I436" s="50">
        <f t="shared" si="69"/>
        <v>368.80500000000001</v>
      </c>
      <c r="J436" s="89">
        <f t="shared" si="67"/>
        <v>22.97</v>
      </c>
      <c r="K436" s="51">
        <v>2.9</v>
      </c>
      <c r="L436" s="90">
        <f t="shared" si="70"/>
        <v>30.16</v>
      </c>
      <c r="M436" s="89">
        <f t="shared" si="75"/>
        <v>37.433701150112917</v>
      </c>
      <c r="N436" s="89">
        <f t="shared" si="75"/>
        <v>0</v>
      </c>
      <c r="O436" s="89">
        <f t="shared" si="75"/>
        <v>22.650384169021248</v>
      </c>
      <c r="P436" s="89">
        <f t="shared" si="75"/>
        <v>0</v>
      </c>
      <c r="Q436" s="89">
        <f t="shared" si="75"/>
        <v>20.63214341086595</v>
      </c>
      <c r="R436" s="89">
        <f t="shared" si="72"/>
        <v>37.433701150112917</v>
      </c>
      <c r="S436" s="86">
        <f t="shared" si="68"/>
        <v>0</v>
      </c>
      <c r="T436" s="91">
        <f t="shared" si="73"/>
        <v>0</v>
      </c>
    </row>
    <row r="437" spans="1:20" x14ac:dyDescent="0.3">
      <c r="A437" s="88">
        <v>42813.0416916088</v>
      </c>
      <c r="B437" s="47">
        <v>296.75</v>
      </c>
      <c r="C437" s="48">
        <v>6964.7224999999999</v>
      </c>
      <c r="D437" s="47">
        <v>0</v>
      </c>
      <c r="E437" s="48">
        <v>0</v>
      </c>
      <c r="F437" s="49">
        <f t="shared" si="66"/>
        <v>296.75</v>
      </c>
      <c r="G437" s="49">
        <f t="shared" si="66"/>
        <v>6964.7224999999999</v>
      </c>
      <c r="H437" s="38">
        <f>'[1]03-2017'!P443</f>
        <v>0</v>
      </c>
      <c r="I437" s="50">
        <f t="shared" si="69"/>
        <v>296.75</v>
      </c>
      <c r="J437" s="89">
        <f t="shared" si="67"/>
        <v>23.47</v>
      </c>
      <c r="K437" s="51">
        <v>2.9</v>
      </c>
      <c r="L437" s="90">
        <f t="shared" si="70"/>
        <v>30.16</v>
      </c>
      <c r="M437" s="89">
        <f t="shared" si="75"/>
        <v>37.433701150112917</v>
      </c>
      <c r="N437" s="89">
        <f t="shared" si="75"/>
        <v>0</v>
      </c>
      <c r="O437" s="89">
        <f t="shared" si="75"/>
        <v>22.650384169021248</v>
      </c>
      <c r="P437" s="89">
        <f t="shared" si="75"/>
        <v>0</v>
      </c>
      <c r="Q437" s="89">
        <f t="shared" si="75"/>
        <v>20.63214341086595</v>
      </c>
      <c r="R437" s="89">
        <f t="shared" si="72"/>
        <v>37.433701150112917</v>
      </c>
      <c r="S437" s="86">
        <f t="shared" si="68"/>
        <v>0</v>
      </c>
      <c r="T437" s="91">
        <f t="shared" si="73"/>
        <v>0</v>
      </c>
    </row>
    <row r="438" spans="1:20" x14ac:dyDescent="0.3">
      <c r="A438" s="88">
        <v>42813.083358333337</v>
      </c>
      <c r="B438" s="47">
        <v>277.19499999999999</v>
      </c>
      <c r="C438" s="48">
        <v>6536.2581</v>
      </c>
      <c r="D438" s="47">
        <v>0</v>
      </c>
      <c r="E438" s="48">
        <v>0</v>
      </c>
      <c r="F438" s="49">
        <f t="shared" si="66"/>
        <v>277.19499999999999</v>
      </c>
      <c r="G438" s="49">
        <f t="shared" si="66"/>
        <v>6536.2581</v>
      </c>
      <c r="H438" s="38">
        <f>'[1]03-2017'!P444</f>
        <v>0</v>
      </c>
      <c r="I438" s="50">
        <f t="shared" si="69"/>
        <v>277.19499999999999</v>
      </c>
      <c r="J438" s="89">
        <f t="shared" si="67"/>
        <v>23.580000000000002</v>
      </c>
      <c r="K438" s="51">
        <v>2.9</v>
      </c>
      <c r="L438" s="90">
        <f t="shared" si="70"/>
        <v>30.16</v>
      </c>
      <c r="M438" s="89">
        <f t="shared" si="75"/>
        <v>37.433701150112917</v>
      </c>
      <c r="N438" s="89">
        <f t="shared" si="75"/>
        <v>0</v>
      </c>
      <c r="O438" s="89">
        <f t="shared" si="75"/>
        <v>22.650384169021248</v>
      </c>
      <c r="P438" s="89">
        <f t="shared" si="75"/>
        <v>0</v>
      </c>
      <c r="Q438" s="89">
        <f t="shared" si="75"/>
        <v>20.63214341086595</v>
      </c>
      <c r="R438" s="89">
        <f t="shared" si="72"/>
        <v>37.433701150112917</v>
      </c>
      <c r="S438" s="86">
        <f t="shared" si="68"/>
        <v>0</v>
      </c>
      <c r="T438" s="91">
        <f t="shared" si="73"/>
        <v>0</v>
      </c>
    </row>
    <row r="439" spans="1:20" x14ac:dyDescent="0.3">
      <c r="A439" s="88">
        <v>42813.125025057867</v>
      </c>
      <c r="B439" s="47">
        <v>262.05500000000001</v>
      </c>
      <c r="C439" s="48">
        <v>6153.0514000000003</v>
      </c>
      <c r="D439" s="47">
        <v>0</v>
      </c>
      <c r="E439" s="48">
        <v>0</v>
      </c>
      <c r="F439" s="49">
        <f t="shared" si="66"/>
        <v>262.05500000000001</v>
      </c>
      <c r="G439" s="49">
        <f t="shared" si="66"/>
        <v>6153.0514000000003</v>
      </c>
      <c r="H439" s="38">
        <f>'[1]03-2017'!P445</f>
        <v>0</v>
      </c>
      <c r="I439" s="50">
        <f t="shared" si="69"/>
        <v>262.05500000000001</v>
      </c>
      <c r="J439" s="89">
        <f t="shared" si="67"/>
        <v>23.48</v>
      </c>
      <c r="K439" s="51">
        <v>2.9</v>
      </c>
      <c r="L439" s="90">
        <f t="shared" si="70"/>
        <v>30.16</v>
      </c>
      <c r="M439" s="89">
        <f t="shared" si="75"/>
        <v>37.433701150112917</v>
      </c>
      <c r="N439" s="89">
        <f t="shared" si="75"/>
        <v>0</v>
      </c>
      <c r="O439" s="89">
        <f t="shared" si="75"/>
        <v>22.650384169021248</v>
      </c>
      <c r="P439" s="89">
        <f t="shared" si="75"/>
        <v>0</v>
      </c>
      <c r="Q439" s="89">
        <f t="shared" si="75"/>
        <v>20.63214341086595</v>
      </c>
      <c r="R439" s="89">
        <f t="shared" si="72"/>
        <v>37.433701150112917</v>
      </c>
      <c r="S439" s="86">
        <f t="shared" si="68"/>
        <v>0</v>
      </c>
      <c r="T439" s="91">
        <f t="shared" si="73"/>
        <v>0</v>
      </c>
    </row>
    <row r="440" spans="1:20" x14ac:dyDescent="0.3">
      <c r="A440" s="88">
        <v>42813.166691782404</v>
      </c>
      <c r="B440" s="47">
        <v>247.905</v>
      </c>
      <c r="C440" s="48">
        <v>5808.4141499999996</v>
      </c>
      <c r="D440" s="47">
        <v>0</v>
      </c>
      <c r="E440" s="48">
        <v>0</v>
      </c>
      <c r="F440" s="49">
        <f t="shared" si="66"/>
        <v>247.905</v>
      </c>
      <c r="G440" s="49">
        <f t="shared" si="66"/>
        <v>5808.4141499999996</v>
      </c>
      <c r="H440" s="38">
        <f>'[1]03-2017'!P446</f>
        <v>0</v>
      </c>
      <c r="I440" s="50">
        <f t="shared" si="69"/>
        <v>247.905</v>
      </c>
      <c r="J440" s="89">
        <f t="shared" si="67"/>
        <v>23.43</v>
      </c>
      <c r="K440" s="51">
        <v>2.9</v>
      </c>
      <c r="L440" s="90">
        <f t="shared" si="70"/>
        <v>30.16</v>
      </c>
      <c r="M440" s="89">
        <f t="shared" ref="M440:Q455" si="76">M439</f>
        <v>37.433701150112917</v>
      </c>
      <c r="N440" s="89">
        <f t="shared" si="76"/>
        <v>0</v>
      </c>
      <c r="O440" s="89">
        <f t="shared" si="76"/>
        <v>22.650384169021248</v>
      </c>
      <c r="P440" s="89">
        <f t="shared" si="76"/>
        <v>0</v>
      </c>
      <c r="Q440" s="89">
        <f t="shared" si="76"/>
        <v>20.63214341086595</v>
      </c>
      <c r="R440" s="89">
        <f t="shared" si="72"/>
        <v>37.433701150112917</v>
      </c>
      <c r="S440" s="86">
        <f t="shared" si="68"/>
        <v>0</v>
      </c>
      <c r="T440" s="91">
        <f t="shared" si="73"/>
        <v>0</v>
      </c>
    </row>
    <row r="441" spans="1:20" x14ac:dyDescent="0.3">
      <c r="A441" s="88">
        <v>42813.208358506941</v>
      </c>
      <c r="B441" s="47">
        <v>274.565</v>
      </c>
      <c r="C441" s="48">
        <v>6507.1904999999997</v>
      </c>
      <c r="D441" s="47">
        <v>0</v>
      </c>
      <c r="E441" s="48">
        <v>0</v>
      </c>
      <c r="F441" s="49">
        <f t="shared" si="66"/>
        <v>274.565</v>
      </c>
      <c r="G441" s="49">
        <f t="shared" si="66"/>
        <v>6507.1904999999997</v>
      </c>
      <c r="H441" s="38">
        <f>'[1]03-2017'!P447</f>
        <v>0</v>
      </c>
      <c r="I441" s="50">
        <f t="shared" si="69"/>
        <v>274.565</v>
      </c>
      <c r="J441" s="89">
        <f t="shared" si="67"/>
        <v>23.7</v>
      </c>
      <c r="K441" s="51">
        <v>2.9</v>
      </c>
      <c r="L441" s="90">
        <f t="shared" si="70"/>
        <v>30.16</v>
      </c>
      <c r="M441" s="89">
        <f t="shared" si="76"/>
        <v>37.433701150112917</v>
      </c>
      <c r="N441" s="89">
        <f t="shared" si="76"/>
        <v>0</v>
      </c>
      <c r="O441" s="89">
        <f t="shared" si="76"/>
        <v>22.650384169021248</v>
      </c>
      <c r="P441" s="89">
        <f t="shared" si="76"/>
        <v>0</v>
      </c>
      <c r="Q441" s="89">
        <f t="shared" si="76"/>
        <v>20.63214341086595</v>
      </c>
      <c r="R441" s="89">
        <f t="shared" si="72"/>
        <v>37.433701150112917</v>
      </c>
      <c r="S441" s="86">
        <f t="shared" si="68"/>
        <v>0</v>
      </c>
      <c r="T441" s="91">
        <f t="shared" si="73"/>
        <v>0</v>
      </c>
    </row>
    <row r="442" spans="1:20" x14ac:dyDescent="0.3">
      <c r="A442" s="88">
        <v>42813.250025231479</v>
      </c>
      <c r="B442" s="47">
        <v>247</v>
      </c>
      <c r="C442" s="48">
        <v>5997.16</v>
      </c>
      <c r="D442" s="47">
        <v>0</v>
      </c>
      <c r="E442" s="48">
        <v>0</v>
      </c>
      <c r="F442" s="49">
        <f t="shared" ref="F442:G505" si="77">B442-D442</f>
        <v>247</v>
      </c>
      <c r="G442" s="49">
        <f t="shared" si="77"/>
        <v>5997.16</v>
      </c>
      <c r="H442" s="38">
        <f>'[1]03-2017'!P448</f>
        <v>0</v>
      </c>
      <c r="I442" s="50">
        <f t="shared" si="69"/>
        <v>247</v>
      </c>
      <c r="J442" s="89">
        <f t="shared" si="67"/>
        <v>24.28</v>
      </c>
      <c r="K442" s="51">
        <v>2.9</v>
      </c>
      <c r="L442" s="90">
        <f t="shared" si="70"/>
        <v>30.16</v>
      </c>
      <c r="M442" s="89">
        <f t="shared" si="76"/>
        <v>37.433701150112917</v>
      </c>
      <c r="N442" s="89">
        <f t="shared" si="76"/>
        <v>0</v>
      </c>
      <c r="O442" s="89">
        <f t="shared" si="76"/>
        <v>22.650384169021248</v>
      </c>
      <c r="P442" s="89">
        <f t="shared" si="76"/>
        <v>0</v>
      </c>
      <c r="Q442" s="89">
        <f t="shared" si="76"/>
        <v>20.63214341086595</v>
      </c>
      <c r="R442" s="89">
        <f t="shared" si="72"/>
        <v>37.433701150112917</v>
      </c>
      <c r="S442" s="86">
        <f t="shared" si="68"/>
        <v>0</v>
      </c>
      <c r="T442" s="91">
        <f t="shared" si="73"/>
        <v>0</v>
      </c>
    </row>
    <row r="443" spans="1:20" x14ac:dyDescent="0.3">
      <c r="A443" s="88">
        <v>42813.291691956016</v>
      </c>
      <c r="B443" s="47">
        <v>258.71499999999997</v>
      </c>
      <c r="C443" s="48">
        <v>6747.2871999999998</v>
      </c>
      <c r="D443" s="47">
        <v>20.100000000000001</v>
      </c>
      <c r="E443" s="48">
        <v>524.24</v>
      </c>
      <c r="F443" s="49">
        <f t="shared" si="77"/>
        <v>238.61499999999998</v>
      </c>
      <c r="G443" s="49">
        <f t="shared" si="77"/>
        <v>6223.0472</v>
      </c>
      <c r="H443" s="38">
        <f>'[1]03-2017'!P449</f>
        <v>0</v>
      </c>
      <c r="I443" s="50">
        <f t="shared" si="69"/>
        <v>238.61499999999998</v>
      </c>
      <c r="J443" s="89">
        <f t="shared" si="67"/>
        <v>26.079865892756114</v>
      </c>
      <c r="K443" s="51">
        <v>2.9</v>
      </c>
      <c r="L443" s="90">
        <f t="shared" si="70"/>
        <v>30.16</v>
      </c>
      <c r="M443" s="89">
        <f t="shared" si="76"/>
        <v>37.433701150112917</v>
      </c>
      <c r="N443" s="89">
        <f t="shared" si="76"/>
        <v>0</v>
      </c>
      <c r="O443" s="89">
        <f t="shared" si="76"/>
        <v>22.650384169021248</v>
      </c>
      <c r="P443" s="89">
        <f t="shared" si="76"/>
        <v>0</v>
      </c>
      <c r="Q443" s="89">
        <f t="shared" si="76"/>
        <v>20.63214341086595</v>
      </c>
      <c r="R443" s="89">
        <f t="shared" si="72"/>
        <v>37.433701150112917</v>
      </c>
      <c r="S443" s="86">
        <f t="shared" si="68"/>
        <v>0</v>
      </c>
      <c r="T443" s="91">
        <f t="shared" si="73"/>
        <v>0</v>
      </c>
    </row>
    <row r="444" spans="1:20" x14ac:dyDescent="0.3">
      <c r="A444" s="88">
        <v>42813.333358680553</v>
      </c>
      <c r="B444" s="47">
        <v>242.02500000000001</v>
      </c>
      <c r="C444" s="48">
        <v>7064.70975</v>
      </c>
      <c r="D444" s="47">
        <v>75.36</v>
      </c>
      <c r="E444" s="48">
        <v>2199.64</v>
      </c>
      <c r="F444" s="49">
        <f t="shared" si="77"/>
        <v>166.66500000000002</v>
      </c>
      <c r="G444" s="49">
        <f t="shared" si="77"/>
        <v>4865.0697500000006</v>
      </c>
      <c r="H444" s="38">
        <f>'[1]03-2017'!P450</f>
        <v>0</v>
      </c>
      <c r="I444" s="50">
        <f t="shared" si="69"/>
        <v>166.66500000000002</v>
      </c>
      <c r="J444" s="89">
        <f t="shared" si="67"/>
        <v>29.190710407104071</v>
      </c>
      <c r="K444" s="51">
        <v>2.9</v>
      </c>
      <c r="L444" s="90">
        <f t="shared" si="70"/>
        <v>30.16</v>
      </c>
      <c r="M444" s="89">
        <f t="shared" si="76"/>
        <v>37.433701150112917</v>
      </c>
      <c r="N444" s="89">
        <f t="shared" si="76"/>
        <v>0</v>
      </c>
      <c r="O444" s="89">
        <f t="shared" si="76"/>
        <v>22.650384169021248</v>
      </c>
      <c r="P444" s="89">
        <f t="shared" si="76"/>
        <v>0</v>
      </c>
      <c r="Q444" s="89">
        <f t="shared" si="76"/>
        <v>20.63214341086595</v>
      </c>
      <c r="R444" s="89">
        <f t="shared" si="72"/>
        <v>37.433701150112917</v>
      </c>
      <c r="S444" s="86">
        <f t="shared" si="68"/>
        <v>0</v>
      </c>
      <c r="T444" s="91">
        <f t="shared" si="73"/>
        <v>0</v>
      </c>
    </row>
    <row r="445" spans="1:20" x14ac:dyDescent="0.3">
      <c r="A445" s="88">
        <v>42813.37502540509</v>
      </c>
      <c r="B445" s="47">
        <v>254.01499999999999</v>
      </c>
      <c r="C445" s="48">
        <v>8321.5313999999998</v>
      </c>
      <c r="D445" s="47">
        <v>89.75</v>
      </c>
      <c r="E445" s="48">
        <v>2940.08</v>
      </c>
      <c r="F445" s="49">
        <f t="shared" si="77"/>
        <v>164.26499999999999</v>
      </c>
      <c r="G445" s="49">
        <f t="shared" si="77"/>
        <v>5381.4513999999999</v>
      </c>
      <c r="H445" s="38">
        <f>'[1]03-2017'!P451</f>
        <v>0</v>
      </c>
      <c r="I445" s="50">
        <f t="shared" si="69"/>
        <v>164.26499999999999</v>
      </c>
      <c r="J445" s="89">
        <f t="shared" si="67"/>
        <v>32.76079140413357</v>
      </c>
      <c r="K445" s="51">
        <v>2.9</v>
      </c>
      <c r="L445" s="90">
        <f t="shared" si="70"/>
        <v>30.16</v>
      </c>
      <c r="M445" s="89">
        <f t="shared" si="76"/>
        <v>37.433701150112917</v>
      </c>
      <c r="N445" s="89">
        <f t="shared" si="76"/>
        <v>0</v>
      </c>
      <c r="O445" s="89">
        <f t="shared" si="76"/>
        <v>22.650384169021248</v>
      </c>
      <c r="P445" s="89">
        <f t="shared" si="76"/>
        <v>0</v>
      </c>
      <c r="Q445" s="89">
        <f t="shared" si="76"/>
        <v>20.63214341086595</v>
      </c>
      <c r="R445" s="89">
        <f t="shared" si="72"/>
        <v>37.433701150112917</v>
      </c>
      <c r="S445" s="86">
        <f t="shared" si="68"/>
        <v>0</v>
      </c>
      <c r="T445" s="91">
        <f t="shared" si="73"/>
        <v>0</v>
      </c>
    </row>
    <row r="446" spans="1:20" x14ac:dyDescent="0.3">
      <c r="A446" s="88">
        <v>42813.416692129627</v>
      </c>
      <c r="B446" s="47">
        <v>247.83500000000001</v>
      </c>
      <c r="C446" s="48">
        <v>8639.5280999999995</v>
      </c>
      <c r="D446" s="47">
        <v>70.67</v>
      </c>
      <c r="E446" s="48">
        <v>2463.4899999999998</v>
      </c>
      <c r="F446" s="49">
        <f t="shared" si="77"/>
        <v>177.16500000000002</v>
      </c>
      <c r="G446" s="49">
        <f t="shared" si="77"/>
        <v>6176.0380999999998</v>
      </c>
      <c r="H446" s="38">
        <f>'[1]03-2017'!P452</f>
        <v>0</v>
      </c>
      <c r="I446" s="50">
        <f t="shared" si="69"/>
        <v>177.16500000000002</v>
      </c>
      <c r="J446" s="89">
        <f t="shared" si="67"/>
        <v>34.860373662969543</v>
      </c>
      <c r="K446" s="51">
        <v>2.9</v>
      </c>
      <c r="L446" s="90">
        <f t="shared" si="70"/>
        <v>30.16</v>
      </c>
      <c r="M446" s="89">
        <f t="shared" si="76"/>
        <v>37.433701150112917</v>
      </c>
      <c r="N446" s="89">
        <f t="shared" si="76"/>
        <v>0</v>
      </c>
      <c r="O446" s="89">
        <f t="shared" si="76"/>
        <v>22.650384169021248</v>
      </c>
      <c r="P446" s="89">
        <f t="shared" si="76"/>
        <v>0</v>
      </c>
      <c r="Q446" s="89">
        <f t="shared" si="76"/>
        <v>20.63214341086595</v>
      </c>
      <c r="R446" s="89">
        <f t="shared" si="72"/>
        <v>37.433701150112917</v>
      </c>
      <c r="S446" s="86">
        <f t="shared" si="68"/>
        <v>0</v>
      </c>
      <c r="T446" s="91">
        <f t="shared" si="73"/>
        <v>0</v>
      </c>
    </row>
    <row r="447" spans="1:20" x14ac:dyDescent="0.3">
      <c r="A447" s="88">
        <v>42813.458358854165</v>
      </c>
      <c r="B447" s="47">
        <v>249.83500000000001</v>
      </c>
      <c r="C447" s="48">
        <v>8247.0533500000001</v>
      </c>
      <c r="D447" s="47">
        <v>77.680000000000007</v>
      </c>
      <c r="E447" s="48">
        <v>2564.12</v>
      </c>
      <c r="F447" s="49">
        <f t="shared" si="77"/>
        <v>172.155</v>
      </c>
      <c r="G447" s="49">
        <f t="shared" si="77"/>
        <v>5682.9333500000002</v>
      </c>
      <c r="H447" s="38">
        <f>'[1]03-2017'!P453</f>
        <v>0</v>
      </c>
      <c r="I447" s="50">
        <f t="shared" si="69"/>
        <v>172.155</v>
      </c>
      <c r="J447" s="89">
        <f t="shared" si="67"/>
        <v>33.010562283988264</v>
      </c>
      <c r="K447" s="51">
        <v>2.9</v>
      </c>
      <c r="L447" s="90">
        <f t="shared" si="70"/>
        <v>30.16</v>
      </c>
      <c r="M447" s="89">
        <f t="shared" si="76"/>
        <v>37.433701150112917</v>
      </c>
      <c r="N447" s="89">
        <f t="shared" si="76"/>
        <v>0</v>
      </c>
      <c r="O447" s="89">
        <f t="shared" si="76"/>
        <v>22.650384169021248</v>
      </c>
      <c r="P447" s="89">
        <f t="shared" si="76"/>
        <v>0</v>
      </c>
      <c r="Q447" s="89">
        <f t="shared" si="76"/>
        <v>20.63214341086595</v>
      </c>
      <c r="R447" s="89">
        <f t="shared" si="72"/>
        <v>37.433701150112917</v>
      </c>
      <c r="S447" s="86">
        <f t="shared" si="68"/>
        <v>0</v>
      </c>
      <c r="T447" s="91">
        <f t="shared" si="73"/>
        <v>0</v>
      </c>
    </row>
    <row r="448" spans="1:20" x14ac:dyDescent="0.3">
      <c r="A448" s="88">
        <v>42813.500025578702</v>
      </c>
      <c r="B448" s="47">
        <v>222.935</v>
      </c>
      <c r="C448" s="48">
        <v>6746.0131000000001</v>
      </c>
      <c r="D448" s="47">
        <v>73.27</v>
      </c>
      <c r="E448" s="48">
        <v>2217.21</v>
      </c>
      <c r="F448" s="49">
        <f t="shared" si="77"/>
        <v>149.66500000000002</v>
      </c>
      <c r="G448" s="49">
        <f t="shared" si="77"/>
        <v>4528.8031000000001</v>
      </c>
      <c r="H448" s="38">
        <f>'[1]03-2017'!P454</f>
        <v>0</v>
      </c>
      <c r="I448" s="50">
        <f t="shared" si="69"/>
        <v>149.66500000000002</v>
      </c>
      <c r="J448" s="89">
        <f t="shared" si="67"/>
        <v>30.259600440984862</v>
      </c>
      <c r="K448" s="51">
        <v>2.9</v>
      </c>
      <c r="L448" s="90">
        <f t="shared" si="70"/>
        <v>30.16</v>
      </c>
      <c r="M448" s="89">
        <f t="shared" si="76"/>
        <v>37.433701150112917</v>
      </c>
      <c r="N448" s="89">
        <f t="shared" si="76"/>
        <v>0</v>
      </c>
      <c r="O448" s="89">
        <f t="shared" si="76"/>
        <v>22.650384169021248</v>
      </c>
      <c r="P448" s="89">
        <f t="shared" si="76"/>
        <v>0</v>
      </c>
      <c r="Q448" s="89">
        <f t="shared" si="76"/>
        <v>20.63214341086595</v>
      </c>
      <c r="R448" s="89">
        <f t="shared" si="72"/>
        <v>37.433701150112917</v>
      </c>
      <c r="S448" s="86">
        <f t="shared" si="68"/>
        <v>0</v>
      </c>
      <c r="T448" s="91">
        <f t="shared" si="73"/>
        <v>0</v>
      </c>
    </row>
    <row r="449" spans="1:20" x14ac:dyDescent="0.3">
      <c r="A449" s="88">
        <v>42813.541692303239</v>
      </c>
      <c r="B449" s="47">
        <v>203.095</v>
      </c>
      <c r="C449" s="48">
        <v>5532.3077999999996</v>
      </c>
      <c r="D449" s="47">
        <v>41.16</v>
      </c>
      <c r="E449" s="48">
        <v>1121.26</v>
      </c>
      <c r="F449" s="49">
        <f t="shared" si="77"/>
        <v>161.935</v>
      </c>
      <c r="G449" s="49">
        <f t="shared" si="77"/>
        <v>4411.0477999999994</v>
      </c>
      <c r="H449" s="38">
        <f>'[1]03-2017'!P455</f>
        <v>0</v>
      </c>
      <c r="I449" s="50">
        <f t="shared" si="69"/>
        <v>161.935</v>
      </c>
      <c r="J449" s="89">
        <f t="shared" si="67"/>
        <v>27.239619600456969</v>
      </c>
      <c r="K449" s="51">
        <v>2.9</v>
      </c>
      <c r="L449" s="90">
        <f t="shared" si="70"/>
        <v>30.16</v>
      </c>
      <c r="M449" s="89">
        <f t="shared" si="76"/>
        <v>37.433701150112917</v>
      </c>
      <c r="N449" s="89">
        <f t="shared" si="76"/>
        <v>0</v>
      </c>
      <c r="O449" s="89">
        <f t="shared" si="76"/>
        <v>22.650384169021248</v>
      </c>
      <c r="P449" s="89">
        <f t="shared" si="76"/>
        <v>0</v>
      </c>
      <c r="Q449" s="89">
        <f t="shared" si="76"/>
        <v>20.63214341086595</v>
      </c>
      <c r="R449" s="89">
        <f t="shared" si="72"/>
        <v>37.433701150112917</v>
      </c>
      <c r="S449" s="86">
        <f t="shared" si="68"/>
        <v>0</v>
      </c>
      <c r="T449" s="91">
        <f t="shared" si="73"/>
        <v>0</v>
      </c>
    </row>
    <row r="450" spans="1:20" x14ac:dyDescent="0.3">
      <c r="A450" s="88">
        <v>42813.583359027776</v>
      </c>
      <c r="B450" s="47">
        <v>234.65</v>
      </c>
      <c r="C450" s="48">
        <v>5974.1890000000003</v>
      </c>
      <c r="D450" s="47">
        <v>0</v>
      </c>
      <c r="E450" s="48">
        <v>0</v>
      </c>
      <c r="F450" s="49">
        <f t="shared" si="77"/>
        <v>234.65</v>
      </c>
      <c r="G450" s="49">
        <f t="shared" si="77"/>
        <v>5974.1890000000003</v>
      </c>
      <c r="H450" s="38">
        <f>'[1]03-2017'!P456</f>
        <v>0</v>
      </c>
      <c r="I450" s="50">
        <f t="shared" si="69"/>
        <v>234.65</v>
      </c>
      <c r="J450" s="89">
        <f t="shared" si="67"/>
        <v>25.46</v>
      </c>
      <c r="K450" s="51">
        <v>2.9</v>
      </c>
      <c r="L450" s="90">
        <f t="shared" si="70"/>
        <v>30.16</v>
      </c>
      <c r="M450" s="89">
        <f t="shared" si="76"/>
        <v>37.433701150112917</v>
      </c>
      <c r="N450" s="89">
        <f t="shared" si="76"/>
        <v>0</v>
      </c>
      <c r="O450" s="89">
        <f t="shared" si="76"/>
        <v>22.650384169021248</v>
      </c>
      <c r="P450" s="89">
        <f t="shared" si="76"/>
        <v>0</v>
      </c>
      <c r="Q450" s="89">
        <f t="shared" si="76"/>
        <v>20.63214341086595</v>
      </c>
      <c r="R450" s="89">
        <f t="shared" si="72"/>
        <v>37.433701150112917</v>
      </c>
      <c r="S450" s="86">
        <f t="shared" si="68"/>
        <v>0</v>
      </c>
      <c r="T450" s="91">
        <f t="shared" si="73"/>
        <v>0</v>
      </c>
    </row>
    <row r="451" spans="1:20" x14ac:dyDescent="0.3">
      <c r="A451" s="88">
        <v>42813.625025752313</v>
      </c>
      <c r="B451" s="47">
        <v>240</v>
      </c>
      <c r="C451" s="48">
        <v>5964</v>
      </c>
      <c r="D451" s="47">
        <v>0</v>
      </c>
      <c r="E451" s="48">
        <v>0</v>
      </c>
      <c r="F451" s="49">
        <f t="shared" si="77"/>
        <v>240</v>
      </c>
      <c r="G451" s="49">
        <f t="shared" si="77"/>
        <v>5964</v>
      </c>
      <c r="H451" s="38">
        <f>'[1]03-2017'!P457</f>
        <v>0</v>
      </c>
      <c r="I451" s="50">
        <f t="shared" si="69"/>
        <v>240</v>
      </c>
      <c r="J451" s="89">
        <f t="shared" si="67"/>
        <v>24.85</v>
      </c>
      <c r="K451" s="51">
        <v>2.9</v>
      </c>
      <c r="L451" s="90">
        <f t="shared" si="70"/>
        <v>30.16</v>
      </c>
      <c r="M451" s="89">
        <f t="shared" si="76"/>
        <v>37.433701150112917</v>
      </c>
      <c r="N451" s="89">
        <f t="shared" si="76"/>
        <v>0</v>
      </c>
      <c r="O451" s="89">
        <f t="shared" si="76"/>
        <v>22.650384169021248</v>
      </c>
      <c r="P451" s="89">
        <f t="shared" si="76"/>
        <v>0</v>
      </c>
      <c r="Q451" s="89">
        <f t="shared" si="76"/>
        <v>20.63214341086595</v>
      </c>
      <c r="R451" s="89">
        <f t="shared" si="72"/>
        <v>37.433701150112917</v>
      </c>
      <c r="S451" s="86">
        <f t="shared" si="68"/>
        <v>0</v>
      </c>
      <c r="T451" s="91">
        <f t="shared" si="73"/>
        <v>0</v>
      </c>
    </row>
    <row r="452" spans="1:20" x14ac:dyDescent="0.3">
      <c r="A452" s="88">
        <v>42813.666692476851</v>
      </c>
      <c r="B452" s="47">
        <v>206.3</v>
      </c>
      <c r="C452" s="48">
        <v>5143.0590000000002</v>
      </c>
      <c r="D452" s="47">
        <v>0</v>
      </c>
      <c r="E452" s="48">
        <v>0</v>
      </c>
      <c r="F452" s="49">
        <f t="shared" si="77"/>
        <v>206.3</v>
      </c>
      <c r="G452" s="49">
        <f t="shared" si="77"/>
        <v>5143.0590000000002</v>
      </c>
      <c r="H452" s="38">
        <f>'[1]03-2017'!P458</f>
        <v>0</v>
      </c>
      <c r="I452" s="50">
        <f t="shared" si="69"/>
        <v>206.3</v>
      </c>
      <c r="J452" s="89">
        <f t="shared" si="67"/>
        <v>24.93</v>
      </c>
      <c r="K452" s="51">
        <v>2.9</v>
      </c>
      <c r="L452" s="90">
        <f t="shared" si="70"/>
        <v>30.16</v>
      </c>
      <c r="M452" s="89">
        <f t="shared" si="76"/>
        <v>37.433701150112917</v>
      </c>
      <c r="N452" s="89">
        <f t="shared" si="76"/>
        <v>0</v>
      </c>
      <c r="O452" s="89">
        <f t="shared" si="76"/>
        <v>22.650384169021248</v>
      </c>
      <c r="P452" s="89">
        <f t="shared" si="76"/>
        <v>0</v>
      </c>
      <c r="Q452" s="89">
        <f t="shared" si="76"/>
        <v>20.63214341086595</v>
      </c>
      <c r="R452" s="89">
        <f t="shared" si="72"/>
        <v>37.433701150112917</v>
      </c>
      <c r="S452" s="86">
        <f t="shared" si="68"/>
        <v>0</v>
      </c>
      <c r="T452" s="91">
        <f t="shared" si="73"/>
        <v>0</v>
      </c>
    </row>
    <row r="453" spans="1:20" x14ac:dyDescent="0.3">
      <c r="A453" s="88">
        <v>42813.708359201388</v>
      </c>
      <c r="B453" s="47">
        <v>212.005</v>
      </c>
      <c r="C453" s="48">
        <v>5291.6448</v>
      </c>
      <c r="D453" s="47">
        <v>0</v>
      </c>
      <c r="E453" s="48">
        <v>0</v>
      </c>
      <c r="F453" s="49">
        <f t="shared" si="77"/>
        <v>212.005</v>
      </c>
      <c r="G453" s="49">
        <f t="shared" si="77"/>
        <v>5291.6448</v>
      </c>
      <c r="H453" s="38">
        <f>'[1]03-2017'!P459</f>
        <v>0</v>
      </c>
      <c r="I453" s="50">
        <f t="shared" si="69"/>
        <v>212.005</v>
      </c>
      <c r="J453" s="89">
        <f t="shared" si="67"/>
        <v>24.96</v>
      </c>
      <c r="K453" s="51">
        <v>2.9</v>
      </c>
      <c r="L453" s="90">
        <f t="shared" si="70"/>
        <v>30.16</v>
      </c>
      <c r="M453" s="89">
        <f t="shared" si="76"/>
        <v>37.433701150112917</v>
      </c>
      <c r="N453" s="89">
        <f t="shared" si="76"/>
        <v>0</v>
      </c>
      <c r="O453" s="89">
        <f t="shared" si="76"/>
        <v>22.650384169021248</v>
      </c>
      <c r="P453" s="89">
        <f t="shared" si="76"/>
        <v>0</v>
      </c>
      <c r="Q453" s="89">
        <f t="shared" si="76"/>
        <v>20.63214341086595</v>
      </c>
      <c r="R453" s="89">
        <f t="shared" si="72"/>
        <v>37.433701150112917</v>
      </c>
      <c r="S453" s="86">
        <f t="shared" si="68"/>
        <v>0</v>
      </c>
      <c r="T453" s="91">
        <f t="shared" si="73"/>
        <v>0</v>
      </c>
    </row>
    <row r="454" spans="1:20" x14ac:dyDescent="0.3">
      <c r="A454" s="88">
        <v>42813.750025925925</v>
      </c>
      <c r="B454" s="47">
        <v>206.20500000000001</v>
      </c>
      <c r="C454" s="48">
        <v>5388.1366500000004</v>
      </c>
      <c r="D454" s="47">
        <v>36.57</v>
      </c>
      <c r="E454" s="48">
        <v>955.55</v>
      </c>
      <c r="F454" s="49">
        <f t="shared" si="77"/>
        <v>169.63500000000002</v>
      </c>
      <c r="G454" s="49">
        <f t="shared" si="77"/>
        <v>4432.5866500000002</v>
      </c>
      <c r="H454" s="38">
        <f>'[1]03-2017'!P460</f>
        <v>0</v>
      </c>
      <c r="I454" s="50">
        <f t="shared" si="69"/>
        <v>169.63500000000002</v>
      </c>
      <c r="J454" s="89">
        <f t="shared" si="67"/>
        <v>26.130142069737964</v>
      </c>
      <c r="K454" s="51">
        <v>2.9</v>
      </c>
      <c r="L454" s="90">
        <f t="shared" si="70"/>
        <v>30.16</v>
      </c>
      <c r="M454" s="89">
        <f t="shared" si="76"/>
        <v>37.433701150112917</v>
      </c>
      <c r="N454" s="89">
        <f t="shared" si="76"/>
        <v>0</v>
      </c>
      <c r="O454" s="89">
        <f t="shared" si="76"/>
        <v>22.650384169021248</v>
      </c>
      <c r="P454" s="89">
        <f t="shared" si="76"/>
        <v>0</v>
      </c>
      <c r="Q454" s="89">
        <f t="shared" si="76"/>
        <v>20.63214341086595</v>
      </c>
      <c r="R454" s="89">
        <f t="shared" si="72"/>
        <v>37.433701150112917</v>
      </c>
      <c r="S454" s="86">
        <f t="shared" si="68"/>
        <v>0</v>
      </c>
      <c r="T454" s="91">
        <f t="shared" si="73"/>
        <v>0</v>
      </c>
    </row>
    <row r="455" spans="1:20" x14ac:dyDescent="0.3">
      <c r="A455" s="88">
        <v>42813.791692650462</v>
      </c>
      <c r="B455" s="47">
        <v>194.87</v>
      </c>
      <c r="C455" s="48">
        <v>5770.1007</v>
      </c>
      <c r="D455" s="47">
        <v>48.08</v>
      </c>
      <c r="E455" s="48">
        <v>1423.71</v>
      </c>
      <c r="F455" s="49">
        <f t="shared" si="77"/>
        <v>146.79000000000002</v>
      </c>
      <c r="G455" s="49">
        <f t="shared" si="77"/>
        <v>4346.3906999999999</v>
      </c>
      <c r="H455" s="38">
        <f>'[1]03-2017'!P461</f>
        <v>0</v>
      </c>
      <c r="I455" s="50">
        <f t="shared" si="69"/>
        <v>146.79000000000002</v>
      </c>
      <c r="J455" s="89">
        <f t="shared" ref="J455:J518" si="78">IF(F455&gt;0,G455/F455,0)</f>
        <v>29.609583077866336</v>
      </c>
      <c r="K455" s="51">
        <v>2.9</v>
      </c>
      <c r="L455" s="90">
        <f t="shared" si="70"/>
        <v>30.16</v>
      </c>
      <c r="M455" s="89">
        <f t="shared" si="76"/>
        <v>37.433701150112917</v>
      </c>
      <c r="N455" s="89">
        <f t="shared" si="76"/>
        <v>0</v>
      </c>
      <c r="O455" s="89">
        <f t="shared" si="76"/>
        <v>22.650384169021248</v>
      </c>
      <c r="P455" s="89">
        <f t="shared" si="76"/>
        <v>0</v>
      </c>
      <c r="Q455" s="89">
        <f t="shared" si="76"/>
        <v>20.63214341086595</v>
      </c>
      <c r="R455" s="89">
        <f t="shared" si="72"/>
        <v>37.433701150112917</v>
      </c>
      <c r="S455" s="86">
        <f t="shared" ref="S455:S518" si="79">IF(J455&gt;R455,J455-R455,0)</f>
        <v>0</v>
      </c>
      <c r="T455" s="91">
        <f t="shared" si="73"/>
        <v>0</v>
      </c>
    </row>
    <row r="456" spans="1:20" x14ac:dyDescent="0.3">
      <c r="A456" s="88">
        <v>42813.833359374999</v>
      </c>
      <c r="B456" s="47">
        <v>169.69</v>
      </c>
      <c r="C456" s="48">
        <v>6987.8342000000002</v>
      </c>
      <c r="D456" s="47">
        <v>11.75</v>
      </c>
      <c r="E456" s="48">
        <v>483.78</v>
      </c>
      <c r="F456" s="49">
        <f t="shared" si="77"/>
        <v>157.94</v>
      </c>
      <c r="G456" s="49">
        <f t="shared" si="77"/>
        <v>6504.0542000000005</v>
      </c>
      <c r="H456" s="38">
        <f>'[1]03-2017'!P462</f>
        <v>0</v>
      </c>
      <c r="I456" s="50">
        <f t="shared" ref="I456:I519" si="80">F456-H456</f>
        <v>157.94</v>
      </c>
      <c r="J456" s="89">
        <f t="shared" si="78"/>
        <v>41.18053817905534</v>
      </c>
      <c r="K456" s="51">
        <v>2.9</v>
      </c>
      <c r="L456" s="90">
        <f t="shared" ref="L456:L519" si="81">(K456*10400)/1000</f>
        <v>30.16</v>
      </c>
      <c r="M456" s="89">
        <f t="shared" ref="M456:Q471" si="82">M455</f>
        <v>37.433701150112917</v>
      </c>
      <c r="N456" s="89">
        <f t="shared" si="82"/>
        <v>0</v>
      </c>
      <c r="O456" s="89">
        <f t="shared" si="82"/>
        <v>22.650384169021248</v>
      </c>
      <c r="P456" s="89">
        <f t="shared" si="82"/>
        <v>0</v>
      </c>
      <c r="Q456" s="89">
        <f t="shared" si="82"/>
        <v>20.63214341086595</v>
      </c>
      <c r="R456" s="89">
        <f t="shared" ref="R456:R519" si="83">MAX(L456:Q456)</f>
        <v>37.433701150112917</v>
      </c>
      <c r="S456" s="86">
        <f t="shared" si="79"/>
        <v>3.7468370289424229</v>
      </c>
      <c r="T456" s="91">
        <f t="shared" ref="T456:T519" si="84">IF(S456&lt;&gt;" ",S456*I456,0)</f>
        <v>591.77544035116625</v>
      </c>
    </row>
    <row r="457" spans="1:20" x14ac:dyDescent="0.3">
      <c r="A457" s="88">
        <v>42813.875026099537</v>
      </c>
      <c r="B457" s="47">
        <v>217.16</v>
      </c>
      <c r="C457" s="48">
        <v>8065.3224</v>
      </c>
      <c r="D457" s="47">
        <v>31.06</v>
      </c>
      <c r="E457" s="48">
        <v>1153.6099999999999</v>
      </c>
      <c r="F457" s="49">
        <f t="shared" si="77"/>
        <v>186.1</v>
      </c>
      <c r="G457" s="49">
        <f t="shared" si="77"/>
        <v>6911.7124000000003</v>
      </c>
      <c r="H457" s="38">
        <f>'[1]03-2017'!P463</f>
        <v>0</v>
      </c>
      <c r="I457" s="50">
        <f t="shared" si="80"/>
        <v>186.1</v>
      </c>
      <c r="J457" s="89">
        <f t="shared" si="78"/>
        <v>37.139776464266525</v>
      </c>
      <c r="K457" s="51">
        <v>2.9</v>
      </c>
      <c r="L457" s="90">
        <f t="shared" si="81"/>
        <v>30.16</v>
      </c>
      <c r="M457" s="89">
        <f t="shared" si="82"/>
        <v>37.433701150112917</v>
      </c>
      <c r="N457" s="89">
        <f t="shared" si="82"/>
        <v>0</v>
      </c>
      <c r="O457" s="89">
        <f t="shared" si="82"/>
        <v>22.650384169021248</v>
      </c>
      <c r="P457" s="89">
        <f t="shared" si="82"/>
        <v>0</v>
      </c>
      <c r="Q457" s="89">
        <f t="shared" si="82"/>
        <v>20.63214341086595</v>
      </c>
      <c r="R457" s="89">
        <f t="shared" si="83"/>
        <v>37.433701150112917</v>
      </c>
      <c r="S457" s="86">
        <f t="shared" si="79"/>
        <v>0</v>
      </c>
      <c r="T457" s="91">
        <f t="shared" si="84"/>
        <v>0</v>
      </c>
    </row>
    <row r="458" spans="1:20" x14ac:dyDescent="0.3">
      <c r="A458" s="88">
        <v>42813.916692824074</v>
      </c>
      <c r="B458" s="47">
        <v>233.29499999999999</v>
      </c>
      <c r="C458" s="48">
        <v>7432.7786999999998</v>
      </c>
      <c r="D458" s="47">
        <v>37.729999999999997</v>
      </c>
      <c r="E458" s="48">
        <v>1202.01</v>
      </c>
      <c r="F458" s="49">
        <f t="shared" si="77"/>
        <v>195.565</v>
      </c>
      <c r="G458" s="49">
        <f t="shared" si="77"/>
        <v>6230.7686999999996</v>
      </c>
      <c r="H458" s="38">
        <f>'[1]03-2017'!P464</f>
        <v>0</v>
      </c>
      <c r="I458" s="50">
        <f t="shared" si="80"/>
        <v>195.565</v>
      </c>
      <c r="J458" s="89">
        <f t="shared" si="78"/>
        <v>31.860346687802007</v>
      </c>
      <c r="K458" s="51">
        <v>2.9</v>
      </c>
      <c r="L458" s="90">
        <f t="shared" si="81"/>
        <v>30.16</v>
      </c>
      <c r="M458" s="89">
        <f t="shared" si="82"/>
        <v>37.433701150112917</v>
      </c>
      <c r="N458" s="89">
        <f t="shared" si="82"/>
        <v>0</v>
      </c>
      <c r="O458" s="89">
        <f t="shared" si="82"/>
        <v>22.650384169021248</v>
      </c>
      <c r="P458" s="89">
        <f t="shared" si="82"/>
        <v>0</v>
      </c>
      <c r="Q458" s="89">
        <f t="shared" si="82"/>
        <v>20.63214341086595</v>
      </c>
      <c r="R458" s="89">
        <f t="shared" si="83"/>
        <v>37.433701150112917</v>
      </c>
      <c r="S458" s="86">
        <f t="shared" si="79"/>
        <v>0</v>
      </c>
      <c r="T458" s="91">
        <f t="shared" si="84"/>
        <v>0</v>
      </c>
    </row>
    <row r="459" spans="1:20" x14ac:dyDescent="0.3">
      <c r="A459" s="88">
        <v>42813.958359548611</v>
      </c>
      <c r="B459" s="47">
        <v>243.88</v>
      </c>
      <c r="C459" s="48">
        <v>6455.5036</v>
      </c>
      <c r="D459" s="47">
        <v>0</v>
      </c>
      <c r="E459" s="48">
        <v>0</v>
      </c>
      <c r="F459" s="49">
        <f t="shared" si="77"/>
        <v>243.88</v>
      </c>
      <c r="G459" s="49">
        <f t="shared" si="77"/>
        <v>6455.5036</v>
      </c>
      <c r="H459" s="38">
        <f>'[1]03-2017'!P465</f>
        <v>0</v>
      </c>
      <c r="I459" s="50">
        <f t="shared" si="80"/>
        <v>243.88</v>
      </c>
      <c r="J459" s="89">
        <f t="shared" si="78"/>
        <v>26.47</v>
      </c>
      <c r="K459" s="51">
        <v>2.9</v>
      </c>
      <c r="L459" s="90">
        <f t="shared" si="81"/>
        <v>30.16</v>
      </c>
      <c r="M459" s="89">
        <f t="shared" si="82"/>
        <v>37.433701150112917</v>
      </c>
      <c r="N459" s="89">
        <f t="shared" si="82"/>
        <v>0</v>
      </c>
      <c r="O459" s="89">
        <f t="shared" si="82"/>
        <v>22.650384169021248</v>
      </c>
      <c r="P459" s="89">
        <f t="shared" si="82"/>
        <v>0</v>
      </c>
      <c r="Q459" s="89">
        <f t="shared" si="82"/>
        <v>20.63214341086595</v>
      </c>
      <c r="R459" s="89">
        <f t="shared" si="83"/>
        <v>37.433701150112917</v>
      </c>
      <c r="S459" s="86">
        <f t="shared" si="79"/>
        <v>0</v>
      </c>
      <c r="T459" s="91">
        <f t="shared" si="84"/>
        <v>0</v>
      </c>
    </row>
    <row r="460" spans="1:20" x14ac:dyDescent="0.3">
      <c r="A460" s="88">
        <v>42814.000026273148</v>
      </c>
      <c r="B460" s="47">
        <v>304.55</v>
      </c>
      <c r="C460" s="48">
        <v>7284.8360000000002</v>
      </c>
      <c r="D460" s="47">
        <v>0</v>
      </c>
      <c r="E460" s="48">
        <v>0</v>
      </c>
      <c r="F460" s="49">
        <f t="shared" si="77"/>
        <v>304.55</v>
      </c>
      <c r="G460" s="49">
        <f t="shared" si="77"/>
        <v>7284.8360000000002</v>
      </c>
      <c r="H460" s="38">
        <f>'[1]03-2017'!P466</f>
        <v>0</v>
      </c>
      <c r="I460" s="50">
        <f t="shared" si="80"/>
        <v>304.55</v>
      </c>
      <c r="J460" s="89">
        <f t="shared" si="78"/>
        <v>23.919999999999998</v>
      </c>
      <c r="K460" s="51">
        <v>2.9</v>
      </c>
      <c r="L460" s="90">
        <f t="shared" si="81"/>
        <v>30.16</v>
      </c>
      <c r="M460" s="89">
        <f t="shared" si="82"/>
        <v>37.433701150112917</v>
      </c>
      <c r="N460" s="89">
        <f t="shared" si="82"/>
        <v>0</v>
      </c>
      <c r="O460" s="89">
        <f t="shared" si="82"/>
        <v>22.650384169021248</v>
      </c>
      <c r="P460" s="89">
        <f t="shared" si="82"/>
        <v>0</v>
      </c>
      <c r="Q460" s="89">
        <f t="shared" si="82"/>
        <v>20.63214341086595</v>
      </c>
      <c r="R460" s="89">
        <f t="shared" si="83"/>
        <v>37.433701150112917</v>
      </c>
      <c r="S460" s="86">
        <f t="shared" si="79"/>
        <v>0</v>
      </c>
      <c r="T460" s="91">
        <f t="shared" si="84"/>
        <v>0</v>
      </c>
    </row>
    <row r="461" spans="1:20" x14ac:dyDescent="0.3">
      <c r="A461" s="88">
        <v>42814.041692997685</v>
      </c>
      <c r="B461" s="47">
        <v>270.75</v>
      </c>
      <c r="C461" s="48">
        <v>6516.9525000000003</v>
      </c>
      <c r="D461" s="47">
        <v>0</v>
      </c>
      <c r="E461" s="48">
        <v>0</v>
      </c>
      <c r="F461" s="49">
        <f t="shared" si="77"/>
        <v>270.75</v>
      </c>
      <c r="G461" s="49">
        <f t="shared" si="77"/>
        <v>6516.9525000000003</v>
      </c>
      <c r="H461" s="38">
        <f>'[1]03-2017'!P467</f>
        <v>0</v>
      </c>
      <c r="I461" s="50">
        <f t="shared" si="80"/>
        <v>270.75</v>
      </c>
      <c r="J461" s="89">
        <f t="shared" si="78"/>
        <v>24.07</v>
      </c>
      <c r="K461" s="51">
        <v>2.9</v>
      </c>
      <c r="L461" s="90">
        <f t="shared" si="81"/>
        <v>30.16</v>
      </c>
      <c r="M461" s="89">
        <f t="shared" si="82"/>
        <v>37.433701150112917</v>
      </c>
      <c r="N461" s="89">
        <f t="shared" si="82"/>
        <v>0</v>
      </c>
      <c r="O461" s="89">
        <f t="shared" si="82"/>
        <v>22.650384169021248</v>
      </c>
      <c r="P461" s="89">
        <f t="shared" si="82"/>
        <v>0</v>
      </c>
      <c r="Q461" s="89">
        <f t="shared" si="82"/>
        <v>20.63214341086595</v>
      </c>
      <c r="R461" s="89">
        <f t="shared" si="83"/>
        <v>37.433701150112917</v>
      </c>
      <c r="S461" s="86">
        <f t="shared" si="79"/>
        <v>0</v>
      </c>
      <c r="T461" s="91">
        <f t="shared" si="84"/>
        <v>0</v>
      </c>
    </row>
    <row r="462" spans="1:20" x14ac:dyDescent="0.3">
      <c r="A462" s="88">
        <v>42814.083359722223</v>
      </c>
      <c r="B462" s="47">
        <v>287.80500000000001</v>
      </c>
      <c r="C462" s="48">
        <v>6881.4175500000001</v>
      </c>
      <c r="D462" s="47">
        <v>0</v>
      </c>
      <c r="E462" s="48">
        <v>0</v>
      </c>
      <c r="F462" s="49">
        <f t="shared" si="77"/>
        <v>287.80500000000001</v>
      </c>
      <c r="G462" s="49">
        <f t="shared" si="77"/>
        <v>6881.4175500000001</v>
      </c>
      <c r="H462" s="38">
        <f>'[1]03-2017'!P468</f>
        <v>0</v>
      </c>
      <c r="I462" s="50">
        <f t="shared" si="80"/>
        <v>287.80500000000001</v>
      </c>
      <c r="J462" s="89">
        <f t="shared" si="78"/>
        <v>23.91</v>
      </c>
      <c r="K462" s="51">
        <v>2.9</v>
      </c>
      <c r="L462" s="90">
        <f t="shared" si="81"/>
        <v>30.16</v>
      </c>
      <c r="M462" s="89">
        <f t="shared" si="82"/>
        <v>37.433701150112917</v>
      </c>
      <c r="N462" s="89">
        <f t="shared" si="82"/>
        <v>0</v>
      </c>
      <c r="O462" s="89">
        <f t="shared" si="82"/>
        <v>22.650384169021248</v>
      </c>
      <c r="P462" s="89">
        <f t="shared" si="82"/>
        <v>0</v>
      </c>
      <c r="Q462" s="89">
        <f t="shared" si="82"/>
        <v>20.63214341086595</v>
      </c>
      <c r="R462" s="89">
        <f t="shared" si="83"/>
        <v>37.433701150112917</v>
      </c>
      <c r="S462" s="86">
        <f t="shared" si="79"/>
        <v>0</v>
      </c>
      <c r="T462" s="91">
        <f t="shared" si="84"/>
        <v>0</v>
      </c>
    </row>
    <row r="463" spans="1:20" x14ac:dyDescent="0.3">
      <c r="A463" s="88">
        <v>42814.12502644676</v>
      </c>
      <c r="B463" s="47">
        <v>273.41000000000003</v>
      </c>
      <c r="C463" s="48">
        <v>6556.3717999999999</v>
      </c>
      <c r="D463" s="47">
        <v>0</v>
      </c>
      <c r="E463" s="48">
        <v>0</v>
      </c>
      <c r="F463" s="49">
        <f t="shared" si="77"/>
        <v>273.41000000000003</v>
      </c>
      <c r="G463" s="49">
        <f t="shared" si="77"/>
        <v>6556.3717999999999</v>
      </c>
      <c r="H463" s="38">
        <f>'[1]03-2017'!P469</f>
        <v>0</v>
      </c>
      <c r="I463" s="50">
        <f t="shared" si="80"/>
        <v>273.41000000000003</v>
      </c>
      <c r="J463" s="89">
        <f t="shared" si="78"/>
        <v>23.979999999999997</v>
      </c>
      <c r="K463" s="51">
        <v>2.9</v>
      </c>
      <c r="L463" s="90">
        <f t="shared" si="81"/>
        <v>30.16</v>
      </c>
      <c r="M463" s="89">
        <f t="shared" si="82"/>
        <v>37.433701150112917</v>
      </c>
      <c r="N463" s="89">
        <f t="shared" si="82"/>
        <v>0</v>
      </c>
      <c r="O463" s="89">
        <f t="shared" si="82"/>
        <v>22.650384169021248</v>
      </c>
      <c r="P463" s="89">
        <f t="shared" si="82"/>
        <v>0</v>
      </c>
      <c r="Q463" s="89">
        <f t="shared" si="82"/>
        <v>20.63214341086595</v>
      </c>
      <c r="R463" s="89">
        <f t="shared" si="83"/>
        <v>37.433701150112917</v>
      </c>
      <c r="S463" s="86">
        <f t="shared" si="79"/>
        <v>0</v>
      </c>
      <c r="T463" s="91">
        <f t="shared" si="84"/>
        <v>0</v>
      </c>
    </row>
    <row r="464" spans="1:20" x14ac:dyDescent="0.3">
      <c r="A464" s="88">
        <v>42814.166693171297</v>
      </c>
      <c r="B464" s="47">
        <v>302.92500000000001</v>
      </c>
      <c r="C464" s="48">
        <v>7268.52225</v>
      </c>
      <c r="D464" s="47">
        <v>0</v>
      </c>
      <c r="E464" s="48">
        <v>0</v>
      </c>
      <c r="F464" s="49">
        <f t="shared" si="77"/>
        <v>302.92500000000001</v>
      </c>
      <c r="G464" s="49">
        <f t="shared" si="77"/>
        <v>7268.52225</v>
      </c>
      <c r="H464" s="38">
        <f>'[1]03-2017'!P470</f>
        <v>0</v>
      </c>
      <c r="I464" s="50">
        <f t="shared" si="80"/>
        <v>302.92500000000001</v>
      </c>
      <c r="J464" s="89">
        <f t="shared" si="78"/>
        <v>23.994461500371379</v>
      </c>
      <c r="K464" s="51">
        <v>2.9</v>
      </c>
      <c r="L464" s="90">
        <f t="shared" si="81"/>
        <v>30.16</v>
      </c>
      <c r="M464" s="89">
        <f t="shared" si="82"/>
        <v>37.433701150112917</v>
      </c>
      <c r="N464" s="89">
        <f t="shared" si="82"/>
        <v>0</v>
      </c>
      <c r="O464" s="89">
        <f t="shared" si="82"/>
        <v>22.650384169021248</v>
      </c>
      <c r="P464" s="89">
        <f t="shared" si="82"/>
        <v>0</v>
      </c>
      <c r="Q464" s="89">
        <f t="shared" si="82"/>
        <v>20.63214341086595</v>
      </c>
      <c r="R464" s="89">
        <f t="shared" si="83"/>
        <v>37.433701150112917</v>
      </c>
      <c r="S464" s="86">
        <f t="shared" si="79"/>
        <v>0</v>
      </c>
      <c r="T464" s="91">
        <f t="shared" si="84"/>
        <v>0</v>
      </c>
    </row>
    <row r="465" spans="1:20" x14ac:dyDescent="0.3">
      <c r="A465" s="88">
        <v>42814.208359895834</v>
      </c>
      <c r="B465" s="47">
        <v>323.51900000000001</v>
      </c>
      <c r="C465" s="48">
        <v>8103.2271500000006</v>
      </c>
      <c r="D465" s="47">
        <v>0</v>
      </c>
      <c r="E465" s="48">
        <v>0</v>
      </c>
      <c r="F465" s="49">
        <f t="shared" si="77"/>
        <v>323.51900000000001</v>
      </c>
      <c r="G465" s="49">
        <f t="shared" si="77"/>
        <v>8103.2271500000006</v>
      </c>
      <c r="H465" s="38">
        <f>'[1]03-2017'!P471</f>
        <v>0</v>
      </c>
      <c r="I465" s="50">
        <f t="shared" si="80"/>
        <v>323.51900000000001</v>
      </c>
      <c r="J465" s="89">
        <f t="shared" si="78"/>
        <v>25.047144526287482</v>
      </c>
      <c r="K465" s="51">
        <v>2.9</v>
      </c>
      <c r="L465" s="90">
        <f t="shared" si="81"/>
        <v>30.16</v>
      </c>
      <c r="M465" s="89">
        <f t="shared" si="82"/>
        <v>37.433701150112917</v>
      </c>
      <c r="N465" s="89">
        <f t="shared" si="82"/>
        <v>0</v>
      </c>
      <c r="O465" s="89">
        <f t="shared" si="82"/>
        <v>22.650384169021248</v>
      </c>
      <c r="P465" s="89">
        <f t="shared" si="82"/>
        <v>0</v>
      </c>
      <c r="Q465" s="89">
        <f t="shared" si="82"/>
        <v>20.63214341086595</v>
      </c>
      <c r="R465" s="89">
        <f t="shared" si="83"/>
        <v>37.433701150112917</v>
      </c>
      <c r="S465" s="86">
        <f t="shared" si="79"/>
        <v>0</v>
      </c>
      <c r="T465" s="91">
        <f t="shared" si="84"/>
        <v>0</v>
      </c>
    </row>
    <row r="466" spans="1:20" x14ac:dyDescent="0.3">
      <c r="A466" s="88">
        <v>42814.250026620372</v>
      </c>
      <c r="B466" s="47">
        <v>333.90199999999999</v>
      </c>
      <c r="C466" s="48">
        <v>10267.784159999999</v>
      </c>
      <c r="D466" s="47">
        <v>0</v>
      </c>
      <c r="E466" s="48">
        <v>0</v>
      </c>
      <c r="F466" s="49">
        <f t="shared" si="77"/>
        <v>333.90199999999999</v>
      </c>
      <c r="G466" s="49">
        <f t="shared" si="77"/>
        <v>10267.784159999999</v>
      </c>
      <c r="H466" s="38">
        <f>'[1]03-2017'!P472</f>
        <v>0</v>
      </c>
      <c r="I466" s="50">
        <f t="shared" si="80"/>
        <v>333.90199999999999</v>
      </c>
      <c r="J466" s="89">
        <f t="shared" si="78"/>
        <v>30.750891459170653</v>
      </c>
      <c r="K466" s="51">
        <v>2.9</v>
      </c>
      <c r="L466" s="90">
        <f t="shared" si="81"/>
        <v>30.16</v>
      </c>
      <c r="M466" s="89">
        <f t="shared" si="82"/>
        <v>37.433701150112917</v>
      </c>
      <c r="N466" s="89">
        <f t="shared" si="82"/>
        <v>0</v>
      </c>
      <c r="O466" s="89">
        <f t="shared" si="82"/>
        <v>22.650384169021248</v>
      </c>
      <c r="P466" s="89">
        <f t="shared" si="82"/>
        <v>0</v>
      </c>
      <c r="Q466" s="89">
        <f t="shared" si="82"/>
        <v>20.63214341086595</v>
      </c>
      <c r="R466" s="89">
        <f t="shared" si="83"/>
        <v>37.433701150112917</v>
      </c>
      <c r="S466" s="86">
        <f t="shared" si="79"/>
        <v>0</v>
      </c>
      <c r="T466" s="91">
        <f t="shared" si="84"/>
        <v>0</v>
      </c>
    </row>
    <row r="467" spans="1:20" x14ac:dyDescent="0.3">
      <c r="A467" s="88">
        <v>42814.291693344909</v>
      </c>
      <c r="B467" s="47">
        <v>398.81299999999999</v>
      </c>
      <c r="C467" s="48">
        <v>20805.563820000003</v>
      </c>
      <c r="D467" s="47">
        <v>0</v>
      </c>
      <c r="E467" s="48">
        <v>0</v>
      </c>
      <c r="F467" s="49">
        <f t="shared" si="77"/>
        <v>398.81299999999999</v>
      </c>
      <c r="G467" s="49">
        <f t="shared" si="77"/>
        <v>20805.563820000003</v>
      </c>
      <c r="H467" s="38">
        <f>'[1]03-2017'!P473</f>
        <v>0</v>
      </c>
      <c r="I467" s="50">
        <f t="shared" si="80"/>
        <v>398.81299999999999</v>
      </c>
      <c r="J467" s="89">
        <f t="shared" si="78"/>
        <v>52.168720227274449</v>
      </c>
      <c r="K467" s="51">
        <v>2.9</v>
      </c>
      <c r="L467" s="90">
        <f t="shared" si="81"/>
        <v>30.16</v>
      </c>
      <c r="M467" s="89">
        <f t="shared" si="82"/>
        <v>37.433701150112917</v>
      </c>
      <c r="N467" s="89">
        <f t="shared" si="82"/>
        <v>0</v>
      </c>
      <c r="O467" s="89">
        <f t="shared" si="82"/>
        <v>22.650384169021248</v>
      </c>
      <c r="P467" s="89">
        <f t="shared" si="82"/>
        <v>0</v>
      </c>
      <c r="Q467" s="89">
        <f t="shared" si="82"/>
        <v>20.63214341086595</v>
      </c>
      <c r="R467" s="89">
        <f t="shared" si="83"/>
        <v>37.433701150112917</v>
      </c>
      <c r="S467" s="86">
        <f t="shared" si="79"/>
        <v>14.735019077161532</v>
      </c>
      <c r="T467" s="91">
        <f t="shared" si="84"/>
        <v>5876.5171632200218</v>
      </c>
    </row>
    <row r="468" spans="1:20" x14ac:dyDescent="0.3">
      <c r="A468" s="88">
        <v>42814.333360069446</v>
      </c>
      <c r="B468" s="47">
        <v>445.13200000000006</v>
      </c>
      <c r="C468" s="48">
        <v>23015.15899</v>
      </c>
      <c r="D468" s="47">
        <v>0</v>
      </c>
      <c r="E468" s="48">
        <v>0</v>
      </c>
      <c r="F468" s="49">
        <f t="shared" si="77"/>
        <v>445.13200000000006</v>
      </c>
      <c r="G468" s="49">
        <f t="shared" si="77"/>
        <v>23015.15899</v>
      </c>
      <c r="H468" s="38">
        <f>'[1]03-2017'!P474</f>
        <v>0</v>
      </c>
      <c r="I468" s="50">
        <f t="shared" si="80"/>
        <v>445.13200000000006</v>
      </c>
      <c r="J468" s="89">
        <f t="shared" si="78"/>
        <v>51.704121451614348</v>
      </c>
      <c r="K468" s="51">
        <v>2.9</v>
      </c>
      <c r="L468" s="90">
        <f t="shared" si="81"/>
        <v>30.16</v>
      </c>
      <c r="M468" s="89">
        <f t="shared" si="82"/>
        <v>37.433701150112917</v>
      </c>
      <c r="N468" s="89">
        <f t="shared" si="82"/>
        <v>0</v>
      </c>
      <c r="O468" s="89">
        <f t="shared" si="82"/>
        <v>22.650384169021248</v>
      </c>
      <c r="P468" s="89">
        <f t="shared" si="82"/>
        <v>0</v>
      </c>
      <c r="Q468" s="89">
        <f t="shared" si="82"/>
        <v>20.63214341086595</v>
      </c>
      <c r="R468" s="89">
        <f t="shared" si="83"/>
        <v>37.433701150112917</v>
      </c>
      <c r="S468" s="86">
        <f t="shared" si="79"/>
        <v>14.270420301501431</v>
      </c>
      <c r="T468" s="91">
        <f t="shared" si="84"/>
        <v>6352.2207296479364</v>
      </c>
    </row>
    <row r="469" spans="1:20" x14ac:dyDescent="0.3">
      <c r="A469" s="88">
        <v>42814.375026793983</v>
      </c>
      <c r="B469" s="47">
        <v>439.73200000000003</v>
      </c>
      <c r="C469" s="48">
        <v>18997.352719999999</v>
      </c>
      <c r="D469" s="47">
        <v>0</v>
      </c>
      <c r="E469" s="48">
        <v>0</v>
      </c>
      <c r="F469" s="49">
        <f t="shared" si="77"/>
        <v>439.73200000000003</v>
      </c>
      <c r="G469" s="49">
        <f t="shared" si="77"/>
        <v>18997.352719999999</v>
      </c>
      <c r="H469" s="38">
        <f>'[1]03-2017'!P475</f>
        <v>0</v>
      </c>
      <c r="I469" s="50">
        <f t="shared" si="80"/>
        <v>439.73200000000003</v>
      </c>
      <c r="J469" s="89">
        <f t="shared" si="78"/>
        <v>43.202115652260915</v>
      </c>
      <c r="K469" s="51">
        <v>2.9</v>
      </c>
      <c r="L469" s="90">
        <f t="shared" si="81"/>
        <v>30.16</v>
      </c>
      <c r="M469" s="89">
        <f t="shared" si="82"/>
        <v>37.433701150112917</v>
      </c>
      <c r="N469" s="89">
        <f t="shared" si="82"/>
        <v>0</v>
      </c>
      <c r="O469" s="89">
        <f t="shared" si="82"/>
        <v>22.650384169021248</v>
      </c>
      <c r="P469" s="89">
        <f t="shared" si="82"/>
        <v>0</v>
      </c>
      <c r="Q469" s="89">
        <f t="shared" si="82"/>
        <v>20.63214341086595</v>
      </c>
      <c r="R469" s="89">
        <f t="shared" si="83"/>
        <v>37.433701150112917</v>
      </c>
      <c r="S469" s="86">
        <f t="shared" si="79"/>
        <v>5.7684145021479978</v>
      </c>
      <c r="T469" s="91">
        <f t="shared" si="84"/>
        <v>2536.5564458585436</v>
      </c>
    </row>
    <row r="470" spans="1:20" x14ac:dyDescent="0.3">
      <c r="A470" s="88">
        <v>42814.41669351852</v>
      </c>
      <c r="B470" s="47">
        <v>410.31</v>
      </c>
      <c r="C470" s="48">
        <v>16197.674999999999</v>
      </c>
      <c r="D470" s="47">
        <v>0</v>
      </c>
      <c r="E470" s="48">
        <v>0</v>
      </c>
      <c r="F470" s="49">
        <f t="shared" si="77"/>
        <v>410.31</v>
      </c>
      <c r="G470" s="49">
        <f t="shared" si="77"/>
        <v>16197.674999999999</v>
      </c>
      <c r="H470" s="38">
        <f>'[1]03-2017'!P476</f>
        <v>0</v>
      </c>
      <c r="I470" s="50">
        <f t="shared" si="80"/>
        <v>410.31</v>
      </c>
      <c r="J470" s="89">
        <f t="shared" si="78"/>
        <v>39.476676171675074</v>
      </c>
      <c r="K470" s="51">
        <v>2.9</v>
      </c>
      <c r="L470" s="90">
        <f t="shared" si="81"/>
        <v>30.16</v>
      </c>
      <c r="M470" s="89">
        <f t="shared" si="82"/>
        <v>37.433701150112917</v>
      </c>
      <c r="N470" s="89">
        <f t="shared" si="82"/>
        <v>0</v>
      </c>
      <c r="O470" s="89">
        <f t="shared" si="82"/>
        <v>22.650384169021248</v>
      </c>
      <c r="P470" s="89">
        <f t="shared" si="82"/>
        <v>0</v>
      </c>
      <c r="Q470" s="89">
        <f t="shared" si="82"/>
        <v>20.63214341086595</v>
      </c>
      <c r="R470" s="89">
        <f t="shared" si="83"/>
        <v>37.433701150112917</v>
      </c>
      <c r="S470" s="86">
        <f t="shared" si="79"/>
        <v>2.0429750215621567</v>
      </c>
      <c r="T470" s="91">
        <f t="shared" si="84"/>
        <v>838.25308109716855</v>
      </c>
    </row>
    <row r="471" spans="1:20" x14ac:dyDescent="0.3">
      <c r="A471" s="88">
        <v>42814.458360243058</v>
      </c>
      <c r="B471" s="47">
        <v>333.7</v>
      </c>
      <c r="C471" s="48">
        <v>13775.6891</v>
      </c>
      <c r="D471" s="47">
        <v>0</v>
      </c>
      <c r="E471" s="48">
        <v>0</v>
      </c>
      <c r="F471" s="49">
        <f t="shared" si="77"/>
        <v>333.7</v>
      </c>
      <c r="G471" s="49">
        <f t="shared" si="77"/>
        <v>13775.6891</v>
      </c>
      <c r="H471" s="38">
        <f>'[1]03-2017'!P477</f>
        <v>0</v>
      </c>
      <c r="I471" s="50">
        <f t="shared" si="80"/>
        <v>333.7</v>
      </c>
      <c r="J471" s="89">
        <f t="shared" si="78"/>
        <v>41.28165747677555</v>
      </c>
      <c r="K471" s="51">
        <v>2.9</v>
      </c>
      <c r="L471" s="90">
        <f t="shared" si="81"/>
        <v>30.16</v>
      </c>
      <c r="M471" s="89">
        <f t="shared" si="82"/>
        <v>37.433701150112917</v>
      </c>
      <c r="N471" s="89">
        <f t="shared" si="82"/>
        <v>0</v>
      </c>
      <c r="O471" s="89">
        <f t="shared" si="82"/>
        <v>22.650384169021248</v>
      </c>
      <c r="P471" s="89">
        <f t="shared" si="82"/>
        <v>0</v>
      </c>
      <c r="Q471" s="89">
        <f t="shared" si="82"/>
        <v>20.63214341086595</v>
      </c>
      <c r="R471" s="89">
        <f t="shared" si="83"/>
        <v>37.433701150112917</v>
      </c>
      <c r="S471" s="86">
        <f t="shared" si="79"/>
        <v>3.8479563266626329</v>
      </c>
      <c r="T471" s="91">
        <f t="shared" si="84"/>
        <v>1284.0630262073205</v>
      </c>
    </row>
    <row r="472" spans="1:20" x14ac:dyDescent="0.3">
      <c r="A472" s="88">
        <v>42814.500026967595</v>
      </c>
      <c r="B472" s="47">
        <v>294.63300000000004</v>
      </c>
      <c r="C472" s="48">
        <v>10635.543829999999</v>
      </c>
      <c r="D472" s="47">
        <v>0</v>
      </c>
      <c r="E472" s="48">
        <v>0</v>
      </c>
      <c r="F472" s="49">
        <f t="shared" si="77"/>
        <v>294.63300000000004</v>
      </c>
      <c r="G472" s="49">
        <f t="shared" si="77"/>
        <v>10635.543829999999</v>
      </c>
      <c r="H472" s="38">
        <f>'[1]03-2017'!P478</f>
        <v>0</v>
      </c>
      <c r="I472" s="50">
        <f t="shared" si="80"/>
        <v>294.63300000000004</v>
      </c>
      <c r="J472" s="89">
        <f t="shared" si="78"/>
        <v>36.097598809366218</v>
      </c>
      <c r="K472" s="51">
        <v>2.9</v>
      </c>
      <c r="L472" s="90">
        <f t="shared" si="81"/>
        <v>30.16</v>
      </c>
      <c r="M472" s="89">
        <f t="shared" ref="M472:Q487" si="85">M471</f>
        <v>37.433701150112917</v>
      </c>
      <c r="N472" s="89">
        <f t="shared" si="85"/>
        <v>0</v>
      </c>
      <c r="O472" s="89">
        <f t="shared" si="85"/>
        <v>22.650384169021248</v>
      </c>
      <c r="P472" s="89">
        <f t="shared" si="85"/>
        <v>0</v>
      </c>
      <c r="Q472" s="89">
        <f t="shared" si="85"/>
        <v>20.63214341086595</v>
      </c>
      <c r="R472" s="89">
        <f t="shared" si="83"/>
        <v>37.433701150112917</v>
      </c>
      <c r="S472" s="86">
        <f t="shared" si="79"/>
        <v>0</v>
      </c>
      <c r="T472" s="91">
        <f t="shared" si="84"/>
        <v>0</v>
      </c>
    </row>
    <row r="473" spans="1:20" x14ac:dyDescent="0.3">
      <c r="A473" s="88">
        <v>42814.541693692132</v>
      </c>
      <c r="B473" s="47">
        <v>261.255</v>
      </c>
      <c r="C473" s="48">
        <v>9984.0108</v>
      </c>
      <c r="D473" s="47">
        <v>0</v>
      </c>
      <c r="E473" s="48">
        <v>0</v>
      </c>
      <c r="F473" s="49">
        <f t="shared" si="77"/>
        <v>261.255</v>
      </c>
      <c r="G473" s="49">
        <f t="shared" si="77"/>
        <v>9984.0108</v>
      </c>
      <c r="H473" s="38">
        <f>'[1]03-2017'!P479</f>
        <v>0</v>
      </c>
      <c r="I473" s="50">
        <f t="shared" si="80"/>
        <v>261.255</v>
      </c>
      <c r="J473" s="89">
        <f t="shared" si="78"/>
        <v>38.215577883676865</v>
      </c>
      <c r="K473" s="51">
        <v>2.9</v>
      </c>
      <c r="L473" s="90">
        <f t="shared" si="81"/>
        <v>30.16</v>
      </c>
      <c r="M473" s="89">
        <f t="shared" si="85"/>
        <v>37.433701150112917</v>
      </c>
      <c r="N473" s="89">
        <f t="shared" si="85"/>
        <v>0</v>
      </c>
      <c r="O473" s="89">
        <f t="shared" si="85"/>
        <v>22.650384169021248</v>
      </c>
      <c r="P473" s="89">
        <f t="shared" si="85"/>
        <v>0</v>
      </c>
      <c r="Q473" s="89">
        <f t="shared" si="85"/>
        <v>20.63214341086595</v>
      </c>
      <c r="R473" s="89">
        <f t="shared" si="83"/>
        <v>37.433701150112917</v>
      </c>
      <c r="S473" s="86">
        <f t="shared" si="79"/>
        <v>0.78187673356394782</v>
      </c>
      <c r="T473" s="91">
        <f t="shared" si="84"/>
        <v>204.2692060272492</v>
      </c>
    </row>
    <row r="474" spans="1:20" x14ac:dyDescent="0.3">
      <c r="A474" s="88">
        <v>42814.583360416669</v>
      </c>
      <c r="B474" s="47">
        <v>250.755</v>
      </c>
      <c r="C474" s="48">
        <v>7972.1686499999996</v>
      </c>
      <c r="D474" s="47">
        <v>0</v>
      </c>
      <c r="E474" s="48">
        <v>0</v>
      </c>
      <c r="F474" s="49">
        <f t="shared" si="77"/>
        <v>250.755</v>
      </c>
      <c r="G474" s="49">
        <f t="shared" si="77"/>
        <v>7972.1686499999996</v>
      </c>
      <c r="H474" s="38">
        <f>'[1]03-2017'!P480</f>
        <v>0</v>
      </c>
      <c r="I474" s="50">
        <f t="shared" si="80"/>
        <v>250.755</v>
      </c>
      <c r="J474" s="89">
        <f t="shared" si="78"/>
        <v>31.792660764491234</v>
      </c>
      <c r="K474" s="51">
        <v>2.9</v>
      </c>
      <c r="L474" s="90">
        <f t="shared" si="81"/>
        <v>30.16</v>
      </c>
      <c r="M474" s="89">
        <f t="shared" si="85"/>
        <v>37.433701150112917</v>
      </c>
      <c r="N474" s="89">
        <f t="shared" si="85"/>
        <v>0</v>
      </c>
      <c r="O474" s="89">
        <f t="shared" si="85"/>
        <v>22.650384169021248</v>
      </c>
      <c r="P474" s="89">
        <f t="shared" si="85"/>
        <v>0</v>
      </c>
      <c r="Q474" s="89">
        <f t="shared" si="85"/>
        <v>20.63214341086595</v>
      </c>
      <c r="R474" s="89">
        <f t="shared" si="83"/>
        <v>37.433701150112917</v>
      </c>
      <c r="S474" s="86">
        <f t="shared" si="79"/>
        <v>0</v>
      </c>
      <c r="T474" s="91">
        <f t="shared" si="84"/>
        <v>0</v>
      </c>
    </row>
    <row r="475" spans="1:20" x14ac:dyDescent="0.3">
      <c r="A475" s="88">
        <v>42814.625027141206</v>
      </c>
      <c r="B475" s="47">
        <v>244.51900000000001</v>
      </c>
      <c r="C475" s="48">
        <v>7150.9180199999992</v>
      </c>
      <c r="D475" s="47">
        <v>0</v>
      </c>
      <c r="E475" s="48">
        <v>0</v>
      </c>
      <c r="F475" s="49">
        <f t="shared" si="77"/>
        <v>244.51900000000001</v>
      </c>
      <c r="G475" s="49">
        <f t="shared" si="77"/>
        <v>7150.9180199999992</v>
      </c>
      <c r="H475" s="38">
        <f>'[1]03-2017'!P481</f>
        <v>0</v>
      </c>
      <c r="I475" s="50">
        <f t="shared" si="80"/>
        <v>244.51900000000001</v>
      </c>
      <c r="J475" s="89">
        <f t="shared" si="78"/>
        <v>29.244835861425898</v>
      </c>
      <c r="K475" s="51">
        <v>2.9</v>
      </c>
      <c r="L475" s="90">
        <f t="shared" si="81"/>
        <v>30.16</v>
      </c>
      <c r="M475" s="89">
        <f t="shared" si="85"/>
        <v>37.433701150112917</v>
      </c>
      <c r="N475" s="89">
        <f t="shared" si="85"/>
        <v>0</v>
      </c>
      <c r="O475" s="89">
        <f t="shared" si="85"/>
        <v>22.650384169021248</v>
      </c>
      <c r="P475" s="89">
        <f t="shared" si="85"/>
        <v>0</v>
      </c>
      <c r="Q475" s="89">
        <f t="shared" si="85"/>
        <v>20.63214341086595</v>
      </c>
      <c r="R475" s="89">
        <f t="shared" si="83"/>
        <v>37.433701150112917</v>
      </c>
      <c r="S475" s="86">
        <f t="shared" si="79"/>
        <v>0</v>
      </c>
      <c r="T475" s="91">
        <f t="shared" si="84"/>
        <v>0</v>
      </c>
    </row>
    <row r="476" spans="1:20" x14ac:dyDescent="0.3">
      <c r="A476" s="88">
        <v>42814.666693865744</v>
      </c>
      <c r="B476" s="47">
        <v>196.911</v>
      </c>
      <c r="C476" s="48">
        <v>5385.0205100000003</v>
      </c>
      <c r="D476" s="47">
        <v>0</v>
      </c>
      <c r="E476" s="48">
        <v>0</v>
      </c>
      <c r="F476" s="49">
        <f t="shared" si="77"/>
        <v>196.911</v>
      </c>
      <c r="G476" s="49">
        <f t="shared" si="77"/>
        <v>5385.0205100000003</v>
      </c>
      <c r="H476" s="38">
        <f>'[1]03-2017'!P482</f>
        <v>0</v>
      </c>
      <c r="I476" s="50">
        <f t="shared" si="80"/>
        <v>196.911</v>
      </c>
      <c r="J476" s="89">
        <f t="shared" si="78"/>
        <v>27.34748444728837</v>
      </c>
      <c r="K476" s="51">
        <v>2.9</v>
      </c>
      <c r="L476" s="90">
        <f t="shared" si="81"/>
        <v>30.16</v>
      </c>
      <c r="M476" s="89">
        <f t="shared" si="85"/>
        <v>37.433701150112917</v>
      </c>
      <c r="N476" s="89">
        <f t="shared" si="85"/>
        <v>0</v>
      </c>
      <c r="O476" s="89">
        <f t="shared" si="85"/>
        <v>22.650384169021248</v>
      </c>
      <c r="P476" s="89">
        <f t="shared" si="85"/>
        <v>0</v>
      </c>
      <c r="Q476" s="89">
        <f t="shared" si="85"/>
        <v>20.63214341086595</v>
      </c>
      <c r="R476" s="89">
        <f t="shared" si="83"/>
        <v>37.433701150112917</v>
      </c>
      <c r="S476" s="86">
        <f t="shared" si="79"/>
        <v>0</v>
      </c>
      <c r="T476" s="91">
        <f t="shared" si="84"/>
        <v>0</v>
      </c>
    </row>
    <row r="477" spans="1:20" x14ac:dyDescent="0.3">
      <c r="A477" s="88">
        <v>42814.708360590281</v>
      </c>
      <c r="B477" s="47">
        <v>162.90800000000002</v>
      </c>
      <c r="C477" s="48">
        <v>4628.19236</v>
      </c>
      <c r="D477" s="47">
        <v>0</v>
      </c>
      <c r="E477" s="48">
        <v>0</v>
      </c>
      <c r="F477" s="49">
        <f t="shared" si="77"/>
        <v>162.90800000000002</v>
      </c>
      <c r="G477" s="49">
        <f t="shared" si="77"/>
        <v>4628.19236</v>
      </c>
      <c r="H477" s="38">
        <f>'[1]03-2017'!P483</f>
        <v>0</v>
      </c>
      <c r="I477" s="50">
        <f t="shared" si="80"/>
        <v>162.90800000000002</v>
      </c>
      <c r="J477" s="89">
        <f t="shared" si="78"/>
        <v>28.409853168659609</v>
      </c>
      <c r="K477" s="51">
        <v>2.9</v>
      </c>
      <c r="L477" s="90">
        <f t="shared" si="81"/>
        <v>30.16</v>
      </c>
      <c r="M477" s="89">
        <f t="shared" si="85"/>
        <v>37.433701150112917</v>
      </c>
      <c r="N477" s="89">
        <f t="shared" si="85"/>
        <v>0</v>
      </c>
      <c r="O477" s="89">
        <f t="shared" si="85"/>
        <v>22.650384169021248</v>
      </c>
      <c r="P477" s="89">
        <f t="shared" si="85"/>
        <v>0</v>
      </c>
      <c r="Q477" s="89">
        <f t="shared" si="85"/>
        <v>20.63214341086595</v>
      </c>
      <c r="R477" s="89">
        <f t="shared" si="83"/>
        <v>37.433701150112917</v>
      </c>
      <c r="S477" s="86">
        <f t="shared" si="79"/>
        <v>0</v>
      </c>
      <c r="T477" s="91">
        <f t="shared" si="84"/>
        <v>0</v>
      </c>
    </row>
    <row r="478" spans="1:20" x14ac:dyDescent="0.3">
      <c r="A478" s="88">
        <v>42814.750027314818</v>
      </c>
      <c r="B478" s="47">
        <v>149.148</v>
      </c>
      <c r="C478" s="48">
        <v>4372.7866400000003</v>
      </c>
      <c r="D478" s="47">
        <v>0</v>
      </c>
      <c r="E478" s="48">
        <v>0</v>
      </c>
      <c r="F478" s="49">
        <f t="shared" si="77"/>
        <v>149.148</v>
      </c>
      <c r="G478" s="49">
        <f t="shared" si="77"/>
        <v>4372.7866400000003</v>
      </c>
      <c r="H478" s="38">
        <f>'[1]03-2017'!P484</f>
        <v>0</v>
      </c>
      <c r="I478" s="50">
        <f t="shared" si="80"/>
        <v>149.148</v>
      </c>
      <c r="J478" s="89">
        <f t="shared" si="78"/>
        <v>29.318439670662698</v>
      </c>
      <c r="K478" s="51">
        <v>2.9</v>
      </c>
      <c r="L478" s="90">
        <f t="shared" si="81"/>
        <v>30.16</v>
      </c>
      <c r="M478" s="89">
        <f t="shared" si="85"/>
        <v>37.433701150112917</v>
      </c>
      <c r="N478" s="89">
        <f t="shared" si="85"/>
        <v>0</v>
      </c>
      <c r="O478" s="89">
        <f t="shared" si="85"/>
        <v>22.650384169021248</v>
      </c>
      <c r="P478" s="89">
        <f t="shared" si="85"/>
        <v>0</v>
      </c>
      <c r="Q478" s="89">
        <f t="shared" si="85"/>
        <v>20.63214341086595</v>
      </c>
      <c r="R478" s="89">
        <f t="shared" si="83"/>
        <v>37.433701150112917</v>
      </c>
      <c r="S478" s="86">
        <f t="shared" si="79"/>
        <v>0</v>
      </c>
      <c r="T478" s="91">
        <f t="shared" si="84"/>
        <v>0</v>
      </c>
    </row>
    <row r="479" spans="1:20" x14ac:dyDescent="0.3">
      <c r="A479" s="88">
        <v>42814.791694039355</v>
      </c>
      <c r="B479" s="47">
        <v>146.54000000000002</v>
      </c>
      <c r="C479" s="48">
        <v>4583.4754000000003</v>
      </c>
      <c r="D479" s="47">
        <v>0</v>
      </c>
      <c r="E479" s="48">
        <v>0</v>
      </c>
      <c r="F479" s="49">
        <f t="shared" si="77"/>
        <v>146.54000000000002</v>
      </c>
      <c r="G479" s="49">
        <f t="shared" si="77"/>
        <v>4583.4754000000003</v>
      </c>
      <c r="H479" s="38">
        <f>'[1]03-2017'!P485</f>
        <v>0</v>
      </c>
      <c r="I479" s="50">
        <f t="shared" si="80"/>
        <v>146.54000000000002</v>
      </c>
      <c r="J479" s="89">
        <f t="shared" si="78"/>
        <v>31.277981438515077</v>
      </c>
      <c r="K479" s="51">
        <v>2.9</v>
      </c>
      <c r="L479" s="90">
        <f t="shared" si="81"/>
        <v>30.16</v>
      </c>
      <c r="M479" s="89">
        <f t="shared" si="85"/>
        <v>37.433701150112917</v>
      </c>
      <c r="N479" s="89">
        <f t="shared" si="85"/>
        <v>0</v>
      </c>
      <c r="O479" s="89">
        <f t="shared" si="85"/>
        <v>22.650384169021248</v>
      </c>
      <c r="P479" s="89">
        <f t="shared" si="85"/>
        <v>0</v>
      </c>
      <c r="Q479" s="89">
        <f t="shared" si="85"/>
        <v>20.63214341086595</v>
      </c>
      <c r="R479" s="89">
        <f t="shared" si="83"/>
        <v>37.433701150112917</v>
      </c>
      <c r="S479" s="86">
        <f t="shared" si="79"/>
        <v>0</v>
      </c>
      <c r="T479" s="91">
        <f t="shared" si="84"/>
        <v>0</v>
      </c>
    </row>
    <row r="480" spans="1:20" x14ac:dyDescent="0.3">
      <c r="A480" s="88">
        <v>42814.833360763892</v>
      </c>
      <c r="B480" s="47">
        <v>178.16699999999997</v>
      </c>
      <c r="C480" s="48">
        <v>9134.7622300000003</v>
      </c>
      <c r="D480" s="47">
        <v>0</v>
      </c>
      <c r="E480" s="48">
        <v>0</v>
      </c>
      <c r="F480" s="49">
        <f t="shared" si="77"/>
        <v>178.16699999999997</v>
      </c>
      <c r="G480" s="49">
        <f t="shared" si="77"/>
        <v>9134.7622300000003</v>
      </c>
      <c r="H480" s="38">
        <f>'[1]03-2017'!P486</f>
        <v>0</v>
      </c>
      <c r="I480" s="50">
        <f t="shared" si="80"/>
        <v>178.16699999999997</v>
      </c>
      <c r="J480" s="89">
        <f t="shared" si="78"/>
        <v>51.27078656541336</v>
      </c>
      <c r="K480" s="51">
        <v>2.9</v>
      </c>
      <c r="L480" s="90">
        <f t="shared" si="81"/>
        <v>30.16</v>
      </c>
      <c r="M480" s="89">
        <f t="shared" si="85"/>
        <v>37.433701150112917</v>
      </c>
      <c r="N480" s="89">
        <f t="shared" si="85"/>
        <v>0</v>
      </c>
      <c r="O480" s="89">
        <f t="shared" si="85"/>
        <v>22.650384169021248</v>
      </c>
      <c r="P480" s="89">
        <f t="shared" si="85"/>
        <v>0</v>
      </c>
      <c r="Q480" s="89">
        <f t="shared" si="85"/>
        <v>20.63214341086595</v>
      </c>
      <c r="R480" s="89">
        <f t="shared" si="83"/>
        <v>37.433701150112917</v>
      </c>
      <c r="S480" s="86">
        <f t="shared" si="79"/>
        <v>13.837085415300443</v>
      </c>
      <c r="T480" s="91">
        <f t="shared" si="84"/>
        <v>2465.3119971878336</v>
      </c>
    </row>
    <row r="481" spans="1:20" x14ac:dyDescent="0.3">
      <c r="A481" s="88">
        <v>42814.875027488422</v>
      </c>
      <c r="B481" s="47">
        <v>211.85399999999998</v>
      </c>
      <c r="C481" s="48">
        <v>9912.7364400000006</v>
      </c>
      <c r="D481" s="47">
        <v>0</v>
      </c>
      <c r="E481" s="48">
        <v>0</v>
      </c>
      <c r="F481" s="49">
        <f t="shared" si="77"/>
        <v>211.85399999999998</v>
      </c>
      <c r="G481" s="49">
        <f t="shared" si="77"/>
        <v>9912.7364400000006</v>
      </c>
      <c r="H481" s="38">
        <f>'[1]03-2017'!P487</f>
        <v>0</v>
      </c>
      <c r="I481" s="50">
        <f t="shared" si="80"/>
        <v>211.85399999999998</v>
      </c>
      <c r="J481" s="89">
        <f t="shared" si="78"/>
        <v>46.790414341952484</v>
      </c>
      <c r="K481" s="51">
        <v>2.9</v>
      </c>
      <c r="L481" s="90">
        <f t="shared" si="81"/>
        <v>30.16</v>
      </c>
      <c r="M481" s="89">
        <f t="shared" si="85"/>
        <v>37.433701150112917</v>
      </c>
      <c r="N481" s="89">
        <f t="shared" si="85"/>
        <v>0</v>
      </c>
      <c r="O481" s="89">
        <f t="shared" si="85"/>
        <v>22.650384169021248</v>
      </c>
      <c r="P481" s="89">
        <f t="shared" si="85"/>
        <v>0</v>
      </c>
      <c r="Q481" s="89">
        <f t="shared" si="85"/>
        <v>20.63214341086595</v>
      </c>
      <c r="R481" s="89">
        <f t="shared" si="83"/>
        <v>37.433701150112917</v>
      </c>
      <c r="S481" s="86">
        <f t="shared" si="79"/>
        <v>9.3567131918395674</v>
      </c>
      <c r="T481" s="91">
        <f t="shared" si="84"/>
        <v>1982.2571165439795</v>
      </c>
    </row>
    <row r="482" spans="1:20" x14ac:dyDescent="0.3">
      <c r="A482" s="88">
        <v>42814.91669421296</v>
      </c>
      <c r="B482" s="47">
        <v>198.524</v>
      </c>
      <c r="C482" s="48">
        <v>6377.6485000000002</v>
      </c>
      <c r="D482" s="47">
        <v>0</v>
      </c>
      <c r="E482" s="48">
        <v>0</v>
      </c>
      <c r="F482" s="49">
        <f t="shared" si="77"/>
        <v>198.524</v>
      </c>
      <c r="G482" s="49">
        <f t="shared" si="77"/>
        <v>6377.6485000000002</v>
      </c>
      <c r="H482" s="38">
        <f>'[1]03-2017'!P488</f>
        <v>0</v>
      </c>
      <c r="I482" s="50">
        <f t="shared" si="80"/>
        <v>198.524</v>
      </c>
      <c r="J482" s="89">
        <f t="shared" si="78"/>
        <v>32.125327416332539</v>
      </c>
      <c r="K482" s="51">
        <v>2.9</v>
      </c>
      <c r="L482" s="90">
        <f t="shared" si="81"/>
        <v>30.16</v>
      </c>
      <c r="M482" s="89">
        <f t="shared" si="85"/>
        <v>37.433701150112917</v>
      </c>
      <c r="N482" s="89">
        <f t="shared" si="85"/>
        <v>0</v>
      </c>
      <c r="O482" s="89">
        <f t="shared" si="85"/>
        <v>22.650384169021248</v>
      </c>
      <c r="P482" s="89">
        <f t="shared" si="85"/>
        <v>0</v>
      </c>
      <c r="Q482" s="89">
        <f t="shared" si="85"/>
        <v>20.63214341086595</v>
      </c>
      <c r="R482" s="89">
        <f t="shared" si="83"/>
        <v>37.433701150112917</v>
      </c>
      <c r="S482" s="86">
        <f t="shared" si="79"/>
        <v>0</v>
      </c>
      <c r="T482" s="91">
        <f t="shared" si="84"/>
        <v>0</v>
      </c>
    </row>
    <row r="483" spans="1:20" x14ac:dyDescent="0.3">
      <c r="A483" s="88">
        <v>42814.958360937497</v>
      </c>
      <c r="B483" s="47">
        <v>216.58500000000001</v>
      </c>
      <c r="C483" s="48">
        <v>5479.6004999999996</v>
      </c>
      <c r="D483" s="47">
        <v>0</v>
      </c>
      <c r="E483" s="48">
        <v>0</v>
      </c>
      <c r="F483" s="49">
        <f t="shared" si="77"/>
        <v>216.58500000000001</v>
      </c>
      <c r="G483" s="49">
        <f t="shared" si="77"/>
        <v>5479.6004999999996</v>
      </c>
      <c r="H483" s="38">
        <f>'[1]03-2017'!P489</f>
        <v>0</v>
      </c>
      <c r="I483" s="50">
        <f t="shared" si="80"/>
        <v>216.58500000000001</v>
      </c>
      <c r="J483" s="89">
        <f t="shared" si="78"/>
        <v>25.299999999999997</v>
      </c>
      <c r="K483" s="51">
        <v>2.9</v>
      </c>
      <c r="L483" s="90">
        <f t="shared" si="81"/>
        <v>30.16</v>
      </c>
      <c r="M483" s="89">
        <f t="shared" si="85"/>
        <v>37.433701150112917</v>
      </c>
      <c r="N483" s="89">
        <f t="shared" si="85"/>
        <v>0</v>
      </c>
      <c r="O483" s="89">
        <f t="shared" si="85"/>
        <v>22.650384169021248</v>
      </c>
      <c r="P483" s="89">
        <f t="shared" si="85"/>
        <v>0</v>
      </c>
      <c r="Q483" s="89">
        <f t="shared" si="85"/>
        <v>20.63214341086595</v>
      </c>
      <c r="R483" s="89">
        <f t="shared" si="83"/>
        <v>37.433701150112917</v>
      </c>
      <c r="S483" s="86">
        <f t="shared" si="79"/>
        <v>0</v>
      </c>
      <c r="T483" s="91">
        <f t="shared" si="84"/>
        <v>0</v>
      </c>
    </row>
    <row r="484" spans="1:20" x14ac:dyDescent="0.3">
      <c r="A484" s="88">
        <v>42815.000027662034</v>
      </c>
      <c r="B484" s="47">
        <v>280.755</v>
      </c>
      <c r="C484" s="48">
        <v>6637.0482000000002</v>
      </c>
      <c r="D484" s="47">
        <v>0</v>
      </c>
      <c r="E484" s="48">
        <v>0</v>
      </c>
      <c r="F484" s="49">
        <f t="shared" si="77"/>
        <v>280.755</v>
      </c>
      <c r="G484" s="49">
        <f t="shared" si="77"/>
        <v>6637.0482000000002</v>
      </c>
      <c r="H484" s="38">
        <f>'[1]03-2017'!P490</f>
        <v>0</v>
      </c>
      <c r="I484" s="50">
        <f t="shared" si="80"/>
        <v>280.755</v>
      </c>
      <c r="J484" s="89">
        <f t="shared" si="78"/>
        <v>23.64</v>
      </c>
      <c r="K484" s="51">
        <v>2.9</v>
      </c>
      <c r="L484" s="90">
        <f t="shared" si="81"/>
        <v>30.16</v>
      </c>
      <c r="M484" s="89">
        <f t="shared" si="85"/>
        <v>37.433701150112917</v>
      </c>
      <c r="N484" s="89">
        <f t="shared" si="85"/>
        <v>0</v>
      </c>
      <c r="O484" s="89">
        <f t="shared" si="85"/>
        <v>22.650384169021248</v>
      </c>
      <c r="P484" s="89">
        <f t="shared" si="85"/>
        <v>0</v>
      </c>
      <c r="Q484" s="89">
        <f t="shared" si="85"/>
        <v>20.63214341086595</v>
      </c>
      <c r="R484" s="89">
        <f t="shared" si="83"/>
        <v>37.433701150112917</v>
      </c>
      <c r="S484" s="86">
        <f t="shared" si="79"/>
        <v>0</v>
      </c>
      <c r="T484" s="91">
        <f t="shared" si="84"/>
        <v>0</v>
      </c>
    </row>
    <row r="485" spans="1:20" x14ac:dyDescent="0.3">
      <c r="A485" s="88">
        <v>42815.041694386571</v>
      </c>
      <c r="B485" s="47">
        <v>269.95</v>
      </c>
      <c r="C485" s="48">
        <v>6392.4160000000002</v>
      </c>
      <c r="D485" s="47">
        <v>0</v>
      </c>
      <c r="E485" s="48">
        <v>0</v>
      </c>
      <c r="F485" s="49">
        <f t="shared" si="77"/>
        <v>269.95</v>
      </c>
      <c r="G485" s="49">
        <f t="shared" si="77"/>
        <v>6392.4160000000002</v>
      </c>
      <c r="H485" s="38">
        <f>'[1]03-2017'!P491</f>
        <v>0</v>
      </c>
      <c r="I485" s="50">
        <f t="shared" si="80"/>
        <v>269.95</v>
      </c>
      <c r="J485" s="89">
        <f t="shared" si="78"/>
        <v>23.680000000000003</v>
      </c>
      <c r="K485" s="51">
        <v>2.9</v>
      </c>
      <c r="L485" s="90">
        <f t="shared" si="81"/>
        <v>30.16</v>
      </c>
      <c r="M485" s="89">
        <f t="shared" si="85"/>
        <v>37.433701150112917</v>
      </c>
      <c r="N485" s="89">
        <f t="shared" si="85"/>
        <v>0</v>
      </c>
      <c r="O485" s="89">
        <f t="shared" si="85"/>
        <v>22.650384169021248</v>
      </c>
      <c r="P485" s="89">
        <f t="shared" si="85"/>
        <v>0</v>
      </c>
      <c r="Q485" s="89">
        <f t="shared" si="85"/>
        <v>20.63214341086595</v>
      </c>
      <c r="R485" s="89">
        <f t="shared" si="83"/>
        <v>37.433701150112917</v>
      </c>
      <c r="S485" s="86">
        <f t="shared" si="79"/>
        <v>0</v>
      </c>
      <c r="T485" s="91">
        <f t="shared" si="84"/>
        <v>0</v>
      </c>
    </row>
    <row r="486" spans="1:20" x14ac:dyDescent="0.3">
      <c r="A486" s="88">
        <v>42815.083361111108</v>
      </c>
      <c r="B486" s="47">
        <v>254.82</v>
      </c>
      <c r="C486" s="48">
        <v>6006.1073999999999</v>
      </c>
      <c r="D486" s="47">
        <v>0</v>
      </c>
      <c r="E486" s="48">
        <v>0</v>
      </c>
      <c r="F486" s="49">
        <f t="shared" si="77"/>
        <v>254.82</v>
      </c>
      <c r="G486" s="49">
        <f t="shared" si="77"/>
        <v>6006.1073999999999</v>
      </c>
      <c r="H486" s="38">
        <f>'[1]03-2017'!P492</f>
        <v>0</v>
      </c>
      <c r="I486" s="50">
        <f t="shared" si="80"/>
        <v>254.82</v>
      </c>
      <c r="J486" s="89">
        <f t="shared" si="78"/>
        <v>23.57</v>
      </c>
      <c r="K486" s="51">
        <v>2.99</v>
      </c>
      <c r="L486" s="90">
        <f t="shared" si="81"/>
        <v>31.096000000000004</v>
      </c>
      <c r="M486" s="89">
        <f t="shared" si="85"/>
        <v>37.433701150112917</v>
      </c>
      <c r="N486" s="89">
        <f t="shared" si="85"/>
        <v>0</v>
      </c>
      <c r="O486" s="89">
        <f t="shared" si="85"/>
        <v>22.650384169021248</v>
      </c>
      <c r="P486" s="89">
        <f t="shared" si="85"/>
        <v>0</v>
      </c>
      <c r="Q486" s="89">
        <f t="shared" si="85"/>
        <v>20.63214341086595</v>
      </c>
      <c r="R486" s="89">
        <f t="shared" si="83"/>
        <v>37.433701150112917</v>
      </c>
      <c r="S486" s="86">
        <f t="shared" si="79"/>
        <v>0</v>
      </c>
      <c r="T486" s="91">
        <f t="shared" si="84"/>
        <v>0</v>
      </c>
    </row>
    <row r="487" spans="1:20" x14ac:dyDescent="0.3">
      <c r="A487" s="88">
        <v>42815.125027835646</v>
      </c>
      <c r="B487" s="47">
        <v>217.405</v>
      </c>
      <c r="C487" s="48">
        <v>5163.3687499999996</v>
      </c>
      <c r="D487" s="47">
        <v>0</v>
      </c>
      <c r="E487" s="48">
        <v>0</v>
      </c>
      <c r="F487" s="49">
        <f t="shared" si="77"/>
        <v>217.405</v>
      </c>
      <c r="G487" s="49">
        <f t="shared" si="77"/>
        <v>5163.3687499999996</v>
      </c>
      <c r="H487" s="38">
        <f>'[1]03-2017'!P493</f>
        <v>0</v>
      </c>
      <c r="I487" s="50">
        <f t="shared" si="80"/>
        <v>217.405</v>
      </c>
      <c r="J487" s="89">
        <f t="shared" si="78"/>
        <v>23.749999999999996</v>
      </c>
      <c r="K487" s="51">
        <v>2.99</v>
      </c>
      <c r="L487" s="90">
        <f t="shared" si="81"/>
        <v>31.096000000000004</v>
      </c>
      <c r="M487" s="89">
        <f t="shared" si="85"/>
        <v>37.433701150112917</v>
      </c>
      <c r="N487" s="89">
        <f t="shared" si="85"/>
        <v>0</v>
      </c>
      <c r="O487" s="89">
        <f t="shared" si="85"/>
        <v>22.650384169021248</v>
      </c>
      <c r="P487" s="89">
        <f t="shared" si="85"/>
        <v>0</v>
      </c>
      <c r="Q487" s="89">
        <f t="shared" si="85"/>
        <v>20.63214341086595</v>
      </c>
      <c r="R487" s="89">
        <f t="shared" si="83"/>
        <v>37.433701150112917</v>
      </c>
      <c r="S487" s="86">
        <f t="shared" si="79"/>
        <v>0</v>
      </c>
      <c r="T487" s="91">
        <f t="shared" si="84"/>
        <v>0</v>
      </c>
    </row>
    <row r="488" spans="1:20" x14ac:dyDescent="0.3">
      <c r="A488" s="88">
        <v>42815.166694560183</v>
      </c>
      <c r="B488" s="47">
        <v>221.80500000000001</v>
      </c>
      <c r="C488" s="48">
        <v>5274.5228999999999</v>
      </c>
      <c r="D488" s="47">
        <v>0</v>
      </c>
      <c r="E488" s="48">
        <v>0</v>
      </c>
      <c r="F488" s="49">
        <f t="shared" si="77"/>
        <v>221.80500000000001</v>
      </c>
      <c r="G488" s="49">
        <f t="shared" si="77"/>
        <v>5274.5228999999999</v>
      </c>
      <c r="H488" s="38">
        <f>'[1]03-2017'!P494</f>
        <v>0</v>
      </c>
      <c r="I488" s="50">
        <f t="shared" si="80"/>
        <v>221.80500000000001</v>
      </c>
      <c r="J488" s="89">
        <f t="shared" si="78"/>
        <v>23.779999999999998</v>
      </c>
      <c r="K488" s="51">
        <v>2.99</v>
      </c>
      <c r="L488" s="90">
        <f t="shared" si="81"/>
        <v>31.096000000000004</v>
      </c>
      <c r="M488" s="89">
        <f t="shared" ref="M488:Q503" si="86">M487</f>
        <v>37.433701150112917</v>
      </c>
      <c r="N488" s="89">
        <f t="shared" si="86"/>
        <v>0</v>
      </c>
      <c r="O488" s="89">
        <f t="shared" si="86"/>
        <v>22.650384169021248</v>
      </c>
      <c r="P488" s="89">
        <f t="shared" si="86"/>
        <v>0</v>
      </c>
      <c r="Q488" s="89">
        <f t="shared" si="86"/>
        <v>20.63214341086595</v>
      </c>
      <c r="R488" s="89">
        <f t="shared" si="83"/>
        <v>37.433701150112917</v>
      </c>
      <c r="S488" s="86">
        <f t="shared" si="79"/>
        <v>0</v>
      </c>
      <c r="T488" s="91">
        <f t="shared" si="84"/>
        <v>0</v>
      </c>
    </row>
    <row r="489" spans="1:20" x14ac:dyDescent="0.3">
      <c r="A489" s="88">
        <v>42815.20836128472</v>
      </c>
      <c r="B489" s="47">
        <v>234.35</v>
      </c>
      <c r="C489" s="48">
        <v>5647.835</v>
      </c>
      <c r="D489" s="47">
        <v>0</v>
      </c>
      <c r="E489" s="48">
        <v>0</v>
      </c>
      <c r="F489" s="49">
        <f t="shared" si="77"/>
        <v>234.35</v>
      </c>
      <c r="G489" s="49">
        <f t="shared" si="77"/>
        <v>5647.835</v>
      </c>
      <c r="H489" s="38">
        <f>'[1]03-2017'!P495</f>
        <v>0</v>
      </c>
      <c r="I489" s="50">
        <f t="shared" si="80"/>
        <v>234.35</v>
      </c>
      <c r="J489" s="89">
        <f t="shared" si="78"/>
        <v>24.1</v>
      </c>
      <c r="K489" s="51">
        <v>2.99</v>
      </c>
      <c r="L489" s="90">
        <f t="shared" si="81"/>
        <v>31.096000000000004</v>
      </c>
      <c r="M489" s="89">
        <f t="shared" si="86"/>
        <v>37.433701150112917</v>
      </c>
      <c r="N489" s="89">
        <f t="shared" si="86"/>
        <v>0</v>
      </c>
      <c r="O489" s="89">
        <f t="shared" si="86"/>
        <v>22.650384169021248</v>
      </c>
      <c r="P489" s="89">
        <f t="shared" si="86"/>
        <v>0</v>
      </c>
      <c r="Q489" s="89">
        <f t="shared" si="86"/>
        <v>20.63214341086595</v>
      </c>
      <c r="R489" s="89">
        <f t="shared" si="83"/>
        <v>37.433701150112917</v>
      </c>
      <c r="S489" s="86">
        <f t="shared" si="79"/>
        <v>0</v>
      </c>
      <c r="T489" s="91">
        <f t="shared" si="84"/>
        <v>0</v>
      </c>
    </row>
    <row r="490" spans="1:20" x14ac:dyDescent="0.3">
      <c r="A490" s="88">
        <v>42815.250028009257</v>
      </c>
      <c r="B490" s="47">
        <v>158.39500000000001</v>
      </c>
      <c r="C490" s="48">
        <v>4195.8835499999996</v>
      </c>
      <c r="D490" s="47">
        <v>11.49</v>
      </c>
      <c r="E490" s="48">
        <v>304.24</v>
      </c>
      <c r="F490" s="49">
        <f t="shared" si="77"/>
        <v>146.905</v>
      </c>
      <c r="G490" s="49">
        <f t="shared" si="77"/>
        <v>3891.6435499999998</v>
      </c>
      <c r="H490" s="38">
        <f>'[1]03-2017'!P496</f>
        <v>0</v>
      </c>
      <c r="I490" s="50">
        <f t="shared" si="80"/>
        <v>146.905</v>
      </c>
      <c r="J490" s="89">
        <f t="shared" si="78"/>
        <v>26.490885606344236</v>
      </c>
      <c r="K490" s="51">
        <v>2.99</v>
      </c>
      <c r="L490" s="90">
        <f t="shared" si="81"/>
        <v>31.096000000000004</v>
      </c>
      <c r="M490" s="89">
        <f t="shared" si="86"/>
        <v>37.433701150112917</v>
      </c>
      <c r="N490" s="89">
        <f t="shared" si="86"/>
        <v>0</v>
      </c>
      <c r="O490" s="89">
        <f t="shared" si="86"/>
        <v>22.650384169021248</v>
      </c>
      <c r="P490" s="89">
        <f t="shared" si="86"/>
        <v>0</v>
      </c>
      <c r="Q490" s="89">
        <f t="shared" si="86"/>
        <v>20.63214341086595</v>
      </c>
      <c r="R490" s="89">
        <f t="shared" si="83"/>
        <v>37.433701150112917</v>
      </c>
      <c r="S490" s="86">
        <f t="shared" si="79"/>
        <v>0</v>
      </c>
      <c r="T490" s="91">
        <f t="shared" si="84"/>
        <v>0</v>
      </c>
    </row>
    <row r="491" spans="1:20" x14ac:dyDescent="0.3">
      <c r="A491" s="88">
        <v>42815.291694733794</v>
      </c>
      <c r="B491" s="47">
        <v>180.00899999999999</v>
      </c>
      <c r="C491" s="48">
        <v>6990.7563399999999</v>
      </c>
      <c r="D491" s="47">
        <v>0</v>
      </c>
      <c r="E491" s="48">
        <v>0</v>
      </c>
      <c r="F491" s="49">
        <f t="shared" si="77"/>
        <v>180.00899999999999</v>
      </c>
      <c r="G491" s="49">
        <f t="shared" si="77"/>
        <v>6990.7563399999999</v>
      </c>
      <c r="H491" s="38">
        <f>'[1]03-2017'!P497</f>
        <v>0</v>
      </c>
      <c r="I491" s="50">
        <f t="shared" si="80"/>
        <v>180.00899999999999</v>
      </c>
      <c r="J491" s="89">
        <f t="shared" si="78"/>
        <v>38.835593442550099</v>
      </c>
      <c r="K491" s="51">
        <v>2.99</v>
      </c>
      <c r="L491" s="90">
        <f t="shared" si="81"/>
        <v>31.096000000000004</v>
      </c>
      <c r="M491" s="89">
        <f t="shared" si="86"/>
        <v>37.433701150112917</v>
      </c>
      <c r="N491" s="89">
        <f t="shared" si="86"/>
        <v>0</v>
      </c>
      <c r="O491" s="89">
        <f t="shared" si="86"/>
        <v>22.650384169021248</v>
      </c>
      <c r="P491" s="89">
        <f t="shared" si="86"/>
        <v>0</v>
      </c>
      <c r="Q491" s="89">
        <f t="shared" si="86"/>
        <v>20.63214341086595</v>
      </c>
      <c r="R491" s="89">
        <f t="shared" si="83"/>
        <v>37.433701150112917</v>
      </c>
      <c r="S491" s="86">
        <f t="shared" si="79"/>
        <v>1.4018922924371822</v>
      </c>
      <c r="T491" s="91">
        <f t="shared" si="84"/>
        <v>252.35322966932469</v>
      </c>
    </row>
    <row r="492" spans="1:20" x14ac:dyDescent="0.3">
      <c r="A492" s="88">
        <v>42815.333361458332</v>
      </c>
      <c r="B492" s="47">
        <v>211.54499999999999</v>
      </c>
      <c r="C492" s="48">
        <v>8419.491</v>
      </c>
      <c r="D492" s="47">
        <v>3.51</v>
      </c>
      <c r="E492" s="48">
        <v>139.74</v>
      </c>
      <c r="F492" s="49">
        <f t="shared" si="77"/>
        <v>208.035</v>
      </c>
      <c r="G492" s="49">
        <f t="shared" si="77"/>
        <v>8279.7510000000002</v>
      </c>
      <c r="H492" s="38">
        <f>'[1]03-2017'!P498</f>
        <v>0</v>
      </c>
      <c r="I492" s="50">
        <f t="shared" si="80"/>
        <v>208.035</v>
      </c>
      <c r="J492" s="89">
        <f t="shared" si="78"/>
        <v>39.799798110894805</v>
      </c>
      <c r="K492" s="51">
        <v>2.99</v>
      </c>
      <c r="L492" s="90">
        <f t="shared" si="81"/>
        <v>31.096000000000004</v>
      </c>
      <c r="M492" s="89">
        <f t="shared" si="86"/>
        <v>37.433701150112917</v>
      </c>
      <c r="N492" s="89">
        <f t="shared" si="86"/>
        <v>0</v>
      </c>
      <c r="O492" s="89">
        <f t="shared" si="86"/>
        <v>22.650384169021248</v>
      </c>
      <c r="P492" s="89">
        <f t="shared" si="86"/>
        <v>0</v>
      </c>
      <c r="Q492" s="89">
        <f t="shared" si="86"/>
        <v>20.63214341086595</v>
      </c>
      <c r="R492" s="89">
        <f t="shared" si="83"/>
        <v>37.433701150112917</v>
      </c>
      <c r="S492" s="86">
        <f t="shared" si="79"/>
        <v>2.3660969607818885</v>
      </c>
      <c r="T492" s="91">
        <f t="shared" si="84"/>
        <v>492.23098123626016</v>
      </c>
    </row>
    <row r="493" spans="1:20" x14ac:dyDescent="0.3">
      <c r="A493" s="88">
        <v>42815.375028182869</v>
      </c>
      <c r="B493" s="47">
        <v>184.58699999999999</v>
      </c>
      <c r="C493" s="48">
        <v>7236.7863600000001</v>
      </c>
      <c r="D493" s="47">
        <v>0</v>
      </c>
      <c r="E493" s="48">
        <v>0</v>
      </c>
      <c r="F493" s="49">
        <f t="shared" si="77"/>
        <v>184.58699999999999</v>
      </c>
      <c r="G493" s="49">
        <f t="shared" si="77"/>
        <v>7236.7863600000001</v>
      </c>
      <c r="H493" s="38">
        <f>'[1]03-2017'!P499</f>
        <v>0</v>
      </c>
      <c r="I493" s="50">
        <f t="shared" si="80"/>
        <v>184.58699999999999</v>
      </c>
      <c r="J493" s="89">
        <f t="shared" si="78"/>
        <v>39.205287262916677</v>
      </c>
      <c r="K493" s="51">
        <v>2.99</v>
      </c>
      <c r="L493" s="90">
        <f t="shared" si="81"/>
        <v>31.096000000000004</v>
      </c>
      <c r="M493" s="89">
        <f t="shared" si="86"/>
        <v>37.433701150112917</v>
      </c>
      <c r="N493" s="89">
        <f t="shared" si="86"/>
        <v>0</v>
      </c>
      <c r="O493" s="89">
        <f t="shared" si="86"/>
        <v>22.650384169021248</v>
      </c>
      <c r="P493" s="89">
        <f t="shared" si="86"/>
        <v>0</v>
      </c>
      <c r="Q493" s="89">
        <f t="shared" si="86"/>
        <v>20.63214341086595</v>
      </c>
      <c r="R493" s="89">
        <f t="shared" si="83"/>
        <v>37.433701150112917</v>
      </c>
      <c r="S493" s="86">
        <f t="shared" si="79"/>
        <v>1.7715861128037602</v>
      </c>
      <c r="T493" s="91">
        <f t="shared" si="84"/>
        <v>327.01176580410765</v>
      </c>
    </row>
    <row r="494" spans="1:20" x14ac:dyDescent="0.3">
      <c r="A494" s="88">
        <v>42815.416694907406</v>
      </c>
      <c r="B494" s="47">
        <v>186.54</v>
      </c>
      <c r="C494" s="48">
        <v>7273.1945999999998</v>
      </c>
      <c r="D494" s="47">
        <v>0.76</v>
      </c>
      <c r="E494" s="48">
        <v>29.71</v>
      </c>
      <c r="F494" s="49">
        <f t="shared" si="77"/>
        <v>185.78</v>
      </c>
      <c r="G494" s="49">
        <f t="shared" si="77"/>
        <v>7243.4845999999998</v>
      </c>
      <c r="H494" s="38">
        <f>'[1]03-2017'!P500</f>
        <v>0</v>
      </c>
      <c r="I494" s="50">
        <f t="shared" si="80"/>
        <v>185.78</v>
      </c>
      <c r="J494" s="89">
        <f t="shared" si="78"/>
        <v>38.989582301647111</v>
      </c>
      <c r="K494" s="51">
        <v>2.99</v>
      </c>
      <c r="L494" s="90">
        <f t="shared" si="81"/>
        <v>31.096000000000004</v>
      </c>
      <c r="M494" s="89">
        <f t="shared" si="86"/>
        <v>37.433701150112917</v>
      </c>
      <c r="N494" s="89">
        <f t="shared" si="86"/>
        <v>0</v>
      </c>
      <c r="O494" s="89">
        <f t="shared" si="86"/>
        <v>22.650384169021248</v>
      </c>
      <c r="P494" s="89">
        <f t="shared" si="86"/>
        <v>0</v>
      </c>
      <c r="Q494" s="89">
        <f t="shared" si="86"/>
        <v>20.63214341086595</v>
      </c>
      <c r="R494" s="89">
        <f t="shared" si="83"/>
        <v>37.433701150112917</v>
      </c>
      <c r="S494" s="86">
        <f t="shared" si="79"/>
        <v>1.5558811515341944</v>
      </c>
      <c r="T494" s="91">
        <f t="shared" si="84"/>
        <v>289.05160033202264</v>
      </c>
    </row>
    <row r="495" spans="1:20" x14ac:dyDescent="0.3">
      <c r="A495" s="88">
        <v>42815.458361631943</v>
      </c>
      <c r="B495" s="47">
        <v>185.7</v>
      </c>
      <c r="C495" s="48">
        <v>7260.87</v>
      </c>
      <c r="D495" s="47">
        <v>24.33</v>
      </c>
      <c r="E495" s="48">
        <v>951.26</v>
      </c>
      <c r="F495" s="49">
        <f t="shared" si="77"/>
        <v>161.37</v>
      </c>
      <c r="G495" s="49">
        <f t="shared" si="77"/>
        <v>6309.61</v>
      </c>
      <c r="H495" s="38">
        <f>'[1]03-2017'!P501</f>
        <v>0</v>
      </c>
      <c r="I495" s="50">
        <f t="shared" si="80"/>
        <v>161.37</v>
      </c>
      <c r="J495" s="89">
        <f t="shared" si="78"/>
        <v>39.100266468364623</v>
      </c>
      <c r="K495" s="51">
        <v>2.99</v>
      </c>
      <c r="L495" s="90">
        <f t="shared" si="81"/>
        <v>31.096000000000004</v>
      </c>
      <c r="M495" s="89">
        <f t="shared" si="86"/>
        <v>37.433701150112917</v>
      </c>
      <c r="N495" s="89">
        <f t="shared" si="86"/>
        <v>0</v>
      </c>
      <c r="O495" s="89">
        <f t="shared" si="86"/>
        <v>22.650384169021248</v>
      </c>
      <c r="P495" s="89">
        <f t="shared" si="86"/>
        <v>0</v>
      </c>
      <c r="Q495" s="89">
        <f t="shared" si="86"/>
        <v>20.63214341086595</v>
      </c>
      <c r="R495" s="89">
        <f t="shared" si="83"/>
        <v>37.433701150112917</v>
      </c>
      <c r="S495" s="86">
        <f t="shared" si="79"/>
        <v>1.6665653182517062</v>
      </c>
      <c r="T495" s="91">
        <f t="shared" si="84"/>
        <v>268.93364540627783</v>
      </c>
    </row>
    <row r="496" spans="1:20" x14ac:dyDescent="0.3">
      <c r="A496" s="88">
        <v>42815.50002835648</v>
      </c>
      <c r="B496" s="47">
        <v>174.58500000000001</v>
      </c>
      <c r="C496" s="48">
        <v>6325.2145499999997</v>
      </c>
      <c r="D496" s="47">
        <v>26.89</v>
      </c>
      <c r="E496" s="48">
        <v>974.08</v>
      </c>
      <c r="F496" s="49">
        <f t="shared" si="77"/>
        <v>147.69499999999999</v>
      </c>
      <c r="G496" s="49">
        <f t="shared" si="77"/>
        <v>5351.1345499999998</v>
      </c>
      <c r="H496" s="38">
        <f>'[1]03-2017'!P502</f>
        <v>0</v>
      </c>
      <c r="I496" s="50">
        <f t="shared" si="80"/>
        <v>147.69499999999999</v>
      </c>
      <c r="J496" s="89">
        <f t="shared" si="78"/>
        <v>36.23097972172382</v>
      </c>
      <c r="K496" s="51">
        <v>2.99</v>
      </c>
      <c r="L496" s="90">
        <f t="shared" si="81"/>
        <v>31.096000000000004</v>
      </c>
      <c r="M496" s="89">
        <f t="shared" si="86"/>
        <v>37.433701150112917</v>
      </c>
      <c r="N496" s="89">
        <f t="shared" si="86"/>
        <v>0</v>
      </c>
      <c r="O496" s="89">
        <f t="shared" si="86"/>
        <v>22.650384169021248</v>
      </c>
      <c r="P496" s="89">
        <f t="shared" si="86"/>
        <v>0</v>
      </c>
      <c r="Q496" s="89">
        <f t="shared" si="86"/>
        <v>20.63214341086595</v>
      </c>
      <c r="R496" s="89">
        <f t="shared" si="83"/>
        <v>37.433701150112917</v>
      </c>
      <c r="S496" s="86">
        <f t="shared" si="79"/>
        <v>0</v>
      </c>
      <c r="T496" s="91">
        <f t="shared" si="84"/>
        <v>0</v>
      </c>
    </row>
    <row r="497" spans="1:20" x14ac:dyDescent="0.3">
      <c r="A497" s="88">
        <v>42815.541695081018</v>
      </c>
      <c r="B497" s="47">
        <v>157.85</v>
      </c>
      <c r="C497" s="48">
        <v>5220.0995000000003</v>
      </c>
      <c r="D497" s="47">
        <v>19.82</v>
      </c>
      <c r="E497" s="48">
        <v>655.28</v>
      </c>
      <c r="F497" s="49">
        <f t="shared" si="77"/>
        <v>138.03</v>
      </c>
      <c r="G497" s="49">
        <f t="shared" si="77"/>
        <v>4564.8195000000005</v>
      </c>
      <c r="H497" s="38">
        <f>'[1]03-2017'!P503</f>
        <v>0</v>
      </c>
      <c r="I497" s="50">
        <f t="shared" si="80"/>
        <v>138.03</v>
      </c>
      <c r="J497" s="89">
        <f t="shared" si="78"/>
        <v>33.071212779830475</v>
      </c>
      <c r="K497" s="51">
        <v>2.99</v>
      </c>
      <c r="L497" s="90">
        <f t="shared" si="81"/>
        <v>31.096000000000004</v>
      </c>
      <c r="M497" s="89">
        <f t="shared" si="86"/>
        <v>37.433701150112917</v>
      </c>
      <c r="N497" s="89">
        <f t="shared" si="86"/>
        <v>0</v>
      </c>
      <c r="O497" s="89">
        <f t="shared" si="86"/>
        <v>22.650384169021248</v>
      </c>
      <c r="P497" s="89">
        <f t="shared" si="86"/>
        <v>0</v>
      </c>
      <c r="Q497" s="89">
        <f t="shared" si="86"/>
        <v>20.63214341086595</v>
      </c>
      <c r="R497" s="89">
        <f t="shared" si="83"/>
        <v>37.433701150112917</v>
      </c>
      <c r="S497" s="86">
        <f t="shared" si="79"/>
        <v>0</v>
      </c>
      <c r="T497" s="91">
        <f t="shared" si="84"/>
        <v>0</v>
      </c>
    </row>
    <row r="498" spans="1:20" x14ac:dyDescent="0.3">
      <c r="A498" s="88">
        <v>42815.583361805555</v>
      </c>
      <c r="B498" s="47">
        <v>177.3</v>
      </c>
      <c r="C498" s="48">
        <v>5425.38</v>
      </c>
      <c r="D498" s="47">
        <v>52.54</v>
      </c>
      <c r="E498" s="48">
        <v>1607.85</v>
      </c>
      <c r="F498" s="49">
        <f t="shared" si="77"/>
        <v>124.76000000000002</v>
      </c>
      <c r="G498" s="49">
        <f t="shared" si="77"/>
        <v>3817.53</v>
      </c>
      <c r="H498" s="38">
        <f>'[1]03-2017'!P504</f>
        <v>0</v>
      </c>
      <c r="I498" s="50">
        <f t="shared" si="80"/>
        <v>124.76000000000002</v>
      </c>
      <c r="J498" s="89">
        <f t="shared" si="78"/>
        <v>30.598990060916957</v>
      </c>
      <c r="K498" s="51">
        <v>2.99</v>
      </c>
      <c r="L498" s="90">
        <f t="shared" si="81"/>
        <v>31.096000000000004</v>
      </c>
      <c r="M498" s="89">
        <f t="shared" si="86"/>
        <v>37.433701150112917</v>
      </c>
      <c r="N498" s="89">
        <f t="shared" si="86"/>
        <v>0</v>
      </c>
      <c r="O498" s="89">
        <f t="shared" si="86"/>
        <v>22.650384169021248</v>
      </c>
      <c r="P498" s="89">
        <f t="shared" si="86"/>
        <v>0</v>
      </c>
      <c r="Q498" s="89">
        <f t="shared" si="86"/>
        <v>20.63214341086595</v>
      </c>
      <c r="R498" s="89">
        <f t="shared" si="83"/>
        <v>37.433701150112917</v>
      </c>
      <c r="S498" s="86">
        <f t="shared" si="79"/>
        <v>0</v>
      </c>
      <c r="T498" s="91">
        <f t="shared" si="84"/>
        <v>0</v>
      </c>
    </row>
    <row r="499" spans="1:20" x14ac:dyDescent="0.3">
      <c r="A499" s="88">
        <v>42815.625028530092</v>
      </c>
      <c r="B499" s="47">
        <v>169.09</v>
      </c>
      <c r="C499" s="48">
        <v>5001.6822000000002</v>
      </c>
      <c r="D499" s="47">
        <v>39.81</v>
      </c>
      <c r="E499" s="48">
        <v>1177.67</v>
      </c>
      <c r="F499" s="49">
        <f t="shared" si="77"/>
        <v>129.28</v>
      </c>
      <c r="G499" s="49">
        <f t="shared" si="77"/>
        <v>3824.0122000000001</v>
      </c>
      <c r="H499" s="38">
        <f>'[1]03-2017'!P505</f>
        <v>0</v>
      </c>
      <c r="I499" s="50">
        <f t="shared" si="80"/>
        <v>129.28</v>
      </c>
      <c r="J499" s="89">
        <f t="shared" si="78"/>
        <v>29.579302289603962</v>
      </c>
      <c r="K499" s="51">
        <v>2.99</v>
      </c>
      <c r="L499" s="90">
        <f t="shared" si="81"/>
        <v>31.096000000000004</v>
      </c>
      <c r="M499" s="89">
        <f t="shared" si="86"/>
        <v>37.433701150112917</v>
      </c>
      <c r="N499" s="89">
        <f t="shared" si="86"/>
        <v>0</v>
      </c>
      <c r="O499" s="89">
        <f t="shared" si="86"/>
        <v>22.650384169021248</v>
      </c>
      <c r="P499" s="89">
        <f t="shared" si="86"/>
        <v>0</v>
      </c>
      <c r="Q499" s="89">
        <f t="shared" si="86"/>
        <v>20.63214341086595</v>
      </c>
      <c r="R499" s="89">
        <f t="shared" si="83"/>
        <v>37.433701150112917</v>
      </c>
      <c r="S499" s="86">
        <f t="shared" si="79"/>
        <v>0</v>
      </c>
      <c r="T499" s="91">
        <f t="shared" si="84"/>
        <v>0</v>
      </c>
    </row>
    <row r="500" spans="1:20" x14ac:dyDescent="0.3">
      <c r="A500" s="88">
        <v>42815.666695254629</v>
      </c>
      <c r="B500" s="47">
        <v>162.91</v>
      </c>
      <c r="C500" s="48">
        <v>4478.3959000000004</v>
      </c>
      <c r="D500" s="47">
        <v>20.88</v>
      </c>
      <c r="E500" s="48">
        <v>574.04999999999995</v>
      </c>
      <c r="F500" s="49">
        <f t="shared" si="77"/>
        <v>142.03</v>
      </c>
      <c r="G500" s="49">
        <f t="shared" si="77"/>
        <v>3904.3459000000003</v>
      </c>
      <c r="H500" s="38">
        <f>'[1]03-2017'!P506</f>
        <v>0</v>
      </c>
      <c r="I500" s="50">
        <f t="shared" si="80"/>
        <v>142.03</v>
      </c>
      <c r="J500" s="89">
        <f t="shared" si="78"/>
        <v>27.489586002957122</v>
      </c>
      <c r="K500" s="51">
        <v>2.99</v>
      </c>
      <c r="L500" s="90">
        <f t="shared" si="81"/>
        <v>31.096000000000004</v>
      </c>
      <c r="M500" s="89">
        <f t="shared" si="86"/>
        <v>37.433701150112917</v>
      </c>
      <c r="N500" s="89">
        <f t="shared" si="86"/>
        <v>0</v>
      </c>
      <c r="O500" s="89">
        <f t="shared" si="86"/>
        <v>22.650384169021248</v>
      </c>
      <c r="P500" s="89">
        <f t="shared" si="86"/>
        <v>0</v>
      </c>
      <c r="Q500" s="89">
        <f t="shared" si="86"/>
        <v>20.63214341086595</v>
      </c>
      <c r="R500" s="89">
        <f t="shared" si="83"/>
        <v>37.433701150112917</v>
      </c>
      <c r="S500" s="86">
        <f t="shared" si="79"/>
        <v>0</v>
      </c>
      <c r="T500" s="91">
        <f t="shared" si="84"/>
        <v>0</v>
      </c>
    </row>
    <row r="501" spans="1:20" x14ac:dyDescent="0.3">
      <c r="A501" s="88">
        <v>42815.708361979167</v>
      </c>
      <c r="B501" s="47">
        <v>154.005</v>
      </c>
      <c r="C501" s="48">
        <v>4279.7989500000003</v>
      </c>
      <c r="D501" s="47">
        <v>38</v>
      </c>
      <c r="E501" s="48">
        <v>1055.96</v>
      </c>
      <c r="F501" s="49">
        <f t="shared" si="77"/>
        <v>116.005</v>
      </c>
      <c r="G501" s="49">
        <f t="shared" si="77"/>
        <v>3223.8389500000003</v>
      </c>
      <c r="H501" s="38">
        <f>'[1]03-2017'!P507</f>
        <v>0</v>
      </c>
      <c r="I501" s="50">
        <f t="shared" si="80"/>
        <v>116.005</v>
      </c>
      <c r="J501" s="89">
        <f t="shared" si="78"/>
        <v>27.790517219085388</v>
      </c>
      <c r="K501" s="51">
        <v>2.99</v>
      </c>
      <c r="L501" s="90">
        <f t="shared" si="81"/>
        <v>31.096000000000004</v>
      </c>
      <c r="M501" s="89">
        <f t="shared" si="86"/>
        <v>37.433701150112917</v>
      </c>
      <c r="N501" s="89">
        <f t="shared" si="86"/>
        <v>0</v>
      </c>
      <c r="O501" s="89">
        <f t="shared" si="86"/>
        <v>22.650384169021248</v>
      </c>
      <c r="P501" s="89">
        <f t="shared" si="86"/>
        <v>0</v>
      </c>
      <c r="Q501" s="89">
        <f t="shared" si="86"/>
        <v>20.63214341086595</v>
      </c>
      <c r="R501" s="89">
        <f t="shared" si="83"/>
        <v>37.433701150112917</v>
      </c>
      <c r="S501" s="86">
        <f t="shared" si="79"/>
        <v>0</v>
      </c>
      <c r="T501" s="91">
        <f t="shared" si="84"/>
        <v>0</v>
      </c>
    </row>
    <row r="502" spans="1:20" x14ac:dyDescent="0.3">
      <c r="A502" s="88">
        <v>42815.750028703704</v>
      </c>
      <c r="B502" s="47">
        <v>172.46</v>
      </c>
      <c r="C502" s="48">
        <v>4801.2864</v>
      </c>
      <c r="D502" s="47">
        <v>99.76</v>
      </c>
      <c r="E502" s="48">
        <v>2777.23</v>
      </c>
      <c r="F502" s="49">
        <f t="shared" si="77"/>
        <v>72.7</v>
      </c>
      <c r="G502" s="49">
        <f t="shared" si="77"/>
        <v>2024.0563999999999</v>
      </c>
      <c r="H502" s="38">
        <f>'[1]03-2017'!P508</f>
        <v>0</v>
      </c>
      <c r="I502" s="50">
        <f t="shared" si="80"/>
        <v>72.7</v>
      </c>
      <c r="J502" s="89">
        <f t="shared" si="78"/>
        <v>27.841215955983493</v>
      </c>
      <c r="K502" s="51">
        <v>2.99</v>
      </c>
      <c r="L502" s="90">
        <f t="shared" si="81"/>
        <v>31.096000000000004</v>
      </c>
      <c r="M502" s="89">
        <f t="shared" si="86"/>
        <v>37.433701150112917</v>
      </c>
      <c r="N502" s="89">
        <f t="shared" si="86"/>
        <v>0</v>
      </c>
      <c r="O502" s="89">
        <f t="shared" si="86"/>
        <v>22.650384169021248</v>
      </c>
      <c r="P502" s="89">
        <f t="shared" si="86"/>
        <v>0</v>
      </c>
      <c r="Q502" s="89">
        <f t="shared" si="86"/>
        <v>20.63214341086595</v>
      </c>
      <c r="R502" s="89">
        <f t="shared" si="83"/>
        <v>37.433701150112917</v>
      </c>
      <c r="S502" s="86">
        <f t="shared" si="79"/>
        <v>0</v>
      </c>
      <c r="T502" s="91">
        <f t="shared" si="84"/>
        <v>0</v>
      </c>
    </row>
    <row r="503" spans="1:20" x14ac:dyDescent="0.3">
      <c r="A503" s="88">
        <v>42815.791695428241</v>
      </c>
      <c r="B503" s="47">
        <v>198.6</v>
      </c>
      <c r="C503" s="48">
        <v>5604.4920000000002</v>
      </c>
      <c r="D503" s="47">
        <v>142.66</v>
      </c>
      <c r="E503" s="48">
        <v>4025.81</v>
      </c>
      <c r="F503" s="49">
        <f t="shared" si="77"/>
        <v>55.94</v>
      </c>
      <c r="G503" s="49">
        <f t="shared" si="77"/>
        <v>1578.6820000000002</v>
      </c>
      <c r="H503" s="38">
        <f>'[1]03-2017'!P509</f>
        <v>0</v>
      </c>
      <c r="I503" s="50">
        <f t="shared" si="80"/>
        <v>55.94</v>
      </c>
      <c r="J503" s="89">
        <f t="shared" si="78"/>
        <v>28.220986771540943</v>
      </c>
      <c r="K503" s="51">
        <v>2.99</v>
      </c>
      <c r="L503" s="90">
        <f t="shared" si="81"/>
        <v>31.096000000000004</v>
      </c>
      <c r="M503" s="89">
        <f t="shared" si="86"/>
        <v>37.433701150112917</v>
      </c>
      <c r="N503" s="89">
        <f t="shared" si="86"/>
        <v>0</v>
      </c>
      <c r="O503" s="89">
        <f t="shared" si="86"/>
        <v>22.650384169021248</v>
      </c>
      <c r="P503" s="89">
        <f t="shared" si="86"/>
        <v>0</v>
      </c>
      <c r="Q503" s="89">
        <f t="shared" si="86"/>
        <v>20.63214341086595</v>
      </c>
      <c r="R503" s="89">
        <f t="shared" si="83"/>
        <v>37.433701150112917</v>
      </c>
      <c r="S503" s="86">
        <f t="shared" si="79"/>
        <v>0</v>
      </c>
      <c r="T503" s="91">
        <f t="shared" si="84"/>
        <v>0</v>
      </c>
    </row>
    <row r="504" spans="1:20" x14ac:dyDescent="0.3">
      <c r="A504" s="88">
        <v>42815.833362152778</v>
      </c>
      <c r="B504" s="47">
        <v>152.1</v>
      </c>
      <c r="C504" s="48">
        <v>6220.89</v>
      </c>
      <c r="D504" s="47">
        <v>66.459999999999994</v>
      </c>
      <c r="E504" s="48">
        <v>2718.09</v>
      </c>
      <c r="F504" s="49">
        <f t="shared" si="77"/>
        <v>85.64</v>
      </c>
      <c r="G504" s="49">
        <f t="shared" si="77"/>
        <v>3502.8</v>
      </c>
      <c r="H504" s="38">
        <f>'[1]03-2017'!P510</f>
        <v>0</v>
      </c>
      <c r="I504" s="50">
        <f t="shared" si="80"/>
        <v>85.64</v>
      </c>
      <c r="J504" s="89">
        <f t="shared" si="78"/>
        <v>40.901447921531997</v>
      </c>
      <c r="K504" s="51">
        <v>2.99</v>
      </c>
      <c r="L504" s="90">
        <f t="shared" si="81"/>
        <v>31.096000000000004</v>
      </c>
      <c r="M504" s="89">
        <f t="shared" ref="M504:Q519" si="87">M503</f>
        <v>37.433701150112917</v>
      </c>
      <c r="N504" s="89">
        <f t="shared" si="87"/>
        <v>0</v>
      </c>
      <c r="O504" s="89">
        <f t="shared" si="87"/>
        <v>22.650384169021248</v>
      </c>
      <c r="P504" s="89">
        <f t="shared" si="87"/>
        <v>0</v>
      </c>
      <c r="Q504" s="89">
        <f t="shared" si="87"/>
        <v>20.63214341086595</v>
      </c>
      <c r="R504" s="89">
        <f t="shared" si="83"/>
        <v>37.433701150112917</v>
      </c>
      <c r="S504" s="86">
        <f t="shared" si="79"/>
        <v>3.4677467714190797</v>
      </c>
      <c r="T504" s="91">
        <f t="shared" si="84"/>
        <v>296.97783350432996</v>
      </c>
    </row>
    <row r="505" spans="1:20" x14ac:dyDescent="0.3">
      <c r="A505" s="88">
        <v>42815.875028877315</v>
      </c>
      <c r="B505" s="47">
        <v>123.2</v>
      </c>
      <c r="C505" s="48">
        <v>4695.152</v>
      </c>
      <c r="D505" s="47">
        <v>1.38</v>
      </c>
      <c r="E505" s="48">
        <v>52.55</v>
      </c>
      <c r="F505" s="49">
        <f t="shared" si="77"/>
        <v>121.82000000000001</v>
      </c>
      <c r="G505" s="49">
        <f t="shared" si="77"/>
        <v>4642.6019999999999</v>
      </c>
      <c r="H505" s="38">
        <f>'[1]03-2017'!P511</f>
        <v>0</v>
      </c>
      <c r="I505" s="50">
        <f t="shared" si="80"/>
        <v>121.82000000000001</v>
      </c>
      <c r="J505" s="89">
        <f t="shared" si="78"/>
        <v>38.110343129207024</v>
      </c>
      <c r="K505" s="51">
        <v>2.99</v>
      </c>
      <c r="L505" s="90">
        <f t="shared" si="81"/>
        <v>31.096000000000004</v>
      </c>
      <c r="M505" s="89">
        <f t="shared" si="87"/>
        <v>37.433701150112917</v>
      </c>
      <c r="N505" s="89">
        <f t="shared" si="87"/>
        <v>0</v>
      </c>
      <c r="O505" s="89">
        <f t="shared" si="87"/>
        <v>22.650384169021248</v>
      </c>
      <c r="P505" s="89">
        <f t="shared" si="87"/>
        <v>0</v>
      </c>
      <c r="Q505" s="89">
        <f t="shared" si="87"/>
        <v>20.63214341086595</v>
      </c>
      <c r="R505" s="89">
        <f t="shared" si="83"/>
        <v>37.433701150112917</v>
      </c>
      <c r="S505" s="86">
        <f t="shared" si="79"/>
        <v>0.67664197909410717</v>
      </c>
      <c r="T505" s="91">
        <f t="shared" si="84"/>
        <v>82.428525893244142</v>
      </c>
    </row>
    <row r="506" spans="1:20" x14ac:dyDescent="0.3">
      <c r="A506" s="88">
        <v>42815.916695601853</v>
      </c>
      <c r="B506" s="47">
        <v>144.405</v>
      </c>
      <c r="C506" s="48">
        <v>4501.1038500000004</v>
      </c>
      <c r="D506" s="47">
        <v>7.54</v>
      </c>
      <c r="E506" s="48">
        <v>235.02</v>
      </c>
      <c r="F506" s="49">
        <f t="shared" ref="F506:G569" si="88">B506-D506</f>
        <v>136.86500000000001</v>
      </c>
      <c r="G506" s="49">
        <f t="shared" si="88"/>
        <v>4266.08385</v>
      </c>
      <c r="H506" s="38">
        <f>'[1]03-2017'!P512</f>
        <v>0</v>
      </c>
      <c r="I506" s="50">
        <f t="shared" si="80"/>
        <v>136.86500000000001</v>
      </c>
      <c r="J506" s="89">
        <f t="shared" si="78"/>
        <v>31.170013151645779</v>
      </c>
      <c r="K506" s="51">
        <v>2.99</v>
      </c>
      <c r="L506" s="90">
        <f t="shared" si="81"/>
        <v>31.096000000000004</v>
      </c>
      <c r="M506" s="89">
        <f t="shared" si="87"/>
        <v>37.433701150112917</v>
      </c>
      <c r="N506" s="89">
        <f t="shared" si="87"/>
        <v>0</v>
      </c>
      <c r="O506" s="89">
        <f t="shared" si="87"/>
        <v>22.650384169021248</v>
      </c>
      <c r="P506" s="89">
        <f t="shared" si="87"/>
        <v>0</v>
      </c>
      <c r="Q506" s="89">
        <f t="shared" si="87"/>
        <v>20.63214341086595</v>
      </c>
      <c r="R506" s="89">
        <f t="shared" si="83"/>
        <v>37.433701150112917</v>
      </c>
      <c r="S506" s="86">
        <f t="shared" si="79"/>
        <v>0</v>
      </c>
      <c r="T506" s="91">
        <f t="shared" si="84"/>
        <v>0</v>
      </c>
    </row>
    <row r="507" spans="1:20" x14ac:dyDescent="0.3">
      <c r="A507" s="88">
        <v>42815.95836232639</v>
      </c>
      <c r="B507" s="47">
        <v>207.70500000000001</v>
      </c>
      <c r="C507" s="48">
        <v>5167.7003999999997</v>
      </c>
      <c r="D507" s="47">
        <v>0</v>
      </c>
      <c r="E507" s="48">
        <v>0</v>
      </c>
      <c r="F507" s="49">
        <f t="shared" si="88"/>
        <v>207.70500000000001</v>
      </c>
      <c r="G507" s="49">
        <f t="shared" si="88"/>
        <v>5167.7003999999997</v>
      </c>
      <c r="H507" s="38">
        <f>'[1]03-2017'!P513</f>
        <v>0</v>
      </c>
      <c r="I507" s="50">
        <f t="shared" si="80"/>
        <v>207.70500000000001</v>
      </c>
      <c r="J507" s="89">
        <f t="shared" si="78"/>
        <v>24.879999999999995</v>
      </c>
      <c r="K507" s="51">
        <v>2.99</v>
      </c>
      <c r="L507" s="90">
        <f t="shared" si="81"/>
        <v>31.096000000000004</v>
      </c>
      <c r="M507" s="89">
        <f t="shared" si="87"/>
        <v>37.433701150112917</v>
      </c>
      <c r="N507" s="89">
        <f t="shared" si="87"/>
        <v>0</v>
      </c>
      <c r="O507" s="89">
        <f t="shared" si="87"/>
        <v>22.650384169021248</v>
      </c>
      <c r="P507" s="89">
        <f t="shared" si="87"/>
        <v>0</v>
      </c>
      <c r="Q507" s="89">
        <f t="shared" si="87"/>
        <v>20.63214341086595</v>
      </c>
      <c r="R507" s="89">
        <f t="shared" si="83"/>
        <v>37.433701150112917</v>
      </c>
      <c r="S507" s="86">
        <f t="shared" si="79"/>
        <v>0</v>
      </c>
      <c r="T507" s="91">
        <f t="shared" si="84"/>
        <v>0</v>
      </c>
    </row>
    <row r="508" spans="1:20" x14ac:dyDescent="0.3">
      <c r="A508" s="88">
        <v>42816.000029050927</v>
      </c>
      <c r="B508" s="47">
        <v>283.60000000000002</v>
      </c>
      <c r="C508" s="48">
        <v>6675.9440000000004</v>
      </c>
      <c r="D508" s="47">
        <v>0</v>
      </c>
      <c r="E508" s="48">
        <v>0</v>
      </c>
      <c r="F508" s="49">
        <f t="shared" si="88"/>
        <v>283.60000000000002</v>
      </c>
      <c r="G508" s="49">
        <f t="shared" si="88"/>
        <v>6675.9440000000004</v>
      </c>
      <c r="H508" s="38">
        <f>'[1]03-2017'!P514</f>
        <v>0</v>
      </c>
      <c r="I508" s="50">
        <f t="shared" si="80"/>
        <v>283.60000000000002</v>
      </c>
      <c r="J508" s="89">
        <f t="shared" si="78"/>
        <v>23.54</v>
      </c>
      <c r="K508" s="51">
        <v>2.99</v>
      </c>
      <c r="L508" s="90">
        <f t="shared" si="81"/>
        <v>31.096000000000004</v>
      </c>
      <c r="M508" s="89">
        <f t="shared" si="87"/>
        <v>37.433701150112917</v>
      </c>
      <c r="N508" s="89">
        <f t="shared" si="87"/>
        <v>0</v>
      </c>
      <c r="O508" s="89">
        <f t="shared" si="87"/>
        <v>22.650384169021248</v>
      </c>
      <c r="P508" s="89">
        <f t="shared" si="87"/>
        <v>0</v>
      </c>
      <c r="Q508" s="89">
        <f t="shared" si="87"/>
        <v>20.63214341086595</v>
      </c>
      <c r="R508" s="89">
        <f t="shared" si="83"/>
        <v>37.433701150112917</v>
      </c>
      <c r="S508" s="86">
        <f t="shared" si="79"/>
        <v>0</v>
      </c>
      <c r="T508" s="91">
        <f t="shared" si="84"/>
        <v>0</v>
      </c>
    </row>
    <row r="509" spans="1:20" x14ac:dyDescent="0.3">
      <c r="A509" s="88">
        <v>42816.041695775464</v>
      </c>
      <c r="B509" s="47">
        <v>336</v>
      </c>
      <c r="C509" s="48">
        <v>7815.36</v>
      </c>
      <c r="D509" s="47">
        <v>27.9</v>
      </c>
      <c r="E509" s="48">
        <v>649.04</v>
      </c>
      <c r="F509" s="49">
        <f t="shared" si="88"/>
        <v>308.10000000000002</v>
      </c>
      <c r="G509" s="49">
        <f t="shared" si="88"/>
        <v>7166.32</v>
      </c>
      <c r="H509" s="38">
        <f>'[1]03-2017'!P515</f>
        <v>0</v>
      </c>
      <c r="I509" s="50">
        <f t="shared" si="80"/>
        <v>308.10000000000002</v>
      </c>
      <c r="J509" s="89">
        <f t="shared" si="78"/>
        <v>23.259720869847449</v>
      </c>
      <c r="K509" s="51">
        <v>2.99</v>
      </c>
      <c r="L509" s="90">
        <f t="shared" si="81"/>
        <v>31.096000000000004</v>
      </c>
      <c r="M509" s="89">
        <f t="shared" si="87"/>
        <v>37.433701150112917</v>
      </c>
      <c r="N509" s="89">
        <f t="shared" si="87"/>
        <v>0</v>
      </c>
      <c r="O509" s="89">
        <f t="shared" si="87"/>
        <v>22.650384169021248</v>
      </c>
      <c r="P509" s="89">
        <f t="shared" si="87"/>
        <v>0</v>
      </c>
      <c r="Q509" s="89">
        <f t="shared" si="87"/>
        <v>20.63214341086595</v>
      </c>
      <c r="R509" s="89">
        <f t="shared" si="83"/>
        <v>37.433701150112917</v>
      </c>
      <c r="S509" s="86">
        <f t="shared" si="79"/>
        <v>0</v>
      </c>
      <c r="T509" s="91">
        <f t="shared" si="84"/>
        <v>0</v>
      </c>
    </row>
    <row r="510" spans="1:20" x14ac:dyDescent="0.3">
      <c r="A510" s="88">
        <v>42816.083362500001</v>
      </c>
      <c r="B510" s="47">
        <v>332.7</v>
      </c>
      <c r="C510" s="48">
        <v>7648.7730000000001</v>
      </c>
      <c r="D510" s="47">
        <v>27.54</v>
      </c>
      <c r="E510" s="48">
        <v>633.16</v>
      </c>
      <c r="F510" s="49">
        <f t="shared" si="88"/>
        <v>305.15999999999997</v>
      </c>
      <c r="G510" s="49">
        <f t="shared" si="88"/>
        <v>7015.6130000000003</v>
      </c>
      <c r="H510" s="38">
        <f>'[1]03-2017'!P516</f>
        <v>0</v>
      </c>
      <c r="I510" s="50">
        <f t="shared" si="80"/>
        <v>305.15999999999997</v>
      </c>
      <c r="J510" s="89">
        <f t="shared" si="78"/>
        <v>22.989949534670341</v>
      </c>
      <c r="K510" s="51">
        <v>3.11</v>
      </c>
      <c r="L510" s="90">
        <f t="shared" si="81"/>
        <v>32.344000000000001</v>
      </c>
      <c r="M510" s="89">
        <f t="shared" si="87"/>
        <v>37.433701150112917</v>
      </c>
      <c r="N510" s="89">
        <f t="shared" si="87"/>
        <v>0</v>
      </c>
      <c r="O510" s="89">
        <f t="shared" si="87"/>
        <v>22.650384169021248</v>
      </c>
      <c r="P510" s="89">
        <f t="shared" si="87"/>
        <v>0</v>
      </c>
      <c r="Q510" s="89">
        <f t="shared" si="87"/>
        <v>20.63214341086595</v>
      </c>
      <c r="R510" s="89">
        <f t="shared" si="83"/>
        <v>37.433701150112917</v>
      </c>
      <c r="S510" s="86">
        <f t="shared" si="79"/>
        <v>0</v>
      </c>
      <c r="T510" s="91">
        <f t="shared" si="84"/>
        <v>0</v>
      </c>
    </row>
    <row r="511" spans="1:20" x14ac:dyDescent="0.3">
      <c r="A511" s="88">
        <v>42816.125029224539</v>
      </c>
      <c r="B511" s="47">
        <v>340.15</v>
      </c>
      <c r="C511" s="48">
        <v>7806.4425000000001</v>
      </c>
      <c r="D511" s="47">
        <v>27.1</v>
      </c>
      <c r="E511" s="48">
        <v>621.92999999999995</v>
      </c>
      <c r="F511" s="49">
        <f t="shared" si="88"/>
        <v>313.04999999999995</v>
      </c>
      <c r="G511" s="49">
        <f t="shared" si="88"/>
        <v>7184.5124999999998</v>
      </c>
      <c r="H511" s="38">
        <f>'[1]03-2017'!P517</f>
        <v>0</v>
      </c>
      <c r="I511" s="50">
        <f t="shared" si="80"/>
        <v>313.04999999999995</v>
      </c>
      <c r="J511" s="89">
        <f t="shared" si="78"/>
        <v>22.950047915668428</v>
      </c>
      <c r="K511" s="51">
        <v>3.11</v>
      </c>
      <c r="L511" s="90">
        <f t="shared" si="81"/>
        <v>32.344000000000001</v>
      </c>
      <c r="M511" s="89">
        <f t="shared" si="87"/>
        <v>37.433701150112917</v>
      </c>
      <c r="N511" s="89">
        <f t="shared" si="87"/>
        <v>0</v>
      </c>
      <c r="O511" s="89">
        <f t="shared" si="87"/>
        <v>22.650384169021248</v>
      </c>
      <c r="P511" s="89">
        <f t="shared" si="87"/>
        <v>0</v>
      </c>
      <c r="Q511" s="89">
        <f t="shared" si="87"/>
        <v>20.63214341086595</v>
      </c>
      <c r="R511" s="89">
        <f t="shared" si="83"/>
        <v>37.433701150112917</v>
      </c>
      <c r="S511" s="86">
        <f t="shared" si="79"/>
        <v>0</v>
      </c>
      <c r="T511" s="91">
        <f t="shared" si="84"/>
        <v>0</v>
      </c>
    </row>
    <row r="512" spans="1:20" x14ac:dyDescent="0.3">
      <c r="A512" s="88">
        <v>42816.166695949076</v>
      </c>
      <c r="B512" s="47">
        <v>333.25</v>
      </c>
      <c r="C512" s="48">
        <v>7651.42</v>
      </c>
      <c r="D512" s="47">
        <v>9.5399999999999991</v>
      </c>
      <c r="E512" s="48">
        <v>218.97</v>
      </c>
      <c r="F512" s="49">
        <f t="shared" si="88"/>
        <v>323.70999999999998</v>
      </c>
      <c r="G512" s="49">
        <f t="shared" si="88"/>
        <v>7432.45</v>
      </c>
      <c r="H512" s="38">
        <f>'[1]03-2017'!P518</f>
        <v>0</v>
      </c>
      <c r="I512" s="50">
        <f t="shared" si="80"/>
        <v>323.70999999999998</v>
      </c>
      <c r="J512" s="89">
        <f t="shared" si="78"/>
        <v>22.960211300237869</v>
      </c>
      <c r="K512" s="51">
        <v>3.11</v>
      </c>
      <c r="L512" s="90">
        <f t="shared" si="81"/>
        <v>32.344000000000001</v>
      </c>
      <c r="M512" s="89">
        <f t="shared" si="87"/>
        <v>37.433701150112917</v>
      </c>
      <c r="N512" s="89">
        <f t="shared" si="87"/>
        <v>0</v>
      </c>
      <c r="O512" s="89">
        <f t="shared" si="87"/>
        <v>22.650384169021248</v>
      </c>
      <c r="P512" s="89">
        <f t="shared" si="87"/>
        <v>0</v>
      </c>
      <c r="Q512" s="89">
        <f t="shared" si="87"/>
        <v>20.63214341086595</v>
      </c>
      <c r="R512" s="89">
        <f t="shared" si="83"/>
        <v>37.433701150112917</v>
      </c>
      <c r="S512" s="86">
        <f t="shared" si="79"/>
        <v>0</v>
      </c>
      <c r="T512" s="91">
        <f t="shared" si="84"/>
        <v>0</v>
      </c>
    </row>
    <row r="513" spans="1:20" x14ac:dyDescent="0.3">
      <c r="A513" s="88">
        <v>42816.208362673613</v>
      </c>
      <c r="B513" s="47">
        <v>336.94499999999999</v>
      </c>
      <c r="C513" s="48">
        <v>8019.2223999999997</v>
      </c>
      <c r="D513" s="47">
        <v>0</v>
      </c>
      <c r="E513" s="48">
        <v>0</v>
      </c>
      <c r="F513" s="49">
        <f t="shared" si="88"/>
        <v>336.94499999999999</v>
      </c>
      <c r="G513" s="49">
        <f t="shared" si="88"/>
        <v>8019.2223999999997</v>
      </c>
      <c r="H513" s="38">
        <f>'[1]03-2017'!P519</f>
        <v>0</v>
      </c>
      <c r="I513" s="50">
        <f t="shared" si="80"/>
        <v>336.94499999999999</v>
      </c>
      <c r="J513" s="89">
        <f t="shared" si="78"/>
        <v>23.79979640594162</v>
      </c>
      <c r="K513" s="51">
        <v>3.11</v>
      </c>
      <c r="L513" s="90">
        <f t="shared" si="81"/>
        <v>32.344000000000001</v>
      </c>
      <c r="M513" s="89">
        <f t="shared" si="87"/>
        <v>37.433701150112917</v>
      </c>
      <c r="N513" s="89">
        <f t="shared" si="87"/>
        <v>0</v>
      </c>
      <c r="O513" s="89">
        <f t="shared" si="87"/>
        <v>22.650384169021248</v>
      </c>
      <c r="P513" s="89">
        <f t="shared" si="87"/>
        <v>0</v>
      </c>
      <c r="Q513" s="89">
        <f t="shared" si="87"/>
        <v>20.63214341086595</v>
      </c>
      <c r="R513" s="89">
        <f t="shared" si="83"/>
        <v>37.433701150112917</v>
      </c>
      <c r="S513" s="86">
        <f t="shared" si="79"/>
        <v>0</v>
      </c>
      <c r="T513" s="91">
        <f t="shared" si="84"/>
        <v>0</v>
      </c>
    </row>
    <row r="514" spans="1:20" x14ac:dyDescent="0.3">
      <c r="A514" s="88">
        <v>42816.25002939815</v>
      </c>
      <c r="B514" s="47">
        <v>353.745</v>
      </c>
      <c r="C514" s="48">
        <v>9337.7908500000012</v>
      </c>
      <c r="D514" s="47">
        <v>0</v>
      </c>
      <c r="E514" s="48">
        <v>0</v>
      </c>
      <c r="F514" s="49">
        <f t="shared" si="88"/>
        <v>353.745</v>
      </c>
      <c r="G514" s="49">
        <f t="shared" si="88"/>
        <v>9337.7908500000012</v>
      </c>
      <c r="H514" s="38">
        <f>'[1]03-2017'!P520</f>
        <v>0</v>
      </c>
      <c r="I514" s="50">
        <f t="shared" si="80"/>
        <v>353.745</v>
      </c>
      <c r="J514" s="89">
        <f t="shared" si="78"/>
        <v>26.39695500996481</v>
      </c>
      <c r="K514" s="51">
        <v>3.11</v>
      </c>
      <c r="L514" s="90">
        <f t="shared" si="81"/>
        <v>32.344000000000001</v>
      </c>
      <c r="M514" s="89">
        <f t="shared" si="87"/>
        <v>37.433701150112917</v>
      </c>
      <c r="N514" s="89">
        <f t="shared" si="87"/>
        <v>0</v>
      </c>
      <c r="O514" s="89">
        <f t="shared" si="87"/>
        <v>22.650384169021248</v>
      </c>
      <c r="P514" s="89">
        <f t="shared" si="87"/>
        <v>0</v>
      </c>
      <c r="Q514" s="89">
        <f t="shared" si="87"/>
        <v>20.63214341086595</v>
      </c>
      <c r="R514" s="89">
        <f t="shared" si="83"/>
        <v>37.433701150112917</v>
      </c>
      <c r="S514" s="86">
        <f t="shared" si="79"/>
        <v>0</v>
      </c>
      <c r="T514" s="91">
        <f t="shared" si="84"/>
        <v>0</v>
      </c>
    </row>
    <row r="515" spans="1:20" x14ac:dyDescent="0.3">
      <c r="A515" s="88">
        <v>42816.291696122687</v>
      </c>
      <c r="B515" s="47">
        <v>403.87400000000002</v>
      </c>
      <c r="C515" s="48">
        <v>16496.730469999999</v>
      </c>
      <c r="D515" s="47">
        <v>0</v>
      </c>
      <c r="E515" s="48">
        <v>0</v>
      </c>
      <c r="F515" s="49">
        <f t="shared" si="88"/>
        <v>403.87400000000002</v>
      </c>
      <c r="G515" s="49">
        <f t="shared" si="88"/>
        <v>16496.730469999999</v>
      </c>
      <c r="H515" s="38">
        <f>'[1]03-2017'!P521</f>
        <v>0</v>
      </c>
      <c r="I515" s="50">
        <f t="shared" si="80"/>
        <v>403.87400000000002</v>
      </c>
      <c r="J515" s="89">
        <f t="shared" si="78"/>
        <v>40.846230433253929</v>
      </c>
      <c r="K515" s="51">
        <v>3.11</v>
      </c>
      <c r="L515" s="90">
        <f t="shared" si="81"/>
        <v>32.344000000000001</v>
      </c>
      <c r="M515" s="89">
        <f t="shared" si="87"/>
        <v>37.433701150112917</v>
      </c>
      <c r="N515" s="89">
        <f t="shared" si="87"/>
        <v>0</v>
      </c>
      <c r="O515" s="89">
        <f t="shared" si="87"/>
        <v>22.650384169021248</v>
      </c>
      <c r="P515" s="89">
        <f t="shared" si="87"/>
        <v>0</v>
      </c>
      <c r="Q515" s="89">
        <f t="shared" si="87"/>
        <v>20.63214341086595</v>
      </c>
      <c r="R515" s="89">
        <f t="shared" si="83"/>
        <v>37.433701150112917</v>
      </c>
      <c r="S515" s="86">
        <f t="shared" si="79"/>
        <v>3.4125292831410121</v>
      </c>
      <c r="T515" s="91">
        <f t="shared" si="84"/>
        <v>1378.2318516992932</v>
      </c>
    </row>
    <row r="516" spans="1:20" x14ac:dyDescent="0.3">
      <c r="A516" s="88">
        <v>42816.333362847225</v>
      </c>
      <c r="B516" s="47">
        <v>362.34</v>
      </c>
      <c r="C516" s="48">
        <v>17870.608800000002</v>
      </c>
      <c r="D516" s="47">
        <v>22.48</v>
      </c>
      <c r="E516" s="48">
        <v>1108.71</v>
      </c>
      <c r="F516" s="49">
        <f t="shared" si="88"/>
        <v>339.85999999999996</v>
      </c>
      <c r="G516" s="49">
        <f t="shared" si="88"/>
        <v>16761.898800000003</v>
      </c>
      <c r="H516" s="38">
        <f>'[1]03-2017'!P522</f>
        <v>0</v>
      </c>
      <c r="I516" s="50">
        <f t="shared" si="80"/>
        <v>339.85999999999996</v>
      </c>
      <c r="J516" s="89">
        <f t="shared" si="78"/>
        <v>49.320010592596965</v>
      </c>
      <c r="K516" s="51">
        <v>3.11</v>
      </c>
      <c r="L516" s="90">
        <f t="shared" si="81"/>
        <v>32.344000000000001</v>
      </c>
      <c r="M516" s="89">
        <f t="shared" si="87"/>
        <v>37.433701150112917</v>
      </c>
      <c r="N516" s="89">
        <f t="shared" si="87"/>
        <v>0</v>
      </c>
      <c r="O516" s="89">
        <f t="shared" si="87"/>
        <v>22.650384169021248</v>
      </c>
      <c r="P516" s="89">
        <f t="shared" si="87"/>
        <v>0</v>
      </c>
      <c r="Q516" s="89">
        <f t="shared" si="87"/>
        <v>20.63214341086595</v>
      </c>
      <c r="R516" s="89">
        <f t="shared" si="83"/>
        <v>37.433701150112917</v>
      </c>
      <c r="S516" s="86">
        <f t="shared" si="79"/>
        <v>11.886309442484048</v>
      </c>
      <c r="T516" s="91">
        <f t="shared" si="84"/>
        <v>4039.6811271226284</v>
      </c>
    </row>
    <row r="517" spans="1:20" x14ac:dyDescent="0.3">
      <c r="A517" s="88">
        <v>42816.375029571762</v>
      </c>
      <c r="B517" s="47">
        <v>372.505</v>
      </c>
      <c r="C517" s="48">
        <v>16319.44405</v>
      </c>
      <c r="D517" s="47">
        <v>123.79</v>
      </c>
      <c r="E517" s="48">
        <v>5423.02</v>
      </c>
      <c r="F517" s="49">
        <f t="shared" si="88"/>
        <v>248.71499999999997</v>
      </c>
      <c r="G517" s="49">
        <f t="shared" si="88"/>
        <v>10896.42405</v>
      </c>
      <c r="H517" s="38">
        <f>'[1]03-2017'!P523</f>
        <v>0</v>
      </c>
      <c r="I517" s="50">
        <f t="shared" si="80"/>
        <v>248.71499999999997</v>
      </c>
      <c r="J517" s="89">
        <f t="shared" si="78"/>
        <v>43.810884144502744</v>
      </c>
      <c r="K517" s="51">
        <v>3.11</v>
      </c>
      <c r="L517" s="90">
        <f t="shared" si="81"/>
        <v>32.344000000000001</v>
      </c>
      <c r="M517" s="89">
        <f t="shared" si="87"/>
        <v>37.433701150112917</v>
      </c>
      <c r="N517" s="89">
        <f t="shared" si="87"/>
        <v>0</v>
      </c>
      <c r="O517" s="89">
        <f t="shared" si="87"/>
        <v>22.650384169021248</v>
      </c>
      <c r="P517" s="89">
        <f t="shared" si="87"/>
        <v>0</v>
      </c>
      <c r="Q517" s="89">
        <f t="shared" si="87"/>
        <v>20.63214341086595</v>
      </c>
      <c r="R517" s="89">
        <f t="shared" si="83"/>
        <v>37.433701150112917</v>
      </c>
      <c r="S517" s="86">
        <f t="shared" si="79"/>
        <v>6.3771829943898268</v>
      </c>
      <c r="T517" s="91">
        <f t="shared" si="84"/>
        <v>1586.1010684496657</v>
      </c>
    </row>
    <row r="518" spans="1:20" x14ac:dyDescent="0.3">
      <c r="A518" s="88">
        <v>42816.416696296299</v>
      </c>
      <c r="B518" s="47">
        <v>390.05</v>
      </c>
      <c r="C518" s="48">
        <v>16417.2045</v>
      </c>
      <c r="D518" s="47">
        <v>178.11</v>
      </c>
      <c r="E518" s="48">
        <v>7496.82</v>
      </c>
      <c r="F518" s="49">
        <f t="shared" si="88"/>
        <v>211.94</v>
      </c>
      <c r="G518" s="49">
        <f t="shared" si="88"/>
        <v>8920.3845000000001</v>
      </c>
      <c r="H518" s="38">
        <f>'[1]03-2017'!P524</f>
        <v>0</v>
      </c>
      <c r="I518" s="50">
        <f t="shared" si="80"/>
        <v>211.94</v>
      </c>
      <c r="J518" s="89">
        <f t="shared" si="78"/>
        <v>42.089197414362559</v>
      </c>
      <c r="K518" s="51">
        <v>3.11</v>
      </c>
      <c r="L518" s="90">
        <f t="shared" si="81"/>
        <v>32.344000000000001</v>
      </c>
      <c r="M518" s="89">
        <f t="shared" si="87"/>
        <v>37.433701150112917</v>
      </c>
      <c r="N518" s="89">
        <f t="shared" si="87"/>
        <v>0</v>
      </c>
      <c r="O518" s="89">
        <f t="shared" si="87"/>
        <v>22.650384169021248</v>
      </c>
      <c r="P518" s="89">
        <f t="shared" si="87"/>
        <v>0</v>
      </c>
      <c r="Q518" s="89">
        <f t="shared" si="87"/>
        <v>20.63214341086595</v>
      </c>
      <c r="R518" s="89">
        <f t="shared" si="83"/>
        <v>37.433701150112917</v>
      </c>
      <c r="S518" s="86">
        <f t="shared" si="79"/>
        <v>4.655496264249642</v>
      </c>
      <c r="T518" s="91">
        <f t="shared" si="84"/>
        <v>986.68587824506915</v>
      </c>
    </row>
    <row r="519" spans="1:20" x14ac:dyDescent="0.3">
      <c r="A519" s="88">
        <v>42816.458363020836</v>
      </c>
      <c r="B519" s="47">
        <v>354.42500000000001</v>
      </c>
      <c r="C519" s="48">
        <v>14846.86325</v>
      </c>
      <c r="D519" s="47">
        <v>180.97</v>
      </c>
      <c r="E519" s="48">
        <v>7580.75</v>
      </c>
      <c r="F519" s="49">
        <f t="shared" si="88"/>
        <v>173.45500000000001</v>
      </c>
      <c r="G519" s="49">
        <f t="shared" si="88"/>
        <v>7266.1132500000003</v>
      </c>
      <c r="H519" s="38">
        <f>'[1]03-2017'!P525</f>
        <v>0</v>
      </c>
      <c r="I519" s="50">
        <f t="shared" si="80"/>
        <v>173.45500000000001</v>
      </c>
      <c r="J519" s="89">
        <f t="shared" ref="J519:J582" si="89">IF(F519&gt;0,G519/F519,0)</f>
        <v>41.890480239831653</v>
      </c>
      <c r="K519" s="51">
        <v>3.11</v>
      </c>
      <c r="L519" s="90">
        <f t="shared" si="81"/>
        <v>32.344000000000001</v>
      </c>
      <c r="M519" s="89">
        <f t="shared" si="87"/>
        <v>37.433701150112917</v>
      </c>
      <c r="N519" s="89">
        <f t="shared" si="87"/>
        <v>0</v>
      </c>
      <c r="O519" s="89">
        <f t="shared" si="87"/>
        <v>22.650384169021248</v>
      </c>
      <c r="P519" s="89">
        <f t="shared" si="87"/>
        <v>0</v>
      </c>
      <c r="Q519" s="89">
        <f t="shared" si="87"/>
        <v>20.63214341086595</v>
      </c>
      <c r="R519" s="89">
        <f t="shared" si="83"/>
        <v>37.433701150112917</v>
      </c>
      <c r="S519" s="86">
        <f t="shared" ref="S519:S582" si="90">IF(J519&gt;R519,J519-R519,0)</f>
        <v>4.4567790897187365</v>
      </c>
      <c r="T519" s="91">
        <f t="shared" si="84"/>
        <v>773.05061700716351</v>
      </c>
    </row>
    <row r="520" spans="1:20" x14ac:dyDescent="0.3">
      <c r="A520" s="88">
        <v>42816.500029745373</v>
      </c>
      <c r="B520" s="47">
        <v>331.59500000000003</v>
      </c>
      <c r="C520" s="48">
        <v>13346.69875</v>
      </c>
      <c r="D520" s="47">
        <v>265.75</v>
      </c>
      <c r="E520" s="48">
        <v>10696.24</v>
      </c>
      <c r="F520" s="49">
        <f t="shared" si="88"/>
        <v>65.845000000000027</v>
      </c>
      <c r="G520" s="49">
        <f t="shared" si="88"/>
        <v>2650.4587499999998</v>
      </c>
      <c r="H520" s="38">
        <f>'[1]03-2017'!P526</f>
        <v>0</v>
      </c>
      <c r="I520" s="50">
        <f t="shared" ref="I520:I583" si="91">F520-H520</f>
        <v>65.845000000000027</v>
      </c>
      <c r="J520" s="89">
        <f t="shared" si="89"/>
        <v>40.252999468448607</v>
      </c>
      <c r="K520" s="51">
        <v>3.11</v>
      </c>
      <c r="L520" s="90">
        <f t="shared" ref="L520:L583" si="92">(K520*10400)/1000</f>
        <v>32.344000000000001</v>
      </c>
      <c r="M520" s="89">
        <f t="shared" ref="M520:Q535" si="93">M519</f>
        <v>37.433701150112917</v>
      </c>
      <c r="N520" s="89">
        <f t="shared" si="93"/>
        <v>0</v>
      </c>
      <c r="O520" s="89">
        <f t="shared" si="93"/>
        <v>22.650384169021248</v>
      </c>
      <c r="P520" s="89">
        <f t="shared" si="93"/>
        <v>0</v>
      </c>
      <c r="Q520" s="89">
        <f t="shared" si="93"/>
        <v>20.63214341086595</v>
      </c>
      <c r="R520" s="89">
        <f t="shared" ref="R520:R583" si="94">MAX(L520:Q520)</f>
        <v>37.433701150112917</v>
      </c>
      <c r="S520" s="86">
        <f t="shared" si="90"/>
        <v>2.8192983183356901</v>
      </c>
      <c r="T520" s="91">
        <f t="shared" ref="T520:T583" si="95">IF(S520&lt;&gt;" ",S520*I520,0)</f>
        <v>185.63669777081358</v>
      </c>
    </row>
    <row r="521" spans="1:20" x14ac:dyDescent="0.3">
      <c r="A521" s="88">
        <v>42816.541696469911</v>
      </c>
      <c r="B521" s="47">
        <v>287.77499999999998</v>
      </c>
      <c r="C521" s="48">
        <v>10811.706749999999</v>
      </c>
      <c r="D521" s="47">
        <v>260.33999999999997</v>
      </c>
      <c r="E521" s="48">
        <v>9781.1200000000008</v>
      </c>
      <c r="F521" s="49">
        <f t="shared" si="88"/>
        <v>27.435000000000002</v>
      </c>
      <c r="G521" s="49">
        <f t="shared" si="88"/>
        <v>1030.5867499999986</v>
      </c>
      <c r="H521" s="38">
        <f>'[1]03-2017'!P527</f>
        <v>0</v>
      </c>
      <c r="I521" s="50">
        <f t="shared" si="91"/>
        <v>27.435000000000002</v>
      </c>
      <c r="J521" s="89">
        <f t="shared" si="89"/>
        <v>37.564671040641464</v>
      </c>
      <c r="K521" s="51">
        <v>3.11</v>
      </c>
      <c r="L521" s="90">
        <f t="shared" si="92"/>
        <v>32.344000000000001</v>
      </c>
      <c r="M521" s="89">
        <f t="shared" si="93"/>
        <v>37.433701150112917</v>
      </c>
      <c r="N521" s="89">
        <f t="shared" si="93"/>
        <v>0</v>
      </c>
      <c r="O521" s="89">
        <f t="shared" si="93"/>
        <v>22.650384169021248</v>
      </c>
      <c r="P521" s="89">
        <f t="shared" si="93"/>
        <v>0</v>
      </c>
      <c r="Q521" s="89">
        <f t="shared" si="93"/>
        <v>20.63214341086595</v>
      </c>
      <c r="R521" s="89">
        <f t="shared" si="94"/>
        <v>37.433701150112917</v>
      </c>
      <c r="S521" s="86">
        <f t="shared" si="90"/>
        <v>0.13096989052854724</v>
      </c>
      <c r="T521" s="91">
        <f t="shared" si="95"/>
        <v>3.5931589466506937</v>
      </c>
    </row>
    <row r="522" spans="1:20" x14ac:dyDescent="0.3">
      <c r="A522" s="88">
        <v>42816.583363194448</v>
      </c>
      <c r="B522" s="47">
        <v>303.8</v>
      </c>
      <c r="C522" s="48">
        <v>10985.407999999999</v>
      </c>
      <c r="D522" s="47">
        <v>283.55</v>
      </c>
      <c r="E522" s="48">
        <v>10253.02</v>
      </c>
      <c r="F522" s="49">
        <f t="shared" si="88"/>
        <v>20.25</v>
      </c>
      <c r="G522" s="49">
        <f t="shared" si="88"/>
        <v>732.38799999999901</v>
      </c>
      <c r="H522" s="38">
        <f>'[1]03-2017'!P528</f>
        <v>0</v>
      </c>
      <c r="I522" s="50">
        <f t="shared" si="91"/>
        <v>20.25</v>
      </c>
      <c r="J522" s="89">
        <f t="shared" si="89"/>
        <v>36.167308641975261</v>
      </c>
      <c r="K522" s="51">
        <v>3.11</v>
      </c>
      <c r="L522" s="90">
        <f t="shared" si="92"/>
        <v>32.344000000000001</v>
      </c>
      <c r="M522" s="89">
        <f t="shared" si="93"/>
        <v>37.433701150112917</v>
      </c>
      <c r="N522" s="89">
        <f t="shared" si="93"/>
        <v>0</v>
      </c>
      <c r="O522" s="89">
        <f t="shared" si="93"/>
        <v>22.650384169021248</v>
      </c>
      <c r="P522" s="89">
        <f t="shared" si="93"/>
        <v>0</v>
      </c>
      <c r="Q522" s="89">
        <f t="shared" si="93"/>
        <v>20.63214341086595</v>
      </c>
      <c r="R522" s="89">
        <f t="shared" si="94"/>
        <v>37.433701150112917</v>
      </c>
      <c r="S522" s="86">
        <f t="shared" si="90"/>
        <v>0</v>
      </c>
      <c r="T522" s="91">
        <f t="shared" si="95"/>
        <v>0</v>
      </c>
    </row>
    <row r="523" spans="1:20" x14ac:dyDescent="0.3">
      <c r="A523" s="88">
        <v>42816.625029918985</v>
      </c>
      <c r="B523" s="47">
        <v>275.89999999999998</v>
      </c>
      <c r="C523" s="48">
        <v>9424.7440000000006</v>
      </c>
      <c r="D523" s="47">
        <v>231.74</v>
      </c>
      <c r="E523" s="48">
        <v>7916.38</v>
      </c>
      <c r="F523" s="49">
        <f t="shared" si="88"/>
        <v>44.159999999999968</v>
      </c>
      <c r="G523" s="49">
        <f t="shared" si="88"/>
        <v>1508.3640000000005</v>
      </c>
      <c r="H523" s="38">
        <f>'[1]03-2017'!P529</f>
        <v>0</v>
      </c>
      <c r="I523" s="50">
        <f t="shared" si="91"/>
        <v>44.159999999999968</v>
      </c>
      <c r="J523" s="89">
        <f t="shared" si="89"/>
        <v>34.156793478260909</v>
      </c>
      <c r="K523" s="51">
        <v>3.11</v>
      </c>
      <c r="L523" s="90">
        <f t="shared" si="92"/>
        <v>32.344000000000001</v>
      </c>
      <c r="M523" s="89">
        <f t="shared" si="93"/>
        <v>37.433701150112917</v>
      </c>
      <c r="N523" s="89">
        <f t="shared" si="93"/>
        <v>0</v>
      </c>
      <c r="O523" s="89">
        <f t="shared" si="93"/>
        <v>22.650384169021248</v>
      </c>
      <c r="P523" s="89">
        <f t="shared" si="93"/>
        <v>0</v>
      </c>
      <c r="Q523" s="89">
        <f t="shared" si="93"/>
        <v>20.63214341086595</v>
      </c>
      <c r="R523" s="89">
        <f t="shared" si="94"/>
        <v>37.433701150112917</v>
      </c>
      <c r="S523" s="86">
        <f t="shared" si="90"/>
        <v>0</v>
      </c>
      <c r="T523" s="91">
        <f t="shared" si="95"/>
        <v>0</v>
      </c>
    </row>
    <row r="524" spans="1:20" x14ac:dyDescent="0.3">
      <c r="A524" s="88">
        <v>42816.666696643515</v>
      </c>
      <c r="B524" s="47">
        <v>264.60000000000002</v>
      </c>
      <c r="C524" s="48">
        <v>8274.0419999999995</v>
      </c>
      <c r="D524" s="47">
        <v>232.98</v>
      </c>
      <c r="E524" s="48">
        <v>7285.41</v>
      </c>
      <c r="F524" s="49">
        <f t="shared" si="88"/>
        <v>31.620000000000033</v>
      </c>
      <c r="G524" s="49">
        <f t="shared" si="88"/>
        <v>988.63199999999961</v>
      </c>
      <c r="H524" s="38">
        <f>'[1]03-2017'!P530</f>
        <v>0</v>
      </c>
      <c r="I524" s="50">
        <f t="shared" si="91"/>
        <v>31.620000000000033</v>
      </c>
      <c r="J524" s="89">
        <f t="shared" si="89"/>
        <v>31.266034155597676</v>
      </c>
      <c r="K524" s="51">
        <v>3.11</v>
      </c>
      <c r="L524" s="90">
        <f t="shared" si="92"/>
        <v>32.344000000000001</v>
      </c>
      <c r="M524" s="89">
        <f t="shared" si="93"/>
        <v>37.433701150112917</v>
      </c>
      <c r="N524" s="89">
        <f t="shared" si="93"/>
        <v>0</v>
      </c>
      <c r="O524" s="89">
        <f t="shared" si="93"/>
        <v>22.650384169021248</v>
      </c>
      <c r="P524" s="89">
        <f t="shared" si="93"/>
        <v>0</v>
      </c>
      <c r="Q524" s="89">
        <f t="shared" si="93"/>
        <v>20.63214341086595</v>
      </c>
      <c r="R524" s="89">
        <f t="shared" si="94"/>
        <v>37.433701150112917</v>
      </c>
      <c r="S524" s="86">
        <f t="shared" si="90"/>
        <v>0</v>
      </c>
      <c r="T524" s="91">
        <f t="shared" si="95"/>
        <v>0</v>
      </c>
    </row>
    <row r="525" spans="1:20" x14ac:dyDescent="0.3">
      <c r="A525" s="88">
        <v>42816.708363368052</v>
      </c>
      <c r="B525" s="47">
        <v>271.10000000000002</v>
      </c>
      <c r="C525" s="48">
        <v>9016.7860000000001</v>
      </c>
      <c r="D525" s="47">
        <v>253.81</v>
      </c>
      <c r="E525" s="48">
        <v>8441.59</v>
      </c>
      <c r="F525" s="49">
        <f t="shared" si="88"/>
        <v>17.29000000000002</v>
      </c>
      <c r="G525" s="49">
        <f t="shared" si="88"/>
        <v>575.19599999999991</v>
      </c>
      <c r="H525" s="38">
        <f>'[1]03-2017'!P531</f>
        <v>0</v>
      </c>
      <c r="I525" s="50">
        <f t="shared" si="91"/>
        <v>17.29000000000002</v>
      </c>
      <c r="J525" s="89">
        <f t="shared" si="89"/>
        <v>33.267553499132404</v>
      </c>
      <c r="K525" s="51">
        <v>3.11</v>
      </c>
      <c r="L525" s="90">
        <f t="shared" si="92"/>
        <v>32.344000000000001</v>
      </c>
      <c r="M525" s="89">
        <f t="shared" si="93"/>
        <v>37.433701150112917</v>
      </c>
      <c r="N525" s="89">
        <f t="shared" si="93"/>
        <v>0</v>
      </c>
      <c r="O525" s="89">
        <f t="shared" si="93"/>
        <v>22.650384169021248</v>
      </c>
      <c r="P525" s="89">
        <f t="shared" si="93"/>
        <v>0</v>
      </c>
      <c r="Q525" s="89">
        <f t="shared" si="93"/>
        <v>20.63214341086595</v>
      </c>
      <c r="R525" s="89">
        <f t="shared" si="94"/>
        <v>37.433701150112917</v>
      </c>
      <c r="S525" s="86">
        <f t="shared" si="90"/>
        <v>0</v>
      </c>
      <c r="T525" s="91">
        <f t="shared" si="95"/>
        <v>0</v>
      </c>
    </row>
    <row r="526" spans="1:20" x14ac:dyDescent="0.3">
      <c r="A526" s="88">
        <v>42816.750030092589</v>
      </c>
      <c r="B526" s="47">
        <v>164.3</v>
      </c>
      <c r="C526" s="48">
        <v>5730.7839999999997</v>
      </c>
      <c r="D526" s="54">
        <v>146.27000000000001</v>
      </c>
      <c r="E526" s="48">
        <v>5101.8599999999997</v>
      </c>
      <c r="F526" s="49">
        <f t="shared" si="88"/>
        <v>18.03</v>
      </c>
      <c r="G526" s="49">
        <f t="shared" si="88"/>
        <v>628.92399999999998</v>
      </c>
      <c r="H526" s="38">
        <f>'[1]03-2017'!P532</f>
        <v>0</v>
      </c>
      <c r="I526" s="50">
        <f t="shared" si="91"/>
        <v>18.03</v>
      </c>
      <c r="J526" s="89">
        <f t="shared" si="89"/>
        <v>34.882085413200215</v>
      </c>
      <c r="K526" s="51">
        <v>3.11</v>
      </c>
      <c r="L526" s="90">
        <f t="shared" si="92"/>
        <v>32.344000000000001</v>
      </c>
      <c r="M526" s="89">
        <f t="shared" si="93"/>
        <v>37.433701150112917</v>
      </c>
      <c r="N526" s="89">
        <f t="shared" si="93"/>
        <v>0</v>
      </c>
      <c r="O526" s="89">
        <f t="shared" si="93"/>
        <v>22.650384169021248</v>
      </c>
      <c r="P526" s="89">
        <f t="shared" si="93"/>
        <v>0</v>
      </c>
      <c r="Q526" s="89">
        <f t="shared" si="93"/>
        <v>20.63214341086595</v>
      </c>
      <c r="R526" s="89">
        <f t="shared" si="94"/>
        <v>37.433701150112917</v>
      </c>
      <c r="S526" s="86">
        <f t="shared" si="90"/>
        <v>0</v>
      </c>
      <c r="T526" s="91">
        <f t="shared" si="95"/>
        <v>0</v>
      </c>
    </row>
    <row r="527" spans="1:20" x14ac:dyDescent="0.3">
      <c r="A527" s="88">
        <v>42816.791696817127</v>
      </c>
      <c r="B527" s="47">
        <v>63.3</v>
      </c>
      <c r="C527" s="48">
        <v>2631.3809999999999</v>
      </c>
      <c r="D527" s="54">
        <v>27.15</v>
      </c>
      <c r="E527" s="48">
        <v>1128.46</v>
      </c>
      <c r="F527" s="49">
        <f t="shared" si="88"/>
        <v>36.15</v>
      </c>
      <c r="G527" s="49">
        <f t="shared" si="88"/>
        <v>1502.9209999999998</v>
      </c>
      <c r="H527" s="38">
        <f>'[1]03-2017'!P533</f>
        <v>0</v>
      </c>
      <c r="I527" s="50">
        <f t="shared" si="91"/>
        <v>36.15</v>
      </c>
      <c r="J527" s="89">
        <f t="shared" si="89"/>
        <v>41.574578146611337</v>
      </c>
      <c r="K527" s="51">
        <v>3.11</v>
      </c>
      <c r="L527" s="90">
        <f t="shared" si="92"/>
        <v>32.344000000000001</v>
      </c>
      <c r="M527" s="89">
        <f t="shared" si="93"/>
        <v>37.433701150112917</v>
      </c>
      <c r="N527" s="89">
        <f t="shared" si="93"/>
        <v>0</v>
      </c>
      <c r="O527" s="89">
        <f t="shared" si="93"/>
        <v>22.650384169021248</v>
      </c>
      <c r="P527" s="89">
        <f t="shared" si="93"/>
        <v>0</v>
      </c>
      <c r="Q527" s="89">
        <f t="shared" si="93"/>
        <v>20.63214341086595</v>
      </c>
      <c r="R527" s="89">
        <f t="shared" si="94"/>
        <v>37.433701150112917</v>
      </c>
      <c r="S527" s="86">
        <f t="shared" si="90"/>
        <v>4.1408769964984202</v>
      </c>
      <c r="T527" s="91">
        <f t="shared" si="95"/>
        <v>149.6927034234179</v>
      </c>
    </row>
    <row r="528" spans="1:20" x14ac:dyDescent="0.3">
      <c r="A528" s="88">
        <v>42816.833363541664</v>
      </c>
      <c r="B528" s="47">
        <v>70.801999999999992</v>
      </c>
      <c r="C528" s="48">
        <v>3775.0330400000003</v>
      </c>
      <c r="D528" s="47">
        <v>0</v>
      </c>
      <c r="E528" s="48">
        <v>0</v>
      </c>
      <c r="F528" s="49">
        <f t="shared" si="88"/>
        <v>70.801999999999992</v>
      </c>
      <c r="G528" s="49">
        <f t="shared" si="88"/>
        <v>3775.0330400000003</v>
      </c>
      <c r="H528" s="38">
        <f>'[1]03-2017'!P534</f>
        <v>0</v>
      </c>
      <c r="I528" s="50">
        <f t="shared" si="91"/>
        <v>70.801999999999992</v>
      </c>
      <c r="J528" s="89">
        <f t="shared" si="89"/>
        <v>53.318169543233253</v>
      </c>
      <c r="K528" s="51">
        <v>3.11</v>
      </c>
      <c r="L528" s="90">
        <f t="shared" si="92"/>
        <v>32.344000000000001</v>
      </c>
      <c r="M528" s="89">
        <f t="shared" si="93"/>
        <v>37.433701150112917</v>
      </c>
      <c r="N528" s="89">
        <f t="shared" si="93"/>
        <v>0</v>
      </c>
      <c r="O528" s="89">
        <f t="shared" si="93"/>
        <v>22.650384169021248</v>
      </c>
      <c r="P528" s="89">
        <f t="shared" si="93"/>
        <v>0</v>
      </c>
      <c r="Q528" s="89">
        <f t="shared" si="93"/>
        <v>20.63214341086595</v>
      </c>
      <c r="R528" s="89">
        <f t="shared" si="94"/>
        <v>37.433701150112917</v>
      </c>
      <c r="S528" s="86">
        <f t="shared" si="90"/>
        <v>15.884468393120336</v>
      </c>
      <c r="T528" s="91">
        <f t="shared" si="95"/>
        <v>1124.6521311697059</v>
      </c>
    </row>
    <row r="529" spans="1:20" x14ac:dyDescent="0.3">
      <c r="A529" s="88">
        <v>42816.875030266201</v>
      </c>
      <c r="B529" s="47">
        <v>111.761</v>
      </c>
      <c r="C529" s="48">
        <v>8040.25299</v>
      </c>
      <c r="D529" s="47">
        <v>0</v>
      </c>
      <c r="E529" s="48">
        <v>0</v>
      </c>
      <c r="F529" s="49">
        <f t="shared" si="88"/>
        <v>111.761</v>
      </c>
      <c r="G529" s="49">
        <f t="shared" si="88"/>
        <v>8040.25299</v>
      </c>
      <c r="H529" s="38">
        <f>'[1]03-2017'!P535</f>
        <v>0</v>
      </c>
      <c r="I529" s="50">
        <f t="shared" si="91"/>
        <v>111.761</v>
      </c>
      <c r="J529" s="89">
        <f t="shared" si="89"/>
        <v>71.941491128390055</v>
      </c>
      <c r="K529" s="51">
        <v>3.11</v>
      </c>
      <c r="L529" s="90">
        <f t="shared" si="92"/>
        <v>32.344000000000001</v>
      </c>
      <c r="M529" s="89">
        <f t="shared" si="93"/>
        <v>37.433701150112917</v>
      </c>
      <c r="N529" s="89">
        <f t="shared" si="93"/>
        <v>0</v>
      </c>
      <c r="O529" s="89">
        <f t="shared" si="93"/>
        <v>22.650384169021248</v>
      </c>
      <c r="P529" s="89">
        <f t="shared" si="93"/>
        <v>0</v>
      </c>
      <c r="Q529" s="89">
        <f t="shared" si="93"/>
        <v>20.63214341086595</v>
      </c>
      <c r="R529" s="89">
        <f t="shared" si="94"/>
        <v>37.433701150112917</v>
      </c>
      <c r="S529" s="86">
        <f t="shared" si="90"/>
        <v>34.507789978277138</v>
      </c>
      <c r="T529" s="91">
        <f t="shared" si="95"/>
        <v>3856.625115762231</v>
      </c>
    </row>
    <row r="530" spans="1:20" x14ac:dyDescent="0.3">
      <c r="A530" s="88">
        <v>42816.916696990738</v>
      </c>
      <c r="B530" s="47">
        <v>110.42500000000001</v>
      </c>
      <c r="C530" s="48">
        <v>4789.6686</v>
      </c>
      <c r="D530" s="47">
        <v>0</v>
      </c>
      <c r="E530" s="48">
        <v>0</v>
      </c>
      <c r="F530" s="49">
        <f t="shared" si="88"/>
        <v>110.42500000000001</v>
      </c>
      <c r="G530" s="49">
        <f t="shared" si="88"/>
        <v>4789.6686</v>
      </c>
      <c r="H530" s="38">
        <f>'[1]03-2017'!P536</f>
        <v>0</v>
      </c>
      <c r="I530" s="50">
        <f t="shared" si="91"/>
        <v>110.42500000000001</v>
      </c>
      <c r="J530" s="89">
        <f t="shared" si="89"/>
        <v>43.374857142857138</v>
      </c>
      <c r="K530" s="51">
        <v>3.11</v>
      </c>
      <c r="L530" s="90">
        <f t="shared" si="92"/>
        <v>32.344000000000001</v>
      </c>
      <c r="M530" s="89">
        <f t="shared" si="93"/>
        <v>37.433701150112917</v>
      </c>
      <c r="N530" s="89">
        <f t="shared" si="93"/>
        <v>0</v>
      </c>
      <c r="O530" s="89">
        <f t="shared" si="93"/>
        <v>22.650384169021248</v>
      </c>
      <c r="P530" s="89">
        <f t="shared" si="93"/>
        <v>0</v>
      </c>
      <c r="Q530" s="89">
        <f t="shared" si="93"/>
        <v>20.63214341086595</v>
      </c>
      <c r="R530" s="89">
        <f t="shared" si="94"/>
        <v>37.433701150112917</v>
      </c>
      <c r="S530" s="86">
        <f t="shared" si="90"/>
        <v>5.9411559927442212</v>
      </c>
      <c r="T530" s="91">
        <f t="shared" si="95"/>
        <v>656.05215049878075</v>
      </c>
    </row>
    <row r="531" spans="1:20" x14ac:dyDescent="0.3">
      <c r="A531" s="88">
        <v>42816.958363715275</v>
      </c>
      <c r="B531" s="47">
        <v>64.037999999999997</v>
      </c>
      <c r="C531" s="48">
        <v>2274.4022399999999</v>
      </c>
      <c r="D531" s="47">
        <v>0</v>
      </c>
      <c r="E531" s="48">
        <v>0</v>
      </c>
      <c r="F531" s="49">
        <f t="shared" si="88"/>
        <v>64.037999999999997</v>
      </c>
      <c r="G531" s="49">
        <f t="shared" si="88"/>
        <v>2274.4022399999999</v>
      </c>
      <c r="H531" s="38">
        <f>'[1]03-2017'!P537</f>
        <v>0</v>
      </c>
      <c r="I531" s="50">
        <f t="shared" si="91"/>
        <v>64.037999999999997</v>
      </c>
      <c r="J531" s="89">
        <f t="shared" si="89"/>
        <v>35.51644710952872</v>
      </c>
      <c r="K531" s="51">
        <v>3.11</v>
      </c>
      <c r="L531" s="90">
        <f t="shared" si="92"/>
        <v>32.344000000000001</v>
      </c>
      <c r="M531" s="89">
        <f t="shared" si="93"/>
        <v>37.433701150112917</v>
      </c>
      <c r="N531" s="89">
        <f t="shared" si="93"/>
        <v>0</v>
      </c>
      <c r="O531" s="89">
        <f t="shared" si="93"/>
        <v>22.650384169021248</v>
      </c>
      <c r="P531" s="89">
        <f t="shared" si="93"/>
        <v>0</v>
      </c>
      <c r="Q531" s="89">
        <f t="shared" si="93"/>
        <v>20.63214341086595</v>
      </c>
      <c r="R531" s="89">
        <f t="shared" si="94"/>
        <v>37.433701150112917</v>
      </c>
      <c r="S531" s="86">
        <f t="shared" si="90"/>
        <v>0</v>
      </c>
      <c r="T531" s="91">
        <f t="shared" si="95"/>
        <v>0</v>
      </c>
    </row>
    <row r="532" spans="1:20" x14ac:dyDescent="0.3">
      <c r="A532" s="88">
        <v>42817.000030439813</v>
      </c>
      <c r="B532" s="47">
        <v>94.4</v>
      </c>
      <c r="C532" s="48">
        <v>3077.44</v>
      </c>
      <c r="D532" s="47">
        <v>9.75</v>
      </c>
      <c r="E532" s="48">
        <v>317.98</v>
      </c>
      <c r="F532" s="49">
        <f t="shared" si="88"/>
        <v>84.65</v>
      </c>
      <c r="G532" s="49">
        <f t="shared" si="88"/>
        <v>2759.46</v>
      </c>
      <c r="H532" s="38">
        <f>'[1]03-2017'!P538</f>
        <v>0</v>
      </c>
      <c r="I532" s="50">
        <f t="shared" si="91"/>
        <v>84.65</v>
      </c>
      <c r="J532" s="89">
        <f t="shared" si="89"/>
        <v>32.598464264619018</v>
      </c>
      <c r="K532" s="51">
        <v>3.11</v>
      </c>
      <c r="L532" s="90">
        <f t="shared" si="92"/>
        <v>32.344000000000001</v>
      </c>
      <c r="M532" s="89">
        <f t="shared" si="93"/>
        <v>37.433701150112917</v>
      </c>
      <c r="N532" s="89">
        <f t="shared" si="93"/>
        <v>0</v>
      </c>
      <c r="O532" s="89">
        <f t="shared" si="93"/>
        <v>22.650384169021248</v>
      </c>
      <c r="P532" s="89">
        <f t="shared" si="93"/>
        <v>0</v>
      </c>
      <c r="Q532" s="89">
        <f t="shared" si="93"/>
        <v>20.63214341086595</v>
      </c>
      <c r="R532" s="89">
        <f t="shared" si="94"/>
        <v>37.433701150112917</v>
      </c>
      <c r="S532" s="86">
        <f t="shared" si="90"/>
        <v>0</v>
      </c>
      <c r="T532" s="91">
        <f t="shared" si="95"/>
        <v>0</v>
      </c>
    </row>
    <row r="533" spans="1:20" x14ac:dyDescent="0.3">
      <c r="A533" s="88">
        <v>42817.04169716435</v>
      </c>
      <c r="B533" s="47">
        <v>248</v>
      </c>
      <c r="C533" s="48">
        <v>6596.8</v>
      </c>
      <c r="D533" s="47">
        <v>65.599999999999994</v>
      </c>
      <c r="E533" s="48">
        <v>1744.86</v>
      </c>
      <c r="F533" s="49">
        <f t="shared" si="88"/>
        <v>182.4</v>
      </c>
      <c r="G533" s="49">
        <f t="shared" si="88"/>
        <v>4851.9400000000005</v>
      </c>
      <c r="H533" s="38">
        <f>'[1]03-2017'!P539</f>
        <v>0</v>
      </c>
      <c r="I533" s="50">
        <f t="shared" si="91"/>
        <v>182.4</v>
      </c>
      <c r="J533" s="89">
        <f t="shared" si="89"/>
        <v>26.600548245614036</v>
      </c>
      <c r="K533" s="51">
        <v>3.11</v>
      </c>
      <c r="L533" s="90">
        <f t="shared" si="92"/>
        <v>32.344000000000001</v>
      </c>
      <c r="M533" s="89">
        <f t="shared" si="93"/>
        <v>37.433701150112917</v>
      </c>
      <c r="N533" s="89">
        <f t="shared" si="93"/>
        <v>0</v>
      </c>
      <c r="O533" s="89">
        <f t="shared" si="93"/>
        <v>22.650384169021248</v>
      </c>
      <c r="P533" s="89">
        <f t="shared" si="93"/>
        <v>0</v>
      </c>
      <c r="Q533" s="89">
        <f t="shared" si="93"/>
        <v>20.63214341086595</v>
      </c>
      <c r="R533" s="89">
        <f t="shared" si="94"/>
        <v>37.433701150112917</v>
      </c>
      <c r="S533" s="86">
        <f t="shared" si="90"/>
        <v>0</v>
      </c>
      <c r="T533" s="91">
        <f t="shared" si="95"/>
        <v>0</v>
      </c>
    </row>
    <row r="534" spans="1:20" x14ac:dyDescent="0.3">
      <c r="A534" s="88">
        <v>42817.083363888887</v>
      </c>
      <c r="B534" s="47">
        <v>253.7</v>
      </c>
      <c r="C534" s="48">
        <v>6748.42</v>
      </c>
      <c r="D534" s="47">
        <v>74.150000000000006</v>
      </c>
      <c r="E534" s="48">
        <v>1972.26</v>
      </c>
      <c r="F534" s="49">
        <f t="shared" si="88"/>
        <v>179.54999999999998</v>
      </c>
      <c r="G534" s="49">
        <f t="shared" si="88"/>
        <v>4776.16</v>
      </c>
      <c r="H534" s="38">
        <f>'[1]03-2017'!P540</f>
        <v>0</v>
      </c>
      <c r="I534" s="50">
        <f t="shared" si="91"/>
        <v>179.54999999999998</v>
      </c>
      <c r="J534" s="89">
        <f t="shared" si="89"/>
        <v>26.600724032302981</v>
      </c>
      <c r="K534" s="51">
        <v>3.04</v>
      </c>
      <c r="L534" s="90">
        <f t="shared" si="92"/>
        <v>31.616</v>
      </c>
      <c r="M534" s="89">
        <f t="shared" si="93"/>
        <v>37.433701150112917</v>
      </c>
      <c r="N534" s="89">
        <f t="shared" si="93"/>
        <v>0</v>
      </c>
      <c r="O534" s="89">
        <f t="shared" si="93"/>
        <v>22.650384169021248</v>
      </c>
      <c r="P534" s="89">
        <f t="shared" si="93"/>
        <v>0</v>
      </c>
      <c r="Q534" s="89">
        <f t="shared" si="93"/>
        <v>20.63214341086595</v>
      </c>
      <c r="R534" s="89">
        <f t="shared" si="94"/>
        <v>37.433701150112917</v>
      </c>
      <c r="S534" s="86">
        <f t="shared" si="90"/>
        <v>0</v>
      </c>
      <c r="T534" s="91">
        <f t="shared" si="95"/>
        <v>0</v>
      </c>
    </row>
    <row r="535" spans="1:20" x14ac:dyDescent="0.3">
      <c r="A535" s="88">
        <v>42817.125030613424</v>
      </c>
      <c r="B535" s="47">
        <v>260</v>
      </c>
      <c r="C535" s="48">
        <v>6903</v>
      </c>
      <c r="D535" s="47">
        <v>87.94</v>
      </c>
      <c r="E535" s="48">
        <v>2334.7800000000002</v>
      </c>
      <c r="F535" s="49">
        <f t="shared" si="88"/>
        <v>172.06</v>
      </c>
      <c r="G535" s="49">
        <f t="shared" si="88"/>
        <v>4568.2199999999993</v>
      </c>
      <c r="H535" s="38">
        <f>'[1]03-2017'!P541</f>
        <v>0</v>
      </c>
      <c r="I535" s="50">
        <f t="shared" si="91"/>
        <v>172.06</v>
      </c>
      <c r="J535" s="89">
        <f t="shared" si="89"/>
        <v>26.550156922003946</v>
      </c>
      <c r="K535" s="51">
        <v>3.04</v>
      </c>
      <c r="L535" s="90">
        <f t="shared" si="92"/>
        <v>31.616</v>
      </c>
      <c r="M535" s="89">
        <f t="shared" si="93"/>
        <v>37.433701150112917</v>
      </c>
      <c r="N535" s="89">
        <f t="shared" si="93"/>
        <v>0</v>
      </c>
      <c r="O535" s="89">
        <f t="shared" si="93"/>
        <v>22.650384169021248</v>
      </c>
      <c r="P535" s="89">
        <f t="shared" si="93"/>
        <v>0</v>
      </c>
      <c r="Q535" s="89">
        <f t="shared" si="93"/>
        <v>20.63214341086595</v>
      </c>
      <c r="R535" s="89">
        <f t="shared" si="94"/>
        <v>37.433701150112917</v>
      </c>
      <c r="S535" s="86">
        <f t="shared" si="90"/>
        <v>0</v>
      </c>
      <c r="T535" s="91">
        <f t="shared" si="95"/>
        <v>0</v>
      </c>
    </row>
    <row r="536" spans="1:20" x14ac:dyDescent="0.3">
      <c r="A536" s="88">
        <v>42817.166697337962</v>
      </c>
      <c r="B536" s="47">
        <v>255.6</v>
      </c>
      <c r="C536" s="48">
        <v>6906.3119999999999</v>
      </c>
      <c r="D536" s="47">
        <v>76.7</v>
      </c>
      <c r="E536" s="48">
        <v>2072.33</v>
      </c>
      <c r="F536" s="49">
        <f t="shared" si="88"/>
        <v>178.89999999999998</v>
      </c>
      <c r="G536" s="49">
        <f t="shared" si="88"/>
        <v>4833.982</v>
      </c>
      <c r="H536" s="38">
        <f>'[1]03-2017'!P542</f>
        <v>0</v>
      </c>
      <c r="I536" s="50">
        <f t="shared" si="91"/>
        <v>178.89999999999998</v>
      </c>
      <c r="J536" s="89">
        <f t="shared" si="89"/>
        <v>27.020581330352154</v>
      </c>
      <c r="K536" s="51">
        <v>3.04</v>
      </c>
      <c r="L536" s="90">
        <f t="shared" si="92"/>
        <v>31.616</v>
      </c>
      <c r="M536" s="89">
        <f t="shared" ref="M536:Q551" si="96">M535</f>
        <v>37.433701150112917</v>
      </c>
      <c r="N536" s="89">
        <f t="shared" si="96"/>
        <v>0</v>
      </c>
      <c r="O536" s="89">
        <f t="shared" si="96"/>
        <v>22.650384169021248</v>
      </c>
      <c r="P536" s="89">
        <f t="shared" si="96"/>
        <v>0</v>
      </c>
      <c r="Q536" s="89">
        <f t="shared" si="96"/>
        <v>20.63214341086595</v>
      </c>
      <c r="R536" s="89">
        <f t="shared" si="94"/>
        <v>37.433701150112917</v>
      </c>
      <c r="S536" s="86">
        <f t="shared" si="90"/>
        <v>0</v>
      </c>
      <c r="T536" s="91">
        <f t="shared" si="95"/>
        <v>0</v>
      </c>
    </row>
    <row r="537" spans="1:20" x14ac:dyDescent="0.3">
      <c r="A537" s="88">
        <v>42817.208364062499</v>
      </c>
      <c r="B537" s="47">
        <v>168.7</v>
      </c>
      <c r="C537" s="48">
        <v>5013.7640000000001</v>
      </c>
      <c r="D537" s="47">
        <v>60.85</v>
      </c>
      <c r="E537" s="48">
        <v>1808.4</v>
      </c>
      <c r="F537" s="49">
        <f t="shared" si="88"/>
        <v>107.85</v>
      </c>
      <c r="G537" s="49">
        <f t="shared" si="88"/>
        <v>3205.364</v>
      </c>
      <c r="H537" s="38">
        <f>'[1]03-2017'!P543</f>
        <v>0</v>
      </c>
      <c r="I537" s="50">
        <f t="shared" si="91"/>
        <v>107.85</v>
      </c>
      <c r="J537" s="89">
        <f t="shared" si="89"/>
        <v>29.720574872508116</v>
      </c>
      <c r="K537" s="51">
        <v>3.04</v>
      </c>
      <c r="L537" s="90">
        <f t="shared" si="92"/>
        <v>31.616</v>
      </c>
      <c r="M537" s="89">
        <f t="shared" si="96"/>
        <v>37.433701150112917</v>
      </c>
      <c r="N537" s="89">
        <f t="shared" si="96"/>
        <v>0</v>
      </c>
      <c r="O537" s="89">
        <f t="shared" si="96"/>
        <v>22.650384169021248</v>
      </c>
      <c r="P537" s="89">
        <f t="shared" si="96"/>
        <v>0</v>
      </c>
      <c r="Q537" s="89">
        <f t="shared" si="96"/>
        <v>20.63214341086595</v>
      </c>
      <c r="R537" s="89">
        <f t="shared" si="94"/>
        <v>37.433701150112917</v>
      </c>
      <c r="S537" s="86">
        <f t="shared" si="90"/>
        <v>0</v>
      </c>
      <c r="T537" s="91">
        <f t="shared" si="95"/>
        <v>0</v>
      </c>
    </row>
    <row r="538" spans="1:20" x14ac:dyDescent="0.3">
      <c r="A538" s="88">
        <v>42817.250030787036</v>
      </c>
      <c r="B538" s="47">
        <v>181.92099999999999</v>
      </c>
      <c r="C538" s="48">
        <v>6320.7777100000003</v>
      </c>
      <c r="D538" s="47">
        <v>0</v>
      </c>
      <c r="E538" s="48">
        <v>0</v>
      </c>
      <c r="F538" s="49">
        <f t="shared" si="88"/>
        <v>181.92099999999999</v>
      </c>
      <c r="G538" s="49">
        <f t="shared" si="88"/>
        <v>6320.7777100000003</v>
      </c>
      <c r="H538" s="38">
        <f>'[1]03-2017'!P544</f>
        <v>0</v>
      </c>
      <c r="I538" s="50">
        <f t="shared" si="91"/>
        <v>181.92099999999999</v>
      </c>
      <c r="J538" s="89">
        <f t="shared" si="89"/>
        <v>34.744629317121174</v>
      </c>
      <c r="K538" s="51">
        <v>3.04</v>
      </c>
      <c r="L538" s="90">
        <f t="shared" si="92"/>
        <v>31.616</v>
      </c>
      <c r="M538" s="89">
        <f t="shared" si="96"/>
        <v>37.433701150112917</v>
      </c>
      <c r="N538" s="89">
        <f t="shared" si="96"/>
        <v>0</v>
      </c>
      <c r="O538" s="89">
        <f t="shared" si="96"/>
        <v>22.650384169021248</v>
      </c>
      <c r="P538" s="89">
        <f t="shared" si="96"/>
        <v>0</v>
      </c>
      <c r="Q538" s="89">
        <f t="shared" si="96"/>
        <v>20.63214341086595</v>
      </c>
      <c r="R538" s="89">
        <f t="shared" si="94"/>
        <v>37.433701150112917</v>
      </c>
      <c r="S538" s="86">
        <f t="shared" si="90"/>
        <v>0</v>
      </c>
      <c r="T538" s="91">
        <f t="shared" si="95"/>
        <v>0</v>
      </c>
    </row>
    <row r="539" spans="1:20" x14ac:dyDescent="0.3">
      <c r="A539" s="88">
        <v>42817.291697511573</v>
      </c>
      <c r="B539" s="47">
        <v>239.89799999999997</v>
      </c>
      <c r="C539" s="48">
        <v>15623.9876</v>
      </c>
      <c r="D539" s="47">
        <v>0</v>
      </c>
      <c r="E539" s="48">
        <v>0</v>
      </c>
      <c r="F539" s="49">
        <f t="shared" si="88"/>
        <v>239.89799999999997</v>
      </c>
      <c r="G539" s="49">
        <f t="shared" si="88"/>
        <v>15623.9876</v>
      </c>
      <c r="H539" s="38">
        <f>'[1]03-2017'!P545</f>
        <v>0</v>
      </c>
      <c r="I539" s="50">
        <f t="shared" si="91"/>
        <v>239.89799999999997</v>
      </c>
      <c r="J539" s="89">
        <f t="shared" si="89"/>
        <v>65.127627575052742</v>
      </c>
      <c r="K539" s="51">
        <v>3.04</v>
      </c>
      <c r="L539" s="90">
        <f t="shared" si="92"/>
        <v>31.616</v>
      </c>
      <c r="M539" s="89">
        <f t="shared" si="96"/>
        <v>37.433701150112917</v>
      </c>
      <c r="N539" s="89">
        <f t="shared" si="96"/>
        <v>0</v>
      </c>
      <c r="O539" s="89">
        <f t="shared" si="96"/>
        <v>22.650384169021248</v>
      </c>
      <c r="P539" s="89">
        <f t="shared" si="96"/>
        <v>0</v>
      </c>
      <c r="Q539" s="89">
        <f t="shared" si="96"/>
        <v>20.63214341086595</v>
      </c>
      <c r="R539" s="89">
        <f t="shared" si="94"/>
        <v>37.433701150112917</v>
      </c>
      <c r="S539" s="86">
        <f t="shared" si="90"/>
        <v>27.693926424939825</v>
      </c>
      <c r="T539" s="91">
        <f t="shared" si="95"/>
        <v>6643.7175614902135</v>
      </c>
    </row>
    <row r="540" spans="1:20" x14ac:dyDescent="0.3">
      <c r="A540" s="88">
        <v>42817.33336423611</v>
      </c>
      <c r="B540" s="47">
        <v>177.49300000000002</v>
      </c>
      <c r="C540" s="48">
        <v>11893.937141999999</v>
      </c>
      <c r="D540" s="47">
        <v>0</v>
      </c>
      <c r="E540" s="48">
        <v>0</v>
      </c>
      <c r="F540" s="49">
        <f t="shared" si="88"/>
        <v>177.49300000000002</v>
      </c>
      <c r="G540" s="49">
        <f t="shared" si="88"/>
        <v>11893.937141999999</v>
      </c>
      <c r="H540" s="38">
        <f>'[1]03-2017'!P546</f>
        <v>0</v>
      </c>
      <c r="I540" s="50">
        <f t="shared" si="91"/>
        <v>177.49300000000002</v>
      </c>
      <c r="J540" s="89">
        <f t="shared" si="89"/>
        <v>67.01073925168879</v>
      </c>
      <c r="K540" s="51">
        <v>3.04</v>
      </c>
      <c r="L540" s="90">
        <f t="shared" si="92"/>
        <v>31.616</v>
      </c>
      <c r="M540" s="89">
        <f t="shared" si="96"/>
        <v>37.433701150112917</v>
      </c>
      <c r="N540" s="89">
        <f t="shared" si="96"/>
        <v>0</v>
      </c>
      <c r="O540" s="89">
        <f t="shared" si="96"/>
        <v>22.650384169021248</v>
      </c>
      <c r="P540" s="89">
        <f t="shared" si="96"/>
        <v>0</v>
      </c>
      <c r="Q540" s="89">
        <f t="shared" si="96"/>
        <v>20.63214341086595</v>
      </c>
      <c r="R540" s="89">
        <f t="shared" si="94"/>
        <v>37.433701150112917</v>
      </c>
      <c r="S540" s="86">
        <f t="shared" si="90"/>
        <v>29.577038101575873</v>
      </c>
      <c r="T540" s="91">
        <f t="shared" si="95"/>
        <v>5249.7172237630075</v>
      </c>
    </row>
    <row r="541" spans="1:20" x14ac:dyDescent="0.3">
      <c r="A541" s="88">
        <v>42817.375030960648</v>
      </c>
      <c r="B541" s="47">
        <v>223.88499999999999</v>
      </c>
      <c r="C541" s="48">
        <v>10365.8755</v>
      </c>
      <c r="D541" s="47">
        <v>41.62</v>
      </c>
      <c r="E541" s="48">
        <v>1927.15</v>
      </c>
      <c r="F541" s="49">
        <f t="shared" si="88"/>
        <v>182.26499999999999</v>
      </c>
      <c r="G541" s="49">
        <f t="shared" si="88"/>
        <v>8438.7255000000005</v>
      </c>
      <c r="H541" s="38">
        <f>'[1]03-2017'!P547</f>
        <v>0</v>
      </c>
      <c r="I541" s="50">
        <f t="shared" si="91"/>
        <v>182.26499999999999</v>
      </c>
      <c r="J541" s="89">
        <f t="shared" si="89"/>
        <v>46.299209941568598</v>
      </c>
      <c r="K541" s="51">
        <v>3.04</v>
      </c>
      <c r="L541" s="90">
        <f t="shared" si="92"/>
        <v>31.616</v>
      </c>
      <c r="M541" s="89">
        <f t="shared" si="96"/>
        <v>37.433701150112917</v>
      </c>
      <c r="N541" s="89">
        <f t="shared" si="96"/>
        <v>0</v>
      </c>
      <c r="O541" s="89">
        <f t="shared" si="96"/>
        <v>22.650384169021248</v>
      </c>
      <c r="P541" s="89">
        <f t="shared" si="96"/>
        <v>0</v>
      </c>
      <c r="Q541" s="89">
        <f t="shared" si="96"/>
        <v>20.63214341086595</v>
      </c>
      <c r="R541" s="89">
        <f t="shared" si="94"/>
        <v>37.433701150112917</v>
      </c>
      <c r="S541" s="86">
        <f t="shared" si="90"/>
        <v>8.8655087914556816</v>
      </c>
      <c r="T541" s="91">
        <f t="shared" si="95"/>
        <v>1615.8719598746698</v>
      </c>
    </row>
    <row r="542" spans="1:20" x14ac:dyDescent="0.3">
      <c r="A542" s="88">
        <v>42817.416697685185</v>
      </c>
      <c r="B542" s="47">
        <v>180</v>
      </c>
      <c r="C542" s="48">
        <v>7819.2</v>
      </c>
      <c r="D542" s="47">
        <v>2.2999999999999998</v>
      </c>
      <c r="E542" s="48">
        <v>99.96</v>
      </c>
      <c r="F542" s="49">
        <f t="shared" si="88"/>
        <v>177.7</v>
      </c>
      <c r="G542" s="49">
        <f t="shared" si="88"/>
        <v>7719.24</v>
      </c>
      <c r="H542" s="38">
        <f>'[1]03-2017'!P548</f>
        <v>0</v>
      </c>
      <c r="I542" s="50">
        <f t="shared" si="91"/>
        <v>177.7</v>
      </c>
      <c r="J542" s="89">
        <f t="shared" si="89"/>
        <v>43.439729881823297</v>
      </c>
      <c r="K542" s="51">
        <v>3.04</v>
      </c>
      <c r="L542" s="90">
        <f t="shared" si="92"/>
        <v>31.616</v>
      </c>
      <c r="M542" s="89">
        <f t="shared" si="96"/>
        <v>37.433701150112917</v>
      </c>
      <c r="N542" s="89">
        <f t="shared" si="96"/>
        <v>0</v>
      </c>
      <c r="O542" s="89">
        <f t="shared" si="96"/>
        <v>22.650384169021248</v>
      </c>
      <c r="P542" s="89">
        <f t="shared" si="96"/>
        <v>0</v>
      </c>
      <c r="Q542" s="89">
        <f t="shared" si="96"/>
        <v>20.63214341086595</v>
      </c>
      <c r="R542" s="89">
        <f t="shared" si="94"/>
        <v>37.433701150112917</v>
      </c>
      <c r="S542" s="86">
        <f t="shared" si="90"/>
        <v>6.00602873171038</v>
      </c>
      <c r="T542" s="91">
        <f t="shared" si="95"/>
        <v>1067.2713056249345</v>
      </c>
    </row>
    <row r="543" spans="1:20" x14ac:dyDescent="0.3">
      <c r="A543" s="88">
        <v>42817.458364409722</v>
      </c>
      <c r="B543" s="47">
        <v>129.6</v>
      </c>
      <c r="C543" s="48">
        <v>5290.2719999999999</v>
      </c>
      <c r="D543" s="47">
        <v>94.59</v>
      </c>
      <c r="E543" s="48">
        <v>3861.25</v>
      </c>
      <c r="F543" s="49">
        <f t="shared" si="88"/>
        <v>35.009999999999991</v>
      </c>
      <c r="G543" s="49">
        <f t="shared" si="88"/>
        <v>1429.0219999999999</v>
      </c>
      <c r="H543" s="38">
        <f>'[1]03-2017'!P549</f>
        <v>0</v>
      </c>
      <c r="I543" s="50">
        <f t="shared" si="91"/>
        <v>35.009999999999991</v>
      </c>
      <c r="J543" s="89">
        <f t="shared" si="89"/>
        <v>40.817537846329628</v>
      </c>
      <c r="K543" s="51">
        <v>3.04</v>
      </c>
      <c r="L543" s="90">
        <f t="shared" si="92"/>
        <v>31.616</v>
      </c>
      <c r="M543" s="89">
        <f t="shared" si="96"/>
        <v>37.433701150112917</v>
      </c>
      <c r="N543" s="89">
        <f t="shared" si="96"/>
        <v>0</v>
      </c>
      <c r="O543" s="89">
        <f t="shared" si="96"/>
        <v>22.650384169021248</v>
      </c>
      <c r="P543" s="89">
        <f t="shared" si="96"/>
        <v>0</v>
      </c>
      <c r="Q543" s="89">
        <f t="shared" si="96"/>
        <v>20.63214341086595</v>
      </c>
      <c r="R543" s="89">
        <f t="shared" si="94"/>
        <v>37.433701150112917</v>
      </c>
      <c r="S543" s="86">
        <f t="shared" si="90"/>
        <v>3.3838366962167115</v>
      </c>
      <c r="T543" s="91">
        <f t="shared" si="95"/>
        <v>118.46812273454704</v>
      </c>
    </row>
    <row r="544" spans="1:20" x14ac:dyDescent="0.3">
      <c r="A544" s="88">
        <v>42817.500031134259</v>
      </c>
      <c r="B544" s="47">
        <v>64.8</v>
      </c>
      <c r="C544" s="48">
        <v>2343.1680000000001</v>
      </c>
      <c r="D544" s="47">
        <v>64.8</v>
      </c>
      <c r="E544" s="48">
        <v>2343.17</v>
      </c>
      <c r="F544" s="49">
        <f t="shared" si="88"/>
        <v>0</v>
      </c>
      <c r="G544" s="49">
        <f t="shared" si="88"/>
        <v>-1.9999999999527063E-3</v>
      </c>
      <c r="H544" s="38">
        <f>'[1]03-2017'!P550</f>
        <v>0</v>
      </c>
      <c r="I544" s="50">
        <f t="shared" si="91"/>
        <v>0</v>
      </c>
      <c r="J544" s="89">
        <f t="shared" si="89"/>
        <v>0</v>
      </c>
      <c r="K544" s="51">
        <v>3.04</v>
      </c>
      <c r="L544" s="90">
        <f t="shared" si="92"/>
        <v>31.616</v>
      </c>
      <c r="M544" s="89">
        <f t="shared" si="96"/>
        <v>37.433701150112917</v>
      </c>
      <c r="N544" s="89">
        <f t="shared" si="96"/>
        <v>0</v>
      </c>
      <c r="O544" s="89">
        <f t="shared" si="96"/>
        <v>22.650384169021248</v>
      </c>
      <c r="P544" s="89">
        <f t="shared" si="96"/>
        <v>0</v>
      </c>
      <c r="Q544" s="89">
        <f t="shared" si="96"/>
        <v>20.63214341086595</v>
      </c>
      <c r="R544" s="89">
        <f t="shared" si="94"/>
        <v>37.433701150112917</v>
      </c>
      <c r="S544" s="86">
        <f t="shared" si="90"/>
        <v>0</v>
      </c>
      <c r="T544" s="91">
        <f t="shared" si="95"/>
        <v>0</v>
      </c>
    </row>
    <row r="545" spans="1:20" x14ac:dyDescent="0.3">
      <c r="A545" s="88">
        <v>42817.541697858796</v>
      </c>
      <c r="B545" s="47">
        <v>14.9</v>
      </c>
      <c r="C545" s="48">
        <v>493.637</v>
      </c>
      <c r="D545" s="47">
        <v>14.9</v>
      </c>
      <c r="E545" s="48">
        <v>493.64</v>
      </c>
      <c r="F545" s="49">
        <f t="shared" si="88"/>
        <v>0</v>
      </c>
      <c r="G545" s="49">
        <f t="shared" si="88"/>
        <v>-2.9999999999859028E-3</v>
      </c>
      <c r="H545" s="38">
        <f>'[1]03-2017'!P551</f>
        <v>0</v>
      </c>
      <c r="I545" s="50">
        <f t="shared" si="91"/>
        <v>0</v>
      </c>
      <c r="J545" s="89">
        <f t="shared" si="89"/>
        <v>0</v>
      </c>
      <c r="K545" s="51">
        <v>3.04</v>
      </c>
      <c r="L545" s="90">
        <f t="shared" si="92"/>
        <v>31.616</v>
      </c>
      <c r="M545" s="89">
        <f t="shared" si="96"/>
        <v>37.433701150112917</v>
      </c>
      <c r="N545" s="89">
        <f t="shared" si="96"/>
        <v>0</v>
      </c>
      <c r="O545" s="89">
        <f t="shared" si="96"/>
        <v>22.650384169021248</v>
      </c>
      <c r="P545" s="89">
        <f t="shared" si="96"/>
        <v>0</v>
      </c>
      <c r="Q545" s="89">
        <f t="shared" si="96"/>
        <v>20.63214341086595</v>
      </c>
      <c r="R545" s="89">
        <f t="shared" si="94"/>
        <v>37.433701150112917</v>
      </c>
      <c r="S545" s="86">
        <f t="shared" si="90"/>
        <v>0</v>
      </c>
      <c r="T545" s="91">
        <f t="shared" si="95"/>
        <v>0</v>
      </c>
    </row>
    <row r="546" spans="1:20" x14ac:dyDescent="0.3">
      <c r="A546" s="88">
        <v>42817.583364583334</v>
      </c>
      <c r="B546" s="47">
        <v>0</v>
      </c>
      <c r="C546" s="48">
        <v>0</v>
      </c>
      <c r="D546" s="47"/>
      <c r="E546" s="48"/>
      <c r="F546" s="49">
        <f t="shared" si="88"/>
        <v>0</v>
      </c>
      <c r="G546" s="49">
        <f t="shared" si="88"/>
        <v>0</v>
      </c>
      <c r="H546" s="38">
        <f>'[1]03-2017'!P552</f>
        <v>0</v>
      </c>
      <c r="I546" s="50">
        <f t="shared" si="91"/>
        <v>0</v>
      </c>
      <c r="J546" s="89">
        <f t="shared" si="89"/>
        <v>0</v>
      </c>
      <c r="K546" s="51">
        <v>3.04</v>
      </c>
      <c r="L546" s="90">
        <f t="shared" si="92"/>
        <v>31.616</v>
      </c>
      <c r="M546" s="89">
        <f t="shared" si="96"/>
        <v>37.433701150112917</v>
      </c>
      <c r="N546" s="89">
        <f t="shared" si="96"/>
        <v>0</v>
      </c>
      <c r="O546" s="89">
        <f t="shared" si="96"/>
        <v>22.650384169021248</v>
      </c>
      <c r="P546" s="89">
        <f t="shared" si="96"/>
        <v>0</v>
      </c>
      <c r="Q546" s="89">
        <f t="shared" si="96"/>
        <v>20.63214341086595</v>
      </c>
      <c r="R546" s="89">
        <f t="shared" si="94"/>
        <v>37.433701150112917</v>
      </c>
      <c r="S546" s="86">
        <f t="shared" si="90"/>
        <v>0</v>
      </c>
      <c r="T546" s="91">
        <f t="shared" si="95"/>
        <v>0</v>
      </c>
    </row>
    <row r="547" spans="1:20" x14ac:dyDescent="0.3">
      <c r="A547" s="88">
        <v>42817.625031307871</v>
      </c>
      <c r="B547" s="47">
        <v>87</v>
      </c>
      <c r="C547" s="48">
        <v>2522.13</v>
      </c>
      <c r="D547" s="47">
        <v>30.24</v>
      </c>
      <c r="E547" s="48">
        <v>876.54</v>
      </c>
      <c r="F547" s="49">
        <f t="shared" si="88"/>
        <v>56.760000000000005</v>
      </c>
      <c r="G547" s="49">
        <f t="shared" si="88"/>
        <v>1645.5900000000001</v>
      </c>
      <c r="H547" s="38">
        <f>'[1]03-2017'!P553</f>
        <v>0</v>
      </c>
      <c r="I547" s="50">
        <f t="shared" si="91"/>
        <v>56.760000000000005</v>
      </c>
      <c r="J547" s="89">
        <f t="shared" si="89"/>
        <v>28.992071881606766</v>
      </c>
      <c r="K547" s="51">
        <v>3.04</v>
      </c>
      <c r="L547" s="90">
        <f t="shared" si="92"/>
        <v>31.616</v>
      </c>
      <c r="M547" s="89">
        <f t="shared" si="96"/>
        <v>37.433701150112917</v>
      </c>
      <c r="N547" s="89">
        <f t="shared" si="96"/>
        <v>0</v>
      </c>
      <c r="O547" s="89">
        <f t="shared" si="96"/>
        <v>22.650384169021248</v>
      </c>
      <c r="P547" s="89">
        <f t="shared" si="96"/>
        <v>0</v>
      </c>
      <c r="Q547" s="89">
        <f t="shared" si="96"/>
        <v>20.63214341086595</v>
      </c>
      <c r="R547" s="89">
        <f t="shared" si="94"/>
        <v>37.433701150112917</v>
      </c>
      <c r="S547" s="86">
        <f t="shared" si="90"/>
        <v>0</v>
      </c>
      <c r="T547" s="91">
        <f t="shared" si="95"/>
        <v>0</v>
      </c>
    </row>
    <row r="548" spans="1:20" x14ac:dyDescent="0.3">
      <c r="A548" s="88">
        <v>42817.666698032408</v>
      </c>
      <c r="B548" s="47">
        <v>126.9</v>
      </c>
      <c r="C548" s="48">
        <v>3503.7089999999998</v>
      </c>
      <c r="D548" s="47">
        <v>20.54</v>
      </c>
      <c r="E548" s="48">
        <v>567.14</v>
      </c>
      <c r="F548" s="49">
        <f t="shared" si="88"/>
        <v>106.36000000000001</v>
      </c>
      <c r="G548" s="49">
        <f t="shared" si="88"/>
        <v>2936.569</v>
      </c>
      <c r="H548" s="38">
        <f>'[1]03-2017'!P554</f>
        <v>0</v>
      </c>
      <c r="I548" s="50">
        <f t="shared" si="91"/>
        <v>106.36000000000001</v>
      </c>
      <c r="J548" s="89">
        <f t="shared" si="89"/>
        <v>27.609712297856333</v>
      </c>
      <c r="K548" s="51">
        <v>3.04</v>
      </c>
      <c r="L548" s="90">
        <f t="shared" si="92"/>
        <v>31.616</v>
      </c>
      <c r="M548" s="89">
        <f t="shared" si="96"/>
        <v>37.433701150112917</v>
      </c>
      <c r="N548" s="89">
        <f t="shared" si="96"/>
        <v>0</v>
      </c>
      <c r="O548" s="89">
        <f t="shared" si="96"/>
        <v>22.650384169021248</v>
      </c>
      <c r="P548" s="89">
        <f t="shared" si="96"/>
        <v>0</v>
      </c>
      <c r="Q548" s="89">
        <f t="shared" si="96"/>
        <v>20.63214341086595</v>
      </c>
      <c r="R548" s="89">
        <f t="shared" si="94"/>
        <v>37.433701150112917</v>
      </c>
      <c r="S548" s="86">
        <f t="shared" si="90"/>
        <v>0</v>
      </c>
      <c r="T548" s="91">
        <f t="shared" si="95"/>
        <v>0</v>
      </c>
    </row>
    <row r="549" spans="1:20" x14ac:dyDescent="0.3">
      <c r="A549" s="88">
        <v>42817.708364756945</v>
      </c>
      <c r="B549" s="47">
        <v>128.952</v>
      </c>
      <c r="C549" s="48">
        <v>3477.7363999999998</v>
      </c>
      <c r="D549" s="47">
        <v>0</v>
      </c>
      <c r="E549" s="48">
        <v>0</v>
      </c>
      <c r="F549" s="49">
        <f t="shared" si="88"/>
        <v>128.952</v>
      </c>
      <c r="G549" s="49">
        <f t="shared" si="88"/>
        <v>3477.7363999999998</v>
      </c>
      <c r="H549" s="38">
        <f>'[1]03-2017'!P555</f>
        <v>0</v>
      </c>
      <c r="I549" s="50">
        <f t="shared" si="91"/>
        <v>128.952</v>
      </c>
      <c r="J549" s="89">
        <f t="shared" si="89"/>
        <v>26.969231962280539</v>
      </c>
      <c r="K549" s="51">
        <v>3.04</v>
      </c>
      <c r="L549" s="90">
        <f t="shared" si="92"/>
        <v>31.616</v>
      </c>
      <c r="M549" s="89">
        <f t="shared" si="96"/>
        <v>37.433701150112917</v>
      </c>
      <c r="N549" s="89">
        <f t="shared" si="96"/>
        <v>0</v>
      </c>
      <c r="O549" s="89">
        <f t="shared" si="96"/>
        <v>22.650384169021248</v>
      </c>
      <c r="P549" s="89">
        <f t="shared" si="96"/>
        <v>0</v>
      </c>
      <c r="Q549" s="89">
        <f t="shared" si="96"/>
        <v>20.63214341086595</v>
      </c>
      <c r="R549" s="89">
        <f t="shared" si="94"/>
        <v>37.433701150112917</v>
      </c>
      <c r="S549" s="86">
        <f t="shared" si="90"/>
        <v>0</v>
      </c>
      <c r="T549" s="91">
        <f t="shared" si="95"/>
        <v>0</v>
      </c>
    </row>
    <row r="550" spans="1:20" x14ac:dyDescent="0.3">
      <c r="A550" s="88">
        <v>42817.750031481482</v>
      </c>
      <c r="B550" s="47">
        <v>136.56399999999999</v>
      </c>
      <c r="C550" s="48">
        <v>3801.1208000000001</v>
      </c>
      <c r="D550" s="47">
        <v>0</v>
      </c>
      <c r="E550" s="48">
        <v>0</v>
      </c>
      <c r="F550" s="49">
        <f t="shared" si="88"/>
        <v>136.56399999999999</v>
      </c>
      <c r="G550" s="49">
        <f t="shared" si="88"/>
        <v>3801.1208000000001</v>
      </c>
      <c r="H550" s="38">
        <f>'[1]03-2017'!P556</f>
        <v>0</v>
      </c>
      <c r="I550" s="50">
        <f t="shared" si="91"/>
        <v>136.56399999999999</v>
      </c>
      <c r="J550" s="89">
        <f t="shared" si="89"/>
        <v>27.833988459623328</v>
      </c>
      <c r="K550" s="51">
        <v>3.04</v>
      </c>
      <c r="L550" s="90">
        <f t="shared" si="92"/>
        <v>31.616</v>
      </c>
      <c r="M550" s="89">
        <f t="shared" si="96"/>
        <v>37.433701150112917</v>
      </c>
      <c r="N550" s="89">
        <f t="shared" si="96"/>
        <v>0</v>
      </c>
      <c r="O550" s="89">
        <f t="shared" si="96"/>
        <v>22.650384169021248</v>
      </c>
      <c r="P550" s="89">
        <f t="shared" si="96"/>
        <v>0</v>
      </c>
      <c r="Q550" s="89">
        <f t="shared" si="96"/>
        <v>20.63214341086595</v>
      </c>
      <c r="R550" s="89">
        <f t="shared" si="94"/>
        <v>37.433701150112917</v>
      </c>
      <c r="S550" s="86">
        <f t="shared" si="90"/>
        <v>0</v>
      </c>
      <c r="T550" s="91">
        <f t="shared" si="95"/>
        <v>0</v>
      </c>
    </row>
    <row r="551" spans="1:20" x14ac:dyDescent="0.3">
      <c r="A551" s="88">
        <v>42817.79169820602</v>
      </c>
      <c r="B551" s="47">
        <v>83.897999999999996</v>
      </c>
      <c r="C551" s="48">
        <v>2268.4110799999999</v>
      </c>
      <c r="D551" s="47">
        <v>0</v>
      </c>
      <c r="E551" s="48">
        <v>0</v>
      </c>
      <c r="F551" s="49">
        <f t="shared" si="88"/>
        <v>83.897999999999996</v>
      </c>
      <c r="G551" s="49">
        <f t="shared" si="88"/>
        <v>2268.4110799999999</v>
      </c>
      <c r="H551" s="38">
        <f>'[1]03-2017'!P557</f>
        <v>0</v>
      </c>
      <c r="I551" s="50">
        <f t="shared" si="91"/>
        <v>83.897999999999996</v>
      </c>
      <c r="J551" s="89">
        <f t="shared" si="89"/>
        <v>27.037725333142625</v>
      </c>
      <c r="K551" s="51">
        <v>3.04</v>
      </c>
      <c r="L551" s="90">
        <f t="shared" si="92"/>
        <v>31.616</v>
      </c>
      <c r="M551" s="89">
        <f t="shared" si="96"/>
        <v>37.433701150112917</v>
      </c>
      <c r="N551" s="89">
        <f t="shared" si="96"/>
        <v>0</v>
      </c>
      <c r="O551" s="89">
        <f t="shared" si="96"/>
        <v>22.650384169021248</v>
      </c>
      <c r="P551" s="89">
        <f t="shared" si="96"/>
        <v>0</v>
      </c>
      <c r="Q551" s="89">
        <f t="shared" si="96"/>
        <v>20.63214341086595</v>
      </c>
      <c r="R551" s="89">
        <f t="shared" si="94"/>
        <v>37.433701150112917</v>
      </c>
      <c r="S551" s="86">
        <f t="shared" si="90"/>
        <v>0</v>
      </c>
      <c r="T551" s="91">
        <f t="shared" si="95"/>
        <v>0</v>
      </c>
    </row>
    <row r="552" spans="1:20" x14ac:dyDescent="0.3">
      <c r="A552" s="88">
        <v>42817.833364930557</v>
      </c>
      <c r="B552" s="47">
        <v>86.432000000000002</v>
      </c>
      <c r="C552" s="48">
        <v>2626.6684799999998</v>
      </c>
      <c r="D552" s="47">
        <v>46.9</v>
      </c>
      <c r="E552" s="48">
        <v>1425.29</v>
      </c>
      <c r="F552" s="49">
        <f t="shared" si="88"/>
        <v>39.532000000000004</v>
      </c>
      <c r="G552" s="49">
        <f t="shared" si="88"/>
        <v>1201.3784799999999</v>
      </c>
      <c r="H552" s="38">
        <f>'[1]03-2017'!P558</f>
        <v>0</v>
      </c>
      <c r="I552" s="50">
        <f t="shared" si="91"/>
        <v>39.532000000000004</v>
      </c>
      <c r="J552" s="89">
        <f t="shared" si="89"/>
        <v>30.390025295962758</v>
      </c>
      <c r="K552" s="51">
        <v>3.04</v>
      </c>
      <c r="L552" s="90">
        <f t="shared" si="92"/>
        <v>31.616</v>
      </c>
      <c r="M552" s="89">
        <f t="shared" ref="M552:Q567" si="97">M551</f>
        <v>37.433701150112917</v>
      </c>
      <c r="N552" s="89">
        <f t="shared" si="97"/>
        <v>0</v>
      </c>
      <c r="O552" s="89">
        <f t="shared" si="97"/>
        <v>22.650384169021248</v>
      </c>
      <c r="P552" s="89">
        <f t="shared" si="97"/>
        <v>0</v>
      </c>
      <c r="Q552" s="89">
        <f t="shared" si="97"/>
        <v>20.63214341086595</v>
      </c>
      <c r="R552" s="89">
        <f t="shared" si="94"/>
        <v>37.433701150112917</v>
      </c>
      <c r="S552" s="86">
        <f t="shared" si="90"/>
        <v>0</v>
      </c>
      <c r="T552" s="91">
        <f t="shared" si="95"/>
        <v>0</v>
      </c>
    </row>
    <row r="553" spans="1:20" x14ac:dyDescent="0.3">
      <c r="A553" s="88">
        <v>42817.875031655094</v>
      </c>
      <c r="B553" s="47">
        <v>77.332999999999998</v>
      </c>
      <c r="C553" s="48">
        <v>2290.6034599999998</v>
      </c>
      <c r="D553" s="47">
        <v>9.4</v>
      </c>
      <c r="E553" s="48">
        <v>278.43</v>
      </c>
      <c r="F553" s="49">
        <f t="shared" si="88"/>
        <v>67.932999999999993</v>
      </c>
      <c r="G553" s="49">
        <f t="shared" si="88"/>
        <v>2012.1734599999997</v>
      </c>
      <c r="H553" s="38">
        <f>'[1]03-2017'!P559</f>
        <v>0</v>
      </c>
      <c r="I553" s="50">
        <f t="shared" si="91"/>
        <v>67.932999999999993</v>
      </c>
      <c r="J553" s="89">
        <f t="shared" si="89"/>
        <v>29.619970559227475</v>
      </c>
      <c r="K553" s="51">
        <v>3.04</v>
      </c>
      <c r="L553" s="90">
        <f t="shared" si="92"/>
        <v>31.616</v>
      </c>
      <c r="M553" s="89">
        <f t="shared" si="97"/>
        <v>37.433701150112917</v>
      </c>
      <c r="N553" s="89">
        <f t="shared" si="97"/>
        <v>0</v>
      </c>
      <c r="O553" s="89">
        <f t="shared" si="97"/>
        <v>22.650384169021248</v>
      </c>
      <c r="P553" s="89">
        <f t="shared" si="97"/>
        <v>0</v>
      </c>
      <c r="Q553" s="89">
        <f t="shared" si="97"/>
        <v>20.63214341086595</v>
      </c>
      <c r="R553" s="89">
        <f t="shared" si="94"/>
        <v>37.433701150112917</v>
      </c>
      <c r="S553" s="86">
        <f t="shared" si="90"/>
        <v>0</v>
      </c>
      <c r="T553" s="91">
        <f t="shared" si="95"/>
        <v>0</v>
      </c>
    </row>
    <row r="554" spans="1:20" x14ac:dyDescent="0.3">
      <c r="A554" s="88">
        <v>42817.916698379631</v>
      </c>
      <c r="B554" s="47">
        <v>95.897999999999996</v>
      </c>
      <c r="C554" s="48">
        <v>2787.7442999999998</v>
      </c>
      <c r="D554" s="47">
        <v>0</v>
      </c>
      <c r="E554" s="48">
        <v>0</v>
      </c>
      <c r="F554" s="49">
        <f t="shared" si="88"/>
        <v>95.897999999999996</v>
      </c>
      <c r="G554" s="49">
        <f t="shared" si="88"/>
        <v>2787.7442999999998</v>
      </c>
      <c r="H554" s="38">
        <f>'[1]03-2017'!P560</f>
        <v>0</v>
      </c>
      <c r="I554" s="50">
        <f t="shared" si="91"/>
        <v>95.897999999999996</v>
      </c>
      <c r="J554" s="89">
        <f t="shared" si="89"/>
        <v>29.069889883000688</v>
      </c>
      <c r="K554" s="51">
        <v>3.04</v>
      </c>
      <c r="L554" s="90">
        <f t="shared" si="92"/>
        <v>31.616</v>
      </c>
      <c r="M554" s="89">
        <f t="shared" si="97"/>
        <v>37.433701150112917</v>
      </c>
      <c r="N554" s="89">
        <f t="shared" si="97"/>
        <v>0</v>
      </c>
      <c r="O554" s="89">
        <f t="shared" si="97"/>
        <v>22.650384169021248</v>
      </c>
      <c r="P554" s="89">
        <f t="shared" si="97"/>
        <v>0</v>
      </c>
      <c r="Q554" s="89">
        <f t="shared" si="97"/>
        <v>20.63214341086595</v>
      </c>
      <c r="R554" s="89">
        <f t="shared" si="94"/>
        <v>37.433701150112917</v>
      </c>
      <c r="S554" s="86">
        <f t="shared" si="90"/>
        <v>0</v>
      </c>
      <c r="T554" s="91">
        <f t="shared" si="95"/>
        <v>0</v>
      </c>
    </row>
    <row r="555" spans="1:20" x14ac:dyDescent="0.3">
      <c r="A555" s="88">
        <v>42817.958365104168</v>
      </c>
      <c r="B555" s="47">
        <v>126.5</v>
      </c>
      <c r="C555" s="48">
        <v>3545.7950000000001</v>
      </c>
      <c r="D555" s="47">
        <v>11.67</v>
      </c>
      <c r="E555" s="48">
        <v>327.19</v>
      </c>
      <c r="F555" s="49">
        <f t="shared" si="88"/>
        <v>114.83</v>
      </c>
      <c r="G555" s="49">
        <f t="shared" si="88"/>
        <v>3218.605</v>
      </c>
      <c r="H555" s="38">
        <f>'[1]03-2017'!P561</f>
        <v>0</v>
      </c>
      <c r="I555" s="50">
        <f t="shared" si="91"/>
        <v>114.83</v>
      </c>
      <c r="J555" s="89">
        <f t="shared" si="89"/>
        <v>28.029304188800836</v>
      </c>
      <c r="K555" s="51">
        <v>3.04</v>
      </c>
      <c r="L555" s="90">
        <f t="shared" si="92"/>
        <v>31.616</v>
      </c>
      <c r="M555" s="89">
        <f t="shared" si="97"/>
        <v>37.433701150112917</v>
      </c>
      <c r="N555" s="89">
        <f t="shared" si="97"/>
        <v>0</v>
      </c>
      <c r="O555" s="89">
        <f t="shared" si="97"/>
        <v>22.650384169021248</v>
      </c>
      <c r="P555" s="89">
        <f t="shared" si="97"/>
        <v>0</v>
      </c>
      <c r="Q555" s="89">
        <f t="shared" si="97"/>
        <v>20.63214341086595</v>
      </c>
      <c r="R555" s="89">
        <f t="shared" si="94"/>
        <v>37.433701150112917</v>
      </c>
      <c r="S555" s="86">
        <f t="shared" si="90"/>
        <v>0</v>
      </c>
      <c r="T555" s="91">
        <f t="shared" si="95"/>
        <v>0</v>
      </c>
    </row>
    <row r="556" spans="1:20" x14ac:dyDescent="0.3">
      <c r="A556" s="88">
        <v>42818.000031828706</v>
      </c>
      <c r="B556" s="47">
        <v>147</v>
      </c>
      <c r="C556" s="48">
        <v>3933.72</v>
      </c>
      <c r="D556" s="47">
        <v>8.56</v>
      </c>
      <c r="E556" s="48">
        <v>229.07</v>
      </c>
      <c r="F556" s="49">
        <f t="shared" si="88"/>
        <v>138.44</v>
      </c>
      <c r="G556" s="49">
        <f t="shared" si="88"/>
        <v>3704.6499999999996</v>
      </c>
      <c r="H556" s="38">
        <f>'[1]03-2017'!P562</f>
        <v>0</v>
      </c>
      <c r="I556" s="50">
        <f t="shared" si="91"/>
        <v>138.44</v>
      </c>
      <c r="J556" s="89">
        <f t="shared" si="89"/>
        <v>26.759968217278242</v>
      </c>
      <c r="K556" s="51">
        <v>3.04</v>
      </c>
      <c r="L556" s="90">
        <f t="shared" si="92"/>
        <v>31.616</v>
      </c>
      <c r="M556" s="89">
        <f t="shared" si="97"/>
        <v>37.433701150112917</v>
      </c>
      <c r="N556" s="89">
        <f t="shared" si="97"/>
        <v>0</v>
      </c>
      <c r="O556" s="89">
        <f t="shared" si="97"/>
        <v>22.650384169021248</v>
      </c>
      <c r="P556" s="89">
        <f t="shared" si="97"/>
        <v>0</v>
      </c>
      <c r="Q556" s="89">
        <f t="shared" si="97"/>
        <v>20.63214341086595</v>
      </c>
      <c r="R556" s="89">
        <f t="shared" si="94"/>
        <v>37.433701150112917</v>
      </c>
      <c r="S556" s="86">
        <f t="shared" si="90"/>
        <v>0</v>
      </c>
      <c r="T556" s="91">
        <f t="shared" si="95"/>
        <v>0</v>
      </c>
    </row>
    <row r="557" spans="1:20" x14ac:dyDescent="0.3">
      <c r="A557" s="88">
        <v>42818.041698553243</v>
      </c>
      <c r="B557" s="47">
        <v>346.9</v>
      </c>
      <c r="C557" s="48">
        <v>7961.3549999999996</v>
      </c>
      <c r="D557" s="47">
        <v>51.64</v>
      </c>
      <c r="E557" s="48">
        <v>1185.07</v>
      </c>
      <c r="F557" s="49">
        <f t="shared" si="88"/>
        <v>295.26</v>
      </c>
      <c r="G557" s="49">
        <f t="shared" si="88"/>
        <v>6776.2849999999999</v>
      </c>
      <c r="H557" s="38">
        <f>'[1]03-2017'!P563</f>
        <v>0</v>
      </c>
      <c r="I557" s="50">
        <f t="shared" si="91"/>
        <v>295.26</v>
      </c>
      <c r="J557" s="89">
        <f t="shared" si="89"/>
        <v>22.950230305493463</v>
      </c>
      <c r="K557" s="51">
        <v>3.04</v>
      </c>
      <c r="L557" s="90">
        <f t="shared" si="92"/>
        <v>31.616</v>
      </c>
      <c r="M557" s="89">
        <f t="shared" si="97"/>
        <v>37.433701150112917</v>
      </c>
      <c r="N557" s="89">
        <f t="shared" si="97"/>
        <v>0</v>
      </c>
      <c r="O557" s="89">
        <f t="shared" si="97"/>
        <v>22.650384169021248</v>
      </c>
      <c r="P557" s="89">
        <f t="shared" si="97"/>
        <v>0</v>
      </c>
      <c r="Q557" s="89">
        <f t="shared" si="97"/>
        <v>20.63214341086595</v>
      </c>
      <c r="R557" s="89">
        <f t="shared" si="94"/>
        <v>37.433701150112917</v>
      </c>
      <c r="S557" s="86">
        <f t="shared" si="90"/>
        <v>0</v>
      </c>
      <c r="T557" s="91">
        <f t="shared" si="95"/>
        <v>0</v>
      </c>
    </row>
    <row r="558" spans="1:20" x14ac:dyDescent="0.3">
      <c r="A558" s="88">
        <v>42818.08336527778</v>
      </c>
      <c r="B558" s="47">
        <v>357.6</v>
      </c>
      <c r="C558" s="48">
        <v>8113.9440000000004</v>
      </c>
      <c r="D558" s="47">
        <v>32.08</v>
      </c>
      <c r="E558" s="48">
        <v>727.78</v>
      </c>
      <c r="F558" s="49">
        <f t="shared" si="88"/>
        <v>325.52000000000004</v>
      </c>
      <c r="G558" s="49">
        <f t="shared" si="88"/>
        <v>7386.1640000000007</v>
      </c>
      <c r="H558" s="38">
        <f>'[1]03-2017'!P564</f>
        <v>0</v>
      </c>
      <c r="I558" s="50">
        <f t="shared" si="91"/>
        <v>325.52000000000004</v>
      </c>
      <c r="J558" s="89">
        <f t="shared" si="89"/>
        <v>22.690353895305972</v>
      </c>
      <c r="K558" s="51">
        <v>2.93</v>
      </c>
      <c r="L558" s="90">
        <f t="shared" si="92"/>
        <v>30.472000000000001</v>
      </c>
      <c r="M558" s="89">
        <f t="shared" si="97"/>
        <v>37.433701150112917</v>
      </c>
      <c r="N558" s="89">
        <f t="shared" si="97"/>
        <v>0</v>
      </c>
      <c r="O558" s="89">
        <f t="shared" si="97"/>
        <v>22.650384169021248</v>
      </c>
      <c r="P558" s="89">
        <f t="shared" si="97"/>
        <v>0</v>
      </c>
      <c r="Q558" s="89">
        <f t="shared" si="97"/>
        <v>20.63214341086595</v>
      </c>
      <c r="R558" s="89">
        <f t="shared" si="94"/>
        <v>37.433701150112917</v>
      </c>
      <c r="S558" s="86">
        <f t="shared" si="90"/>
        <v>0</v>
      </c>
      <c r="T558" s="91">
        <f t="shared" si="95"/>
        <v>0</v>
      </c>
    </row>
    <row r="559" spans="1:20" x14ac:dyDescent="0.3">
      <c r="A559" s="88">
        <v>42818.125032002317</v>
      </c>
      <c r="B559" s="47">
        <v>332.6</v>
      </c>
      <c r="C559" s="48">
        <v>7679.7340000000004</v>
      </c>
      <c r="D559" s="47">
        <v>11.59</v>
      </c>
      <c r="E559" s="48">
        <v>267.52</v>
      </c>
      <c r="F559" s="49">
        <f t="shared" si="88"/>
        <v>321.01000000000005</v>
      </c>
      <c r="G559" s="49">
        <f t="shared" si="88"/>
        <v>7412.2139999999999</v>
      </c>
      <c r="H559" s="38">
        <f>'[1]03-2017'!P565</f>
        <v>0</v>
      </c>
      <c r="I559" s="50">
        <f t="shared" si="91"/>
        <v>321.01000000000005</v>
      </c>
      <c r="J559" s="89">
        <f t="shared" si="89"/>
        <v>23.090290022117689</v>
      </c>
      <c r="K559" s="51">
        <v>2.93</v>
      </c>
      <c r="L559" s="90">
        <f t="shared" si="92"/>
        <v>30.472000000000001</v>
      </c>
      <c r="M559" s="89">
        <f t="shared" si="97"/>
        <v>37.433701150112917</v>
      </c>
      <c r="N559" s="89">
        <f t="shared" si="97"/>
        <v>0</v>
      </c>
      <c r="O559" s="89">
        <f t="shared" si="97"/>
        <v>22.650384169021248</v>
      </c>
      <c r="P559" s="89">
        <f t="shared" si="97"/>
        <v>0</v>
      </c>
      <c r="Q559" s="89">
        <f t="shared" si="97"/>
        <v>20.63214341086595</v>
      </c>
      <c r="R559" s="89">
        <f t="shared" si="94"/>
        <v>37.433701150112917</v>
      </c>
      <c r="S559" s="86">
        <f t="shared" si="90"/>
        <v>0</v>
      </c>
      <c r="T559" s="91">
        <f t="shared" si="95"/>
        <v>0</v>
      </c>
    </row>
    <row r="560" spans="1:20" x14ac:dyDescent="0.3">
      <c r="A560" s="88">
        <v>42818.166698726855</v>
      </c>
      <c r="B560" s="47">
        <v>325.10000000000002</v>
      </c>
      <c r="C560" s="48">
        <v>7552.0730000000003</v>
      </c>
      <c r="D560" s="47">
        <v>3.14</v>
      </c>
      <c r="E560" s="48">
        <v>72.989999999999995</v>
      </c>
      <c r="F560" s="49">
        <f t="shared" si="88"/>
        <v>321.96000000000004</v>
      </c>
      <c r="G560" s="49">
        <f t="shared" si="88"/>
        <v>7479.0830000000005</v>
      </c>
      <c r="H560" s="38">
        <f>'[1]03-2017'!P566</f>
        <v>0</v>
      </c>
      <c r="I560" s="50">
        <f t="shared" si="91"/>
        <v>321.96000000000004</v>
      </c>
      <c r="J560" s="89">
        <f t="shared" si="89"/>
        <v>23.229851534352093</v>
      </c>
      <c r="K560" s="51">
        <v>2.93</v>
      </c>
      <c r="L560" s="90">
        <f t="shared" si="92"/>
        <v>30.472000000000001</v>
      </c>
      <c r="M560" s="89">
        <f t="shared" si="97"/>
        <v>37.433701150112917</v>
      </c>
      <c r="N560" s="89">
        <f t="shared" si="97"/>
        <v>0</v>
      </c>
      <c r="O560" s="89">
        <f t="shared" si="97"/>
        <v>22.650384169021248</v>
      </c>
      <c r="P560" s="89">
        <f t="shared" si="97"/>
        <v>0</v>
      </c>
      <c r="Q560" s="89">
        <f t="shared" si="97"/>
        <v>20.63214341086595</v>
      </c>
      <c r="R560" s="89">
        <f t="shared" si="94"/>
        <v>37.433701150112917</v>
      </c>
      <c r="S560" s="86">
        <f t="shared" si="90"/>
        <v>0</v>
      </c>
      <c r="T560" s="91">
        <f t="shared" si="95"/>
        <v>0</v>
      </c>
    </row>
    <row r="561" spans="1:20" x14ac:dyDescent="0.3">
      <c r="A561" s="88">
        <v>42818.208365451392</v>
      </c>
      <c r="B561" s="47">
        <v>321.39999999999998</v>
      </c>
      <c r="C561" s="48">
        <v>7658.9620000000004</v>
      </c>
      <c r="D561" s="47">
        <v>0</v>
      </c>
      <c r="E561" s="48">
        <v>0</v>
      </c>
      <c r="F561" s="49">
        <f t="shared" si="88"/>
        <v>321.39999999999998</v>
      </c>
      <c r="G561" s="49">
        <f t="shared" si="88"/>
        <v>7658.9620000000004</v>
      </c>
      <c r="H561" s="38">
        <f>'[1]03-2017'!P567</f>
        <v>0</v>
      </c>
      <c r="I561" s="50">
        <f t="shared" si="91"/>
        <v>321.39999999999998</v>
      </c>
      <c r="J561" s="89">
        <f t="shared" si="89"/>
        <v>23.830000000000002</v>
      </c>
      <c r="K561" s="51">
        <v>2.93</v>
      </c>
      <c r="L561" s="90">
        <f t="shared" si="92"/>
        <v>30.472000000000001</v>
      </c>
      <c r="M561" s="89">
        <f t="shared" si="97"/>
        <v>37.433701150112917</v>
      </c>
      <c r="N561" s="89">
        <f t="shared" si="97"/>
        <v>0</v>
      </c>
      <c r="O561" s="89">
        <f t="shared" si="97"/>
        <v>22.650384169021248</v>
      </c>
      <c r="P561" s="89">
        <f t="shared" si="97"/>
        <v>0</v>
      </c>
      <c r="Q561" s="89">
        <f t="shared" si="97"/>
        <v>20.63214341086595</v>
      </c>
      <c r="R561" s="89">
        <f t="shared" si="94"/>
        <v>37.433701150112917</v>
      </c>
      <c r="S561" s="86">
        <f t="shared" si="90"/>
        <v>0</v>
      </c>
      <c r="T561" s="91">
        <f t="shared" si="95"/>
        <v>0</v>
      </c>
    </row>
    <row r="562" spans="1:20" x14ac:dyDescent="0.3">
      <c r="A562" s="88">
        <v>42818.250032175929</v>
      </c>
      <c r="B562" s="47">
        <v>229.46299999999999</v>
      </c>
      <c r="C562" s="48">
        <v>5988.9843000000001</v>
      </c>
      <c r="D562" s="47">
        <v>0</v>
      </c>
      <c r="E562" s="48">
        <v>0</v>
      </c>
      <c r="F562" s="49">
        <f t="shared" si="88"/>
        <v>229.46299999999999</v>
      </c>
      <c r="G562" s="49">
        <f t="shared" si="88"/>
        <v>5988.9843000000001</v>
      </c>
      <c r="H562" s="38">
        <f>'[1]03-2017'!P568</f>
        <v>0</v>
      </c>
      <c r="I562" s="50">
        <f t="shared" si="91"/>
        <v>229.46299999999999</v>
      </c>
      <c r="J562" s="89">
        <f t="shared" si="89"/>
        <v>26.1</v>
      </c>
      <c r="K562" s="51">
        <v>2.93</v>
      </c>
      <c r="L562" s="90">
        <f t="shared" si="92"/>
        <v>30.472000000000001</v>
      </c>
      <c r="M562" s="89">
        <f t="shared" si="97"/>
        <v>37.433701150112917</v>
      </c>
      <c r="N562" s="89">
        <f t="shared" si="97"/>
        <v>0</v>
      </c>
      <c r="O562" s="89">
        <f t="shared" si="97"/>
        <v>22.650384169021248</v>
      </c>
      <c r="P562" s="89">
        <f t="shared" si="97"/>
        <v>0</v>
      </c>
      <c r="Q562" s="89">
        <f t="shared" si="97"/>
        <v>20.63214341086595</v>
      </c>
      <c r="R562" s="89">
        <f t="shared" si="94"/>
        <v>37.433701150112917</v>
      </c>
      <c r="S562" s="86">
        <f t="shared" si="90"/>
        <v>0</v>
      </c>
      <c r="T562" s="91">
        <f t="shared" si="95"/>
        <v>0</v>
      </c>
    </row>
    <row r="563" spans="1:20" x14ac:dyDescent="0.3">
      <c r="A563" s="88">
        <v>42818.291698900466</v>
      </c>
      <c r="B563" s="47">
        <v>226.65300000000002</v>
      </c>
      <c r="C563" s="48">
        <v>8930.9119200000005</v>
      </c>
      <c r="D563" s="47">
        <v>0</v>
      </c>
      <c r="E563" s="48">
        <v>0</v>
      </c>
      <c r="F563" s="49">
        <f t="shared" si="88"/>
        <v>226.65300000000002</v>
      </c>
      <c r="G563" s="49">
        <f t="shared" si="88"/>
        <v>8930.9119200000005</v>
      </c>
      <c r="H563" s="38">
        <f>'[1]03-2017'!P569</f>
        <v>0</v>
      </c>
      <c r="I563" s="50">
        <f t="shared" si="91"/>
        <v>226.65300000000002</v>
      </c>
      <c r="J563" s="89">
        <f t="shared" si="89"/>
        <v>39.403457796720097</v>
      </c>
      <c r="K563" s="51">
        <v>2.93</v>
      </c>
      <c r="L563" s="90">
        <f t="shared" si="92"/>
        <v>30.472000000000001</v>
      </c>
      <c r="M563" s="89">
        <f t="shared" si="97"/>
        <v>37.433701150112917</v>
      </c>
      <c r="N563" s="89">
        <f t="shared" si="97"/>
        <v>0</v>
      </c>
      <c r="O563" s="89">
        <f t="shared" si="97"/>
        <v>22.650384169021248</v>
      </c>
      <c r="P563" s="89">
        <f t="shared" si="97"/>
        <v>0</v>
      </c>
      <c r="Q563" s="89">
        <f t="shared" si="97"/>
        <v>20.63214341086595</v>
      </c>
      <c r="R563" s="89">
        <f t="shared" si="94"/>
        <v>37.433701150112917</v>
      </c>
      <c r="S563" s="86">
        <f t="shared" si="90"/>
        <v>1.9697566466071805</v>
      </c>
      <c r="T563" s="91">
        <f t="shared" si="95"/>
        <v>446.45125322345734</v>
      </c>
    </row>
    <row r="564" spans="1:20" x14ac:dyDescent="0.3">
      <c r="A564" s="88">
        <v>42818.333365625003</v>
      </c>
      <c r="B564" s="47">
        <v>159.82599999999999</v>
      </c>
      <c r="C564" s="48">
        <v>6175.7556600000007</v>
      </c>
      <c r="D564" s="47">
        <v>0</v>
      </c>
      <c r="E564" s="48">
        <v>0</v>
      </c>
      <c r="F564" s="49">
        <f t="shared" si="88"/>
        <v>159.82599999999999</v>
      </c>
      <c r="G564" s="49">
        <f t="shared" si="88"/>
        <v>6175.7556600000007</v>
      </c>
      <c r="H564" s="38">
        <f>'[1]03-2017'!P570</f>
        <v>0</v>
      </c>
      <c r="I564" s="50">
        <f t="shared" si="91"/>
        <v>159.82599999999999</v>
      </c>
      <c r="J564" s="89">
        <f t="shared" si="89"/>
        <v>38.640494412673789</v>
      </c>
      <c r="K564" s="51">
        <v>2.93</v>
      </c>
      <c r="L564" s="90">
        <f t="shared" si="92"/>
        <v>30.472000000000001</v>
      </c>
      <c r="M564" s="89">
        <f t="shared" si="97"/>
        <v>37.433701150112917</v>
      </c>
      <c r="N564" s="89">
        <f t="shared" si="97"/>
        <v>0</v>
      </c>
      <c r="O564" s="89">
        <f t="shared" si="97"/>
        <v>22.650384169021248</v>
      </c>
      <c r="P564" s="89">
        <f t="shared" si="97"/>
        <v>0</v>
      </c>
      <c r="Q564" s="89">
        <f t="shared" si="97"/>
        <v>20.63214341086595</v>
      </c>
      <c r="R564" s="89">
        <f t="shared" si="94"/>
        <v>37.433701150112917</v>
      </c>
      <c r="S564" s="86">
        <f t="shared" si="90"/>
        <v>1.2067932625608719</v>
      </c>
      <c r="T564" s="91">
        <f t="shared" si="95"/>
        <v>192.8769399820539</v>
      </c>
    </row>
    <row r="565" spans="1:20" x14ac:dyDescent="0.3">
      <c r="A565" s="88">
        <v>42818.375032349541</v>
      </c>
      <c r="B565" s="47">
        <v>90.8</v>
      </c>
      <c r="C565" s="48">
        <v>3133.5079999999998</v>
      </c>
      <c r="D565" s="47">
        <v>30.05</v>
      </c>
      <c r="E565" s="48">
        <v>1036.8900000000001</v>
      </c>
      <c r="F565" s="49">
        <f t="shared" si="88"/>
        <v>60.75</v>
      </c>
      <c r="G565" s="49">
        <f t="shared" si="88"/>
        <v>2096.6179999999995</v>
      </c>
      <c r="H565" s="38">
        <f>'[1]03-2017'!P571</f>
        <v>0</v>
      </c>
      <c r="I565" s="50">
        <f t="shared" si="91"/>
        <v>60.75</v>
      </c>
      <c r="J565" s="89">
        <f t="shared" si="89"/>
        <v>34.512230452674892</v>
      </c>
      <c r="K565" s="51">
        <v>2.93</v>
      </c>
      <c r="L565" s="90">
        <f t="shared" si="92"/>
        <v>30.472000000000001</v>
      </c>
      <c r="M565" s="89">
        <f t="shared" si="97"/>
        <v>37.433701150112917</v>
      </c>
      <c r="N565" s="89">
        <f t="shared" si="97"/>
        <v>0</v>
      </c>
      <c r="O565" s="89">
        <f t="shared" si="97"/>
        <v>22.650384169021248</v>
      </c>
      <c r="P565" s="89">
        <f t="shared" si="97"/>
        <v>0</v>
      </c>
      <c r="Q565" s="89">
        <f t="shared" si="97"/>
        <v>20.63214341086595</v>
      </c>
      <c r="R565" s="89">
        <f t="shared" si="94"/>
        <v>37.433701150112917</v>
      </c>
      <c r="S565" s="86">
        <f t="shared" si="90"/>
        <v>0</v>
      </c>
      <c r="T565" s="91">
        <f t="shared" si="95"/>
        <v>0</v>
      </c>
    </row>
    <row r="566" spans="1:20" x14ac:dyDescent="0.3">
      <c r="A566" s="88">
        <v>42818.41669907407</v>
      </c>
      <c r="B566" s="47">
        <v>76.900000000000006</v>
      </c>
      <c r="C566" s="48">
        <v>2482.3319999999999</v>
      </c>
      <c r="D566" s="47">
        <v>60.39</v>
      </c>
      <c r="E566" s="48">
        <v>1949.49</v>
      </c>
      <c r="F566" s="49">
        <f t="shared" si="88"/>
        <v>16.510000000000005</v>
      </c>
      <c r="G566" s="49">
        <f t="shared" si="88"/>
        <v>532.84199999999987</v>
      </c>
      <c r="H566" s="38">
        <f>'[1]03-2017'!P572</f>
        <v>0</v>
      </c>
      <c r="I566" s="50">
        <f t="shared" si="91"/>
        <v>16.510000000000005</v>
      </c>
      <c r="J566" s="89">
        <f t="shared" si="89"/>
        <v>32.273894609327662</v>
      </c>
      <c r="K566" s="51">
        <v>2.93</v>
      </c>
      <c r="L566" s="90">
        <f t="shared" si="92"/>
        <v>30.472000000000001</v>
      </c>
      <c r="M566" s="89">
        <f t="shared" si="97"/>
        <v>37.433701150112917</v>
      </c>
      <c r="N566" s="89">
        <f t="shared" si="97"/>
        <v>0</v>
      </c>
      <c r="O566" s="89">
        <f t="shared" si="97"/>
        <v>22.650384169021248</v>
      </c>
      <c r="P566" s="89">
        <f t="shared" si="97"/>
        <v>0</v>
      </c>
      <c r="Q566" s="89">
        <f t="shared" si="97"/>
        <v>20.63214341086595</v>
      </c>
      <c r="R566" s="89">
        <f t="shared" si="94"/>
        <v>37.433701150112917</v>
      </c>
      <c r="S566" s="86">
        <f t="shared" si="90"/>
        <v>0</v>
      </c>
      <c r="T566" s="91">
        <f t="shared" si="95"/>
        <v>0</v>
      </c>
    </row>
    <row r="567" spans="1:20" x14ac:dyDescent="0.3">
      <c r="A567" s="88">
        <v>42818.458365798608</v>
      </c>
      <c r="B567" s="47">
        <v>354.8</v>
      </c>
      <c r="C567" s="48">
        <v>10931.388000000001</v>
      </c>
      <c r="D567" s="47">
        <v>354.8</v>
      </c>
      <c r="E567" s="48">
        <v>10931.39</v>
      </c>
      <c r="F567" s="49">
        <f t="shared" si="88"/>
        <v>0</v>
      </c>
      <c r="G567" s="49">
        <f t="shared" si="88"/>
        <v>-1.9999999985884642E-3</v>
      </c>
      <c r="H567" s="38">
        <f>'[1]03-2017'!P573</f>
        <v>0</v>
      </c>
      <c r="I567" s="50">
        <f t="shared" si="91"/>
        <v>0</v>
      </c>
      <c r="J567" s="89">
        <f t="shared" si="89"/>
        <v>0</v>
      </c>
      <c r="K567" s="51">
        <v>2.93</v>
      </c>
      <c r="L567" s="90">
        <f t="shared" si="92"/>
        <v>30.472000000000001</v>
      </c>
      <c r="M567" s="89">
        <f t="shared" si="97"/>
        <v>37.433701150112917</v>
      </c>
      <c r="N567" s="89">
        <f t="shared" si="97"/>
        <v>0</v>
      </c>
      <c r="O567" s="89">
        <f t="shared" si="97"/>
        <v>22.650384169021248</v>
      </c>
      <c r="P567" s="89">
        <f t="shared" si="97"/>
        <v>0</v>
      </c>
      <c r="Q567" s="89">
        <f t="shared" si="97"/>
        <v>20.63214341086595</v>
      </c>
      <c r="R567" s="89">
        <f t="shared" si="94"/>
        <v>37.433701150112917</v>
      </c>
      <c r="S567" s="86">
        <f t="shared" si="90"/>
        <v>0</v>
      </c>
      <c r="T567" s="91">
        <f t="shared" si="95"/>
        <v>0</v>
      </c>
    </row>
    <row r="568" spans="1:20" x14ac:dyDescent="0.3">
      <c r="A568" s="88">
        <v>42818.500032523145</v>
      </c>
      <c r="B568" s="47">
        <v>316.8</v>
      </c>
      <c r="C568" s="48">
        <v>9088.9920000000002</v>
      </c>
      <c r="D568" s="47">
        <v>316.8</v>
      </c>
      <c r="E568" s="48">
        <v>9088.99</v>
      </c>
      <c r="F568" s="49">
        <f t="shared" si="88"/>
        <v>0</v>
      </c>
      <c r="G568" s="49">
        <f t="shared" si="88"/>
        <v>2.0000000004074536E-3</v>
      </c>
      <c r="H568" s="38">
        <f>'[1]03-2017'!P574</f>
        <v>0</v>
      </c>
      <c r="I568" s="50">
        <f t="shared" si="91"/>
        <v>0</v>
      </c>
      <c r="J568" s="89">
        <f t="shared" si="89"/>
        <v>0</v>
      </c>
      <c r="K568" s="51">
        <v>2.93</v>
      </c>
      <c r="L568" s="90">
        <f t="shared" si="92"/>
        <v>30.472000000000001</v>
      </c>
      <c r="M568" s="89">
        <f t="shared" ref="M568:Q583" si="98">M567</f>
        <v>37.433701150112917</v>
      </c>
      <c r="N568" s="89">
        <f t="shared" si="98"/>
        <v>0</v>
      </c>
      <c r="O568" s="89">
        <f t="shared" si="98"/>
        <v>22.650384169021248</v>
      </c>
      <c r="P568" s="89">
        <f t="shared" si="98"/>
        <v>0</v>
      </c>
      <c r="Q568" s="89">
        <f t="shared" si="98"/>
        <v>20.63214341086595</v>
      </c>
      <c r="R568" s="89">
        <f t="shared" si="94"/>
        <v>37.433701150112917</v>
      </c>
      <c r="S568" s="86">
        <f t="shared" si="90"/>
        <v>0</v>
      </c>
      <c r="T568" s="91">
        <f t="shared" si="95"/>
        <v>0</v>
      </c>
    </row>
    <row r="569" spans="1:20" x14ac:dyDescent="0.3">
      <c r="A569" s="88">
        <v>42818.541699247682</v>
      </c>
      <c r="B569" s="47">
        <v>280.3</v>
      </c>
      <c r="C569" s="48">
        <v>7688.6289999999999</v>
      </c>
      <c r="D569" s="47">
        <v>238.29</v>
      </c>
      <c r="E569" s="48">
        <v>6536.31</v>
      </c>
      <c r="F569" s="49">
        <f t="shared" si="88"/>
        <v>42.010000000000019</v>
      </c>
      <c r="G569" s="49">
        <f t="shared" si="88"/>
        <v>1152.3189999999995</v>
      </c>
      <c r="H569" s="38">
        <f>'[1]03-2017'!P575</f>
        <v>0</v>
      </c>
      <c r="I569" s="50">
        <f t="shared" si="91"/>
        <v>42.010000000000019</v>
      </c>
      <c r="J569" s="89">
        <f t="shared" si="89"/>
        <v>27.429635800999737</v>
      </c>
      <c r="K569" s="51">
        <v>2.93</v>
      </c>
      <c r="L569" s="90">
        <f t="shared" si="92"/>
        <v>30.472000000000001</v>
      </c>
      <c r="M569" s="89">
        <f t="shared" si="98"/>
        <v>37.433701150112917</v>
      </c>
      <c r="N569" s="89">
        <f t="shared" si="98"/>
        <v>0</v>
      </c>
      <c r="O569" s="89">
        <f t="shared" si="98"/>
        <v>22.650384169021248</v>
      </c>
      <c r="P569" s="89">
        <f t="shared" si="98"/>
        <v>0</v>
      </c>
      <c r="Q569" s="89">
        <f t="shared" si="98"/>
        <v>20.63214341086595</v>
      </c>
      <c r="R569" s="89">
        <f t="shared" si="94"/>
        <v>37.433701150112917</v>
      </c>
      <c r="S569" s="86">
        <f t="shared" si="90"/>
        <v>0</v>
      </c>
      <c r="T569" s="91">
        <f t="shared" si="95"/>
        <v>0</v>
      </c>
    </row>
    <row r="570" spans="1:20" x14ac:dyDescent="0.3">
      <c r="A570" s="88">
        <v>42818.583365972219</v>
      </c>
      <c r="B570" s="47">
        <v>271.5</v>
      </c>
      <c r="C570" s="48">
        <v>7197.4650000000001</v>
      </c>
      <c r="D570" s="47">
        <v>75.260000000000005</v>
      </c>
      <c r="E570" s="48">
        <v>1995.01</v>
      </c>
      <c r="F570" s="49">
        <f t="shared" ref="F570:G633" si="99">B570-D570</f>
        <v>196.24</v>
      </c>
      <c r="G570" s="49">
        <f t="shared" si="99"/>
        <v>5202.4549999999999</v>
      </c>
      <c r="H570" s="38">
        <f>'[1]03-2017'!P576</f>
        <v>0</v>
      </c>
      <c r="I570" s="50">
        <f t="shared" si="91"/>
        <v>196.24</v>
      </c>
      <c r="J570" s="89">
        <f t="shared" si="89"/>
        <v>26.510675703220546</v>
      </c>
      <c r="K570" s="51">
        <v>2.93</v>
      </c>
      <c r="L570" s="90">
        <f t="shared" si="92"/>
        <v>30.472000000000001</v>
      </c>
      <c r="M570" s="89">
        <f t="shared" si="98"/>
        <v>37.433701150112917</v>
      </c>
      <c r="N570" s="89">
        <f t="shared" si="98"/>
        <v>0</v>
      </c>
      <c r="O570" s="89">
        <f t="shared" si="98"/>
        <v>22.650384169021248</v>
      </c>
      <c r="P570" s="89">
        <f t="shared" si="98"/>
        <v>0</v>
      </c>
      <c r="Q570" s="89">
        <f t="shared" si="98"/>
        <v>20.63214341086595</v>
      </c>
      <c r="R570" s="89">
        <f t="shared" si="94"/>
        <v>37.433701150112917</v>
      </c>
      <c r="S570" s="86">
        <f t="shared" si="90"/>
        <v>0</v>
      </c>
      <c r="T570" s="91">
        <f t="shared" si="95"/>
        <v>0</v>
      </c>
    </row>
    <row r="571" spans="1:20" x14ac:dyDescent="0.3">
      <c r="A571" s="88">
        <v>42818.625032696757</v>
      </c>
      <c r="B571" s="47">
        <v>307.14999999999998</v>
      </c>
      <c r="C571" s="48">
        <v>7755.5375000000004</v>
      </c>
      <c r="D571" s="47">
        <v>0</v>
      </c>
      <c r="E571" s="48">
        <v>0</v>
      </c>
      <c r="F571" s="49">
        <f t="shared" si="99"/>
        <v>307.14999999999998</v>
      </c>
      <c r="G571" s="49">
        <f t="shared" si="99"/>
        <v>7755.5375000000004</v>
      </c>
      <c r="H571" s="38">
        <f>'[1]03-2017'!P577</f>
        <v>0</v>
      </c>
      <c r="I571" s="50">
        <f t="shared" si="91"/>
        <v>307.14999999999998</v>
      </c>
      <c r="J571" s="89">
        <f t="shared" si="89"/>
        <v>25.250000000000004</v>
      </c>
      <c r="K571" s="51">
        <v>2.93</v>
      </c>
      <c r="L571" s="90">
        <f t="shared" si="92"/>
        <v>30.472000000000001</v>
      </c>
      <c r="M571" s="89">
        <f t="shared" si="98"/>
        <v>37.433701150112917</v>
      </c>
      <c r="N571" s="89">
        <f t="shared" si="98"/>
        <v>0</v>
      </c>
      <c r="O571" s="89">
        <f t="shared" si="98"/>
        <v>22.650384169021248</v>
      </c>
      <c r="P571" s="89">
        <f t="shared" si="98"/>
        <v>0</v>
      </c>
      <c r="Q571" s="89">
        <f t="shared" si="98"/>
        <v>20.63214341086595</v>
      </c>
      <c r="R571" s="89">
        <f t="shared" si="94"/>
        <v>37.433701150112917</v>
      </c>
      <c r="S571" s="86">
        <f t="shared" si="90"/>
        <v>0</v>
      </c>
      <c r="T571" s="91">
        <f t="shared" si="95"/>
        <v>0</v>
      </c>
    </row>
    <row r="572" spans="1:20" x14ac:dyDescent="0.3">
      <c r="A572" s="88">
        <v>42818.666699421294</v>
      </c>
      <c r="B572" s="47">
        <v>325.95</v>
      </c>
      <c r="C572" s="48">
        <v>7962.9584999999997</v>
      </c>
      <c r="D572" s="47">
        <v>0</v>
      </c>
      <c r="E572" s="48">
        <v>0</v>
      </c>
      <c r="F572" s="49">
        <f t="shared" si="99"/>
        <v>325.95</v>
      </c>
      <c r="G572" s="49">
        <f t="shared" si="99"/>
        <v>7962.9584999999997</v>
      </c>
      <c r="H572" s="38">
        <f>'[1]03-2017'!P578</f>
        <v>0</v>
      </c>
      <c r="I572" s="50">
        <f t="shared" si="91"/>
        <v>325.95</v>
      </c>
      <c r="J572" s="89">
        <f t="shared" si="89"/>
        <v>24.43</v>
      </c>
      <c r="K572" s="51">
        <v>2.93</v>
      </c>
      <c r="L572" s="90">
        <f t="shared" si="92"/>
        <v>30.472000000000001</v>
      </c>
      <c r="M572" s="89">
        <f t="shared" si="98"/>
        <v>37.433701150112917</v>
      </c>
      <c r="N572" s="89">
        <f t="shared" si="98"/>
        <v>0</v>
      </c>
      <c r="O572" s="89">
        <f t="shared" si="98"/>
        <v>22.650384169021248</v>
      </c>
      <c r="P572" s="89">
        <f t="shared" si="98"/>
        <v>0</v>
      </c>
      <c r="Q572" s="89">
        <f t="shared" si="98"/>
        <v>20.63214341086595</v>
      </c>
      <c r="R572" s="89">
        <f t="shared" si="94"/>
        <v>37.433701150112917</v>
      </c>
      <c r="S572" s="86">
        <f t="shared" si="90"/>
        <v>0</v>
      </c>
      <c r="T572" s="91">
        <f t="shared" si="95"/>
        <v>0</v>
      </c>
    </row>
    <row r="573" spans="1:20" x14ac:dyDescent="0.3">
      <c r="A573" s="88">
        <v>42818.708366145831</v>
      </c>
      <c r="B573" s="47">
        <v>317.55</v>
      </c>
      <c r="C573" s="48">
        <v>7767.2730000000001</v>
      </c>
      <c r="D573" s="47">
        <v>0</v>
      </c>
      <c r="E573" s="48">
        <v>0</v>
      </c>
      <c r="F573" s="49">
        <f t="shared" si="99"/>
        <v>317.55</v>
      </c>
      <c r="G573" s="49">
        <f t="shared" si="99"/>
        <v>7767.2730000000001</v>
      </c>
      <c r="H573" s="38">
        <f>'[1]03-2017'!P579</f>
        <v>0</v>
      </c>
      <c r="I573" s="50">
        <f t="shared" si="91"/>
        <v>317.55</v>
      </c>
      <c r="J573" s="89">
        <f t="shared" si="89"/>
        <v>24.46</v>
      </c>
      <c r="K573" s="51">
        <v>2.93</v>
      </c>
      <c r="L573" s="90">
        <f t="shared" si="92"/>
        <v>30.472000000000001</v>
      </c>
      <c r="M573" s="89">
        <f t="shared" si="98"/>
        <v>37.433701150112917</v>
      </c>
      <c r="N573" s="89">
        <f t="shared" si="98"/>
        <v>0</v>
      </c>
      <c r="O573" s="89">
        <f t="shared" si="98"/>
        <v>22.650384169021248</v>
      </c>
      <c r="P573" s="89">
        <f t="shared" si="98"/>
        <v>0</v>
      </c>
      <c r="Q573" s="89">
        <f t="shared" si="98"/>
        <v>20.63214341086595</v>
      </c>
      <c r="R573" s="89">
        <f t="shared" si="94"/>
        <v>37.433701150112917</v>
      </c>
      <c r="S573" s="86">
        <f t="shared" si="90"/>
        <v>0</v>
      </c>
      <c r="T573" s="91">
        <f t="shared" si="95"/>
        <v>0</v>
      </c>
    </row>
    <row r="574" spans="1:20" x14ac:dyDescent="0.3">
      <c r="A574" s="88">
        <v>42818.750032870368</v>
      </c>
      <c r="B574" s="47">
        <v>299.22799999999995</v>
      </c>
      <c r="C574" s="48">
        <v>7331.4143240000003</v>
      </c>
      <c r="D574" s="47">
        <v>0</v>
      </c>
      <c r="E574" s="48">
        <v>0</v>
      </c>
      <c r="F574" s="49">
        <f t="shared" si="99"/>
        <v>299.22799999999995</v>
      </c>
      <c r="G574" s="49">
        <f t="shared" si="99"/>
        <v>7331.4143240000003</v>
      </c>
      <c r="H574" s="38">
        <f>'[1]03-2017'!P580</f>
        <v>0</v>
      </c>
      <c r="I574" s="50">
        <f t="shared" si="91"/>
        <v>299.22799999999995</v>
      </c>
      <c r="J574" s="89">
        <f t="shared" si="89"/>
        <v>24.501097236889599</v>
      </c>
      <c r="K574" s="51">
        <v>2.93</v>
      </c>
      <c r="L574" s="90">
        <f t="shared" si="92"/>
        <v>30.472000000000001</v>
      </c>
      <c r="M574" s="89">
        <f t="shared" si="98"/>
        <v>37.433701150112917</v>
      </c>
      <c r="N574" s="89">
        <f t="shared" si="98"/>
        <v>0</v>
      </c>
      <c r="O574" s="89">
        <f t="shared" si="98"/>
        <v>22.650384169021248</v>
      </c>
      <c r="P574" s="89">
        <f t="shared" si="98"/>
        <v>0</v>
      </c>
      <c r="Q574" s="89">
        <f t="shared" si="98"/>
        <v>20.63214341086595</v>
      </c>
      <c r="R574" s="89">
        <f t="shared" si="94"/>
        <v>37.433701150112917</v>
      </c>
      <c r="S574" s="86">
        <f t="shared" si="90"/>
        <v>0</v>
      </c>
      <c r="T574" s="91">
        <f t="shared" si="95"/>
        <v>0</v>
      </c>
    </row>
    <row r="575" spans="1:20" x14ac:dyDescent="0.3">
      <c r="A575" s="88">
        <v>42818.791699594905</v>
      </c>
      <c r="B575" s="47">
        <v>310.10000000000002</v>
      </c>
      <c r="C575" s="48">
        <v>7681.1769999999997</v>
      </c>
      <c r="D575" s="47">
        <v>0</v>
      </c>
      <c r="E575" s="48">
        <v>0</v>
      </c>
      <c r="F575" s="49">
        <f t="shared" si="99"/>
        <v>310.10000000000002</v>
      </c>
      <c r="G575" s="49">
        <f t="shared" si="99"/>
        <v>7681.1769999999997</v>
      </c>
      <c r="H575" s="38">
        <f>'[1]03-2017'!P581</f>
        <v>0</v>
      </c>
      <c r="I575" s="50">
        <f t="shared" si="91"/>
        <v>310.10000000000002</v>
      </c>
      <c r="J575" s="89">
        <f t="shared" si="89"/>
        <v>24.769999999999996</v>
      </c>
      <c r="K575" s="51">
        <v>2.93</v>
      </c>
      <c r="L575" s="90">
        <f t="shared" si="92"/>
        <v>30.472000000000001</v>
      </c>
      <c r="M575" s="89">
        <f t="shared" si="98"/>
        <v>37.433701150112917</v>
      </c>
      <c r="N575" s="89">
        <f t="shared" si="98"/>
        <v>0</v>
      </c>
      <c r="O575" s="89">
        <f t="shared" si="98"/>
        <v>22.650384169021248</v>
      </c>
      <c r="P575" s="89">
        <f t="shared" si="98"/>
        <v>0</v>
      </c>
      <c r="Q575" s="89">
        <f t="shared" si="98"/>
        <v>20.63214341086595</v>
      </c>
      <c r="R575" s="89">
        <f t="shared" si="94"/>
        <v>37.433701150112917</v>
      </c>
      <c r="S575" s="86">
        <f t="shared" si="90"/>
        <v>0</v>
      </c>
      <c r="T575" s="91">
        <f t="shared" si="95"/>
        <v>0</v>
      </c>
    </row>
    <row r="576" spans="1:20" x14ac:dyDescent="0.3">
      <c r="A576" s="88">
        <v>42818.833366319443</v>
      </c>
      <c r="B576" s="47">
        <v>286.64800000000002</v>
      </c>
      <c r="C576" s="48">
        <v>8344.9487200000003</v>
      </c>
      <c r="D576" s="47">
        <v>0</v>
      </c>
      <c r="E576" s="48">
        <v>0</v>
      </c>
      <c r="F576" s="49">
        <f t="shared" si="99"/>
        <v>286.64800000000002</v>
      </c>
      <c r="G576" s="49">
        <f t="shared" si="99"/>
        <v>8344.9487200000003</v>
      </c>
      <c r="H576" s="38">
        <f>'[1]03-2017'!P582</f>
        <v>0</v>
      </c>
      <c r="I576" s="50">
        <f t="shared" si="91"/>
        <v>286.64800000000002</v>
      </c>
      <c r="J576" s="89">
        <f t="shared" si="89"/>
        <v>29.112181909519688</v>
      </c>
      <c r="K576" s="51">
        <v>2.93</v>
      </c>
      <c r="L576" s="90">
        <f t="shared" si="92"/>
        <v>30.472000000000001</v>
      </c>
      <c r="M576" s="89">
        <f t="shared" si="98"/>
        <v>37.433701150112917</v>
      </c>
      <c r="N576" s="89">
        <f t="shared" si="98"/>
        <v>0</v>
      </c>
      <c r="O576" s="89">
        <f t="shared" si="98"/>
        <v>22.650384169021248</v>
      </c>
      <c r="P576" s="89">
        <f t="shared" si="98"/>
        <v>0</v>
      </c>
      <c r="Q576" s="89">
        <f t="shared" si="98"/>
        <v>20.63214341086595</v>
      </c>
      <c r="R576" s="89">
        <f t="shared" si="94"/>
        <v>37.433701150112917</v>
      </c>
      <c r="S576" s="86">
        <f t="shared" si="90"/>
        <v>0</v>
      </c>
      <c r="T576" s="91">
        <f t="shared" si="95"/>
        <v>0</v>
      </c>
    </row>
    <row r="577" spans="1:20" x14ac:dyDescent="0.3">
      <c r="A577" s="88">
        <v>42818.87503304398</v>
      </c>
      <c r="B577" s="47">
        <v>274.346</v>
      </c>
      <c r="C577" s="48">
        <v>7742.4329600000001</v>
      </c>
      <c r="D577" s="47">
        <v>0</v>
      </c>
      <c r="E577" s="48">
        <v>0</v>
      </c>
      <c r="F577" s="49">
        <f t="shared" si="99"/>
        <v>274.346</v>
      </c>
      <c r="G577" s="49">
        <f t="shared" si="99"/>
        <v>7742.4329600000001</v>
      </c>
      <c r="H577" s="38">
        <f>'[1]03-2017'!P583</f>
        <v>0</v>
      </c>
      <c r="I577" s="50">
        <f t="shared" si="91"/>
        <v>274.346</v>
      </c>
      <c r="J577" s="89">
        <f t="shared" si="89"/>
        <v>28.221417334315063</v>
      </c>
      <c r="K577" s="51">
        <v>2.93</v>
      </c>
      <c r="L577" s="90">
        <f t="shared" si="92"/>
        <v>30.472000000000001</v>
      </c>
      <c r="M577" s="89">
        <f t="shared" si="98"/>
        <v>37.433701150112917</v>
      </c>
      <c r="N577" s="89">
        <f t="shared" si="98"/>
        <v>0</v>
      </c>
      <c r="O577" s="89">
        <f t="shared" si="98"/>
        <v>22.650384169021248</v>
      </c>
      <c r="P577" s="89">
        <f t="shared" si="98"/>
        <v>0</v>
      </c>
      <c r="Q577" s="89">
        <f t="shared" si="98"/>
        <v>20.63214341086595</v>
      </c>
      <c r="R577" s="89">
        <f t="shared" si="94"/>
        <v>37.433701150112917</v>
      </c>
      <c r="S577" s="86">
        <f t="shared" si="90"/>
        <v>0</v>
      </c>
      <c r="T577" s="91">
        <f t="shared" si="95"/>
        <v>0</v>
      </c>
    </row>
    <row r="578" spans="1:20" x14ac:dyDescent="0.3">
      <c r="A578" s="88">
        <v>42818.916699768517</v>
      </c>
      <c r="B578" s="47">
        <v>325.89999999999998</v>
      </c>
      <c r="C578" s="48">
        <v>8206.1620000000003</v>
      </c>
      <c r="D578" s="47">
        <v>0</v>
      </c>
      <c r="E578" s="48">
        <v>0</v>
      </c>
      <c r="F578" s="49">
        <f t="shared" si="99"/>
        <v>325.89999999999998</v>
      </c>
      <c r="G578" s="49">
        <f t="shared" si="99"/>
        <v>8206.1620000000003</v>
      </c>
      <c r="H578" s="38">
        <f>'[1]03-2017'!P584</f>
        <v>0</v>
      </c>
      <c r="I578" s="50">
        <f t="shared" si="91"/>
        <v>325.89999999999998</v>
      </c>
      <c r="J578" s="89">
        <f t="shared" si="89"/>
        <v>25.180000000000003</v>
      </c>
      <c r="K578" s="51">
        <v>2.93</v>
      </c>
      <c r="L578" s="90">
        <f t="shared" si="92"/>
        <v>30.472000000000001</v>
      </c>
      <c r="M578" s="89">
        <f t="shared" si="98"/>
        <v>37.433701150112917</v>
      </c>
      <c r="N578" s="89">
        <f t="shared" si="98"/>
        <v>0</v>
      </c>
      <c r="O578" s="89">
        <f t="shared" si="98"/>
        <v>22.650384169021248</v>
      </c>
      <c r="P578" s="89">
        <f t="shared" si="98"/>
        <v>0</v>
      </c>
      <c r="Q578" s="89">
        <f t="shared" si="98"/>
        <v>20.63214341086595</v>
      </c>
      <c r="R578" s="89">
        <f t="shared" si="94"/>
        <v>37.433701150112917</v>
      </c>
      <c r="S578" s="86">
        <f t="shared" si="90"/>
        <v>0</v>
      </c>
      <c r="T578" s="91">
        <f t="shared" si="95"/>
        <v>0</v>
      </c>
    </row>
    <row r="579" spans="1:20" x14ac:dyDescent="0.3">
      <c r="A579" s="88">
        <v>42818.958366493054</v>
      </c>
      <c r="B579" s="47">
        <v>363.4</v>
      </c>
      <c r="C579" s="48">
        <v>8263.7160000000003</v>
      </c>
      <c r="D579" s="47">
        <v>0</v>
      </c>
      <c r="E579" s="48">
        <v>0</v>
      </c>
      <c r="F579" s="49">
        <f t="shared" si="99"/>
        <v>363.4</v>
      </c>
      <c r="G579" s="49">
        <f t="shared" si="99"/>
        <v>8263.7160000000003</v>
      </c>
      <c r="H579" s="38">
        <f>'[1]03-2017'!P585</f>
        <v>0</v>
      </c>
      <c r="I579" s="50">
        <f t="shared" si="91"/>
        <v>363.4</v>
      </c>
      <c r="J579" s="89">
        <f t="shared" si="89"/>
        <v>22.740000000000002</v>
      </c>
      <c r="K579" s="51">
        <v>2.93</v>
      </c>
      <c r="L579" s="90">
        <f t="shared" si="92"/>
        <v>30.472000000000001</v>
      </c>
      <c r="M579" s="89">
        <f t="shared" si="98"/>
        <v>37.433701150112917</v>
      </c>
      <c r="N579" s="89">
        <f t="shared" si="98"/>
        <v>0</v>
      </c>
      <c r="O579" s="89">
        <f t="shared" si="98"/>
        <v>22.650384169021248</v>
      </c>
      <c r="P579" s="89">
        <f t="shared" si="98"/>
        <v>0</v>
      </c>
      <c r="Q579" s="89">
        <f t="shared" si="98"/>
        <v>20.63214341086595</v>
      </c>
      <c r="R579" s="89">
        <f t="shared" si="94"/>
        <v>37.433701150112917</v>
      </c>
      <c r="S579" s="86">
        <f t="shared" si="90"/>
        <v>0</v>
      </c>
      <c r="T579" s="91">
        <f t="shared" si="95"/>
        <v>0</v>
      </c>
    </row>
    <row r="580" spans="1:20" x14ac:dyDescent="0.3">
      <c r="A580" s="88">
        <v>42819.000033217591</v>
      </c>
      <c r="B580" s="47">
        <v>365.1</v>
      </c>
      <c r="C580" s="48">
        <v>7922.67</v>
      </c>
      <c r="D580" s="47">
        <v>15.69</v>
      </c>
      <c r="E580" s="48">
        <v>340.5</v>
      </c>
      <c r="F580" s="49">
        <f t="shared" si="99"/>
        <v>349.41</v>
      </c>
      <c r="G580" s="49">
        <f t="shared" si="99"/>
        <v>7582.17</v>
      </c>
      <c r="H580" s="38">
        <f>'[1]03-2017'!P586</f>
        <v>0</v>
      </c>
      <c r="I580" s="50">
        <f t="shared" si="91"/>
        <v>349.41</v>
      </c>
      <c r="J580" s="89">
        <f t="shared" si="89"/>
        <v>21.699922726882459</v>
      </c>
      <c r="K580" s="51">
        <v>2.93</v>
      </c>
      <c r="L580" s="90">
        <f t="shared" si="92"/>
        <v>30.472000000000001</v>
      </c>
      <c r="M580" s="89">
        <f t="shared" si="98"/>
        <v>37.433701150112917</v>
      </c>
      <c r="N580" s="89">
        <f t="shared" si="98"/>
        <v>0</v>
      </c>
      <c r="O580" s="89">
        <f t="shared" si="98"/>
        <v>22.650384169021248</v>
      </c>
      <c r="P580" s="89">
        <f t="shared" si="98"/>
        <v>0</v>
      </c>
      <c r="Q580" s="89">
        <f t="shared" si="98"/>
        <v>20.63214341086595</v>
      </c>
      <c r="R580" s="89">
        <f t="shared" si="94"/>
        <v>37.433701150112917</v>
      </c>
      <c r="S580" s="86">
        <f t="shared" si="90"/>
        <v>0</v>
      </c>
      <c r="T580" s="91">
        <f t="shared" si="95"/>
        <v>0</v>
      </c>
    </row>
    <row r="581" spans="1:20" x14ac:dyDescent="0.3">
      <c r="A581" s="88">
        <v>42819.041699942129</v>
      </c>
      <c r="B581" s="47">
        <v>331.6</v>
      </c>
      <c r="C581" s="48">
        <v>6821.0119999999997</v>
      </c>
      <c r="D581" s="47">
        <v>3.77</v>
      </c>
      <c r="E581" s="48">
        <v>77.45</v>
      </c>
      <c r="F581" s="49">
        <f t="shared" si="99"/>
        <v>327.83000000000004</v>
      </c>
      <c r="G581" s="49">
        <f t="shared" si="99"/>
        <v>6743.5619999999999</v>
      </c>
      <c r="H581" s="38">
        <f>'[1]03-2017'!P587</f>
        <v>0</v>
      </c>
      <c r="I581" s="50">
        <f t="shared" si="91"/>
        <v>327.83000000000004</v>
      </c>
      <c r="J581" s="89">
        <f t="shared" si="89"/>
        <v>20.570301680749164</v>
      </c>
      <c r="K581" s="51">
        <v>2.93</v>
      </c>
      <c r="L581" s="90">
        <f t="shared" si="92"/>
        <v>30.472000000000001</v>
      </c>
      <c r="M581" s="89">
        <f t="shared" si="98"/>
        <v>37.433701150112917</v>
      </c>
      <c r="N581" s="89">
        <f t="shared" si="98"/>
        <v>0</v>
      </c>
      <c r="O581" s="89">
        <f t="shared" si="98"/>
        <v>22.650384169021248</v>
      </c>
      <c r="P581" s="89">
        <f t="shared" si="98"/>
        <v>0</v>
      </c>
      <c r="Q581" s="89">
        <f t="shared" si="98"/>
        <v>20.63214341086595</v>
      </c>
      <c r="R581" s="89">
        <f t="shared" si="94"/>
        <v>37.433701150112917</v>
      </c>
      <c r="S581" s="86">
        <f t="shared" si="90"/>
        <v>0</v>
      </c>
      <c r="T581" s="91">
        <f t="shared" si="95"/>
        <v>0</v>
      </c>
    </row>
    <row r="582" spans="1:20" x14ac:dyDescent="0.3">
      <c r="A582" s="88">
        <v>42819.083366666666</v>
      </c>
      <c r="B582" s="47">
        <v>316.7</v>
      </c>
      <c r="C582" s="48">
        <v>6470.1809999999996</v>
      </c>
      <c r="D582" s="47">
        <v>11.09</v>
      </c>
      <c r="E582" s="48">
        <v>226.47</v>
      </c>
      <c r="F582" s="49">
        <f t="shared" si="99"/>
        <v>305.61</v>
      </c>
      <c r="G582" s="49">
        <f t="shared" si="99"/>
        <v>6243.7109999999993</v>
      </c>
      <c r="H582" s="38">
        <f>'[1]03-2017'!P588</f>
        <v>0</v>
      </c>
      <c r="I582" s="50">
        <f t="shared" si="91"/>
        <v>305.61</v>
      </c>
      <c r="J582" s="89">
        <f t="shared" si="89"/>
        <v>20.430322960636101</v>
      </c>
      <c r="K582" s="51">
        <v>2.92</v>
      </c>
      <c r="L582" s="90">
        <f t="shared" si="92"/>
        <v>30.367999999999999</v>
      </c>
      <c r="M582" s="89">
        <f t="shared" si="98"/>
        <v>37.433701150112917</v>
      </c>
      <c r="N582" s="89">
        <f t="shared" si="98"/>
        <v>0</v>
      </c>
      <c r="O582" s="89">
        <f t="shared" si="98"/>
        <v>22.650384169021248</v>
      </c>
      <c r="P582" s="89">
        <f t="shared" si="98"/>
        <v>0</v>
      </c>
      <c r="Q582" s="89">
        <f t="shared" si="98"/>
        <v>20.63214341086595</v>
      </c>
      <c r="R582" s="89">
        <f t="shared" si="94"/>
        <v>37.433701150112917</v>
      </c>
      <c r="S582" s="86">
        <f t="shared" si="90"/>
        <v>0</v>
      </c>
      <c r="T582" s="91">
        <f t="shared" si="95"/>
        <v>0</v>
      </c>
    </row>
    <row r="583" spans="1:20" x14ac:dyDescent="0.3">
      <c r="A583" s="88">
        <v>42819.125033391203</v>
      </c>
      <c r="B583" s="47">
        <v>302.89999999999998</v>
      </c>
      <c r="C583" s="48">
        <v>6170.0730000000003</v>
      </c>
      <c r="D583" s="47">
        <v>8.4600000000000009</v>
      </c>
      <c r="E583" s="48">
        <v>172.25</v>
      </c>
      <c r="F583" s="49">
        <f t="shared" si="99"/>
        <v>294.44</v>
      </c>
      <c r="G583" s="49">
        <f t="shared" si="99"/>
        <v>5997.8230000000003</v>
      </c>
      <c r="H583" s="38">
        <f>'[1]03-2017'!P589</f>
        <v>0</v>
      </c>
      <c r="I583" s="50">
        <f t="shared" si="91"/>
        <v>294.44</v>
      </c>
      <c r="J583" s="89">
        <f t="shared" ref="J583:J646" si="100">IF(F583&gt;0,G583/F583,0)</f>
        <v>20.37027238146991</v>
      </c>
      <c r="K583" s="51">
        <v>2.92</v>
      </c>
      <c r="L583" s="90">
        <f t="shared" si="92"/>
        <v>30.367999999999999</v>
      </c>
      <c r="M583" s="89">
        <f t="shared" si="98"/>
        <v>37.433701150112917</v>
      </c>
      <c r="N583" s="89">
        <f t="shared" si="98"/>
        <v>0</v>
      </c>
      <c r="O583" s="89">
        <f t="shared" si="98"/>
        <v>22.650384169021248</v>
      </c>
      <c r="P583" s="89">
        <f t="shared" si="98"/>
        <v>0</v>
      </c>
      <c r="Q583" s="89">
        <f t="shared" si="98"/>
        <v>20.63214341086595</v>
      </c>
      <c r="R583" s="89">
        <f t="shared" si="94"/>
        <v>37.433701150112917</v>
      </c>
      <c r="S583" s="86">
        <f t="shared" ref="S583:S646" si="101">IF(J583&gt;R583,J583-R583,0)</f>
        <v>0</v>
      </c>
      <c r="T583" s="91">
        <f t="shared" si="95"/>
        <v>0</v>
      </c>
    </row>
    <row r="584" spans="1:20" x14ac:dyDescent="0.3">
      <c r="A584" s="88">
        <v>42819.16670011574</v>
      </c>
      <c r="B584" s="47">
        <v>298.3</v>
      </c>
      <c r="C584" s="48">
        <v>6025.66</v>
      </c>
      <c r="D584" s="47">
        <v>3.2</v>
      </c>
      <c r="E584" s="48">
        <v>64.540000000000006</v>
      </c>
      <c r="F584" s="49">
        <f t="shared" si="99"/>
        <v>295.10000000000002</v>
      </c>
      <c r="G584" s="49">
        <f t="shared" si="99"/>
        <v>5961.12</v>
      </c>
      <c r="H584" s="38">
        <f>'[1]03-2017'!P590</f>
        <v>0</v>
      </c>
      <c r="I584" s="50">
        <f t="shared" ref="I584:I647" si="102">F584-H584</f>
        <v>295.10000000000002</v>
      </c>
      <c r="J584" s="89">
        <f t="shared" si="100"/>
        <v>20.200338868180275</v>
      </c>
      <c r="K584" s="51">
        <v>2.92</v>
      </c>
      <c r="L584" s="90">
        <f t="shared" ref="L584:L647" si="103">(K584*10400)/1000</f>
        <v>30.367999999999999</v>
      </c>
      <c r="M584" s="89">
        <f t="shared" ref="M584:Q599" si="104">M583</f>
        <v>37.433701150112917</v>
      </c>
      <c r="N584" s="89">
        <f t="shared" si="104"/>
        <v>0</v>
      </c>
      <c r="O584" s="89">
        <f t="shared" si="104"/>
        <v>22.650384169021248</v>
      </c>
      <c r="P584" s="89">
        <f t="shared" si="104"/>
        <v>0</v>
      </c>
      <c r="Q584" s="89">
        <f t="shared" si="104"/>
        <v>20.63214341086595</v>
      </c>
      <c r="R584" s="89">
        <f t="shared" ref="R584:R647" si="105">MAX(L584:Q584)</f>
        <v>37.433701150112917</v>
      </c>
      <c r="S584" s="86">
        <f t="shared" si="101"/>
        <v>0</v>
      </c>
      <c r="T584" s="91">
        <f t="shared" ref="T584:T647" si="106">IF(S584&lt;&gt;" ",S584*I584,0)</f>
        <v>0</v>
      </c>
    </row>
    <row r="585" spans="1:20" x14ac:dyDescent="0.3">
      <c r="A585" s="88">
        <v>42819.208366840277</v>
      </c>
      <c r="B585" s="47">
        <v>301.89999999999998</v>
      </c>
      <c r="C585" s="48">
        <v>6119.5129999999999</v>
      </c>
      <c r="D585" s="47">
        <v>2.41</v>
      </c>
      <c r="E585" s="48">
        <v>48.93</v>
      </c>
      <c r="F585" s="49">
        <f t="shared" si="99"/>
        <v>299.48999999999995</v>
      </c>
      <c r="G585" s="49">
        <f t="shared" si="99"/>
        <v>6070.5829999999996</v>
      </c>
      <c r="H585" s="38">
        <f>'[1]03-2017'!P591</f>
        <v>0</v>
      </c>
      <c r="I585" s="50">
        <f t="shared" si="102"/>
        <v>299.48999999999995</v>
      </c>
      <c r="J585" s="89">
        <f t="shared" si="100"/>
        <v>20.269735216534777</v>
      </c>
      <c r="K585" s="51">
        <v>2.92</v>
      </c>
      <c r="L585" s="90">
        <f t="shared" si="103"/>
        <v>30.367999999999999</v>
      </c>
      <c r="M585" s="89">
        <f t="shared" si="104"/>
        <v>37.433701150112917</v>
      </c>
      <c r="N585" s="89">
        <f t="shared" si="104"/>
        <v>0</v>
      </c>
      <c r="O585" s="89">
        <f t="shared" si="104"/>
        <v>22.650384169021248</v>
      </c>
      <c r="P585" s="89">
        <f t="shared" si="104"/>
        <v>0</v>
      </c>
      <c r="Q585" s="89">
        <f t="shared" si="104"/>
        <v>20.63214341086595</v>
      </c>
      <c r="R585" s="89">
        <f t="shared" si="105"/>
        <v>37.433701150112917</v>
      </c>
      <c r="S585" s="86">
        <f t="shared" si="101"/>
        <v>0</v>
      </c>
      <c r="T585" s="91">
        <f t="shared" si="106"/>
        <v>0</v>
      </c>
    </row>
    <row r="586" spans="1:20" x14ac:dyDescent="0.3">
      <c r="A586" s="88">
        <v>42819.250033564815</v>
      </c>
      <c r="B586" s="52">
        <v>313.60000000000002</v>
      </c>
      <c r="C586" s="53">
        <v>6497.7920000000004</v>
      </c>
      <c r="D586" s="52">
        <v>5.57</v>
      </c>
      <c r="E586" s="53">
        <v>115.37</v>
      </c>
      <c r="F586" s="49">
        <f t="shared" si="99"/>
        <v>308.03000000000003</v>
      </c>
      <c r="G586" s="49">
        <f t="shared" si="99"/>
        <v>6382.4220000000005</v>
      </c>
      <c r="H586" s="38">
        <f>'[1]03-2017'!P592</f>
        <v>0</v>
      </c>
      <c r="I586" s="50">
        <f t="shared" si="102"/>
        <v>308.03000000000003</v>
      </c>
      <c r="J586" s="89">
        <f t="shared" si="100"/>
        <v>20.72013115605623</v>
      </c>
      <c r="K586" s="51">
        <v>2.92</v>
      </c>
      <c r="L586" s="90">
        <f t="shared" si="103"/>
        <v>30.367999999999999</v>
      </c>
      <c r="M586" s="89">
        <f t="shared" si="104"/>
        <v>37.433701150112917</v>
      </c>
      <c r="N586" s="89">
        <f t="shared" si="104"/>
        <v>0</v>
      </c>
      <c r="O586" s="89">
        <f t="shared" si="104"/>
        <v>22.650384169021248</v>
      </c>
      <c r="P586" s="89">
        <f t="shared" si="104"/>
        <v>0</v>
      </c>
      <c r="Q586" s="89">
        <f t="shared" si="104"/>
        <v>20.63214341086595</v>
      </c>
      <c r="R586" s="89">
        <f t="shared" si="105"/>
        <v>37.433701150112917</v>
      </c>
      <c r="S586" s="86">
        <f t="shared" si="101"/>
        <v>0</v>
      </c>
      <c r="T586" s="91">
        <f t="shared" si="106"/>
        <v>0</v>
      </c>
    </row>
    <row r="587" spans="1:20" x14ac:dyDescent="0.3">
      <c r="A587" s="88">
        <v>42819.291700289352</v>
      </c>
      <c r="B587" s="52">
        <v>341.1</v>
      </c>
      <c r="C587" s="53">
        <v>7418.9250000000002</v>
      </c>
      <c r="D587" s="52">
        <v>17.41</v>
      </c>
      <c r="E587" s="53">
        <v>378.6</v>
      </c>
      <c r="F587" s="49">
        <f t="shared" si="99"/>
        <v>323.69</v>
      </c>
      <c r="G587" s="49">
        <f t="shared" si="99"/>
        <v>7040.3249999999998</v>
      </c>
      <c r="H587" s="38">
        <f>'[1]03-2017'!P593</f>
        <v>0</v>
      </c>
      <c r="I587" s="50">
        <f t="shared" si="102"/>
        <v>323.69</v>
      </c>
      <c r="J587" s="89">
        <f t="shared" si="100"/>
        <v>21.75020853285551</v>
      </c>
      <c r="K587" s="51">
        <v>2.92</v>
      </c>
      <c r="L587" s="90">
        <f t="shared" si="103"/>
        <v>30.367999999999999</v>
      </c>
      <c r="M587" s="89">
        <f t="shared" si="104"/>
        <v>37.433701150112917</v>
      </c>
      <c r="N587" s="89">
        <f t="shared" si="104"/>
        <v>0</v>
      </c>
      <c r="O587" s="89">
        <f t="shared" si="104"/>
        <v>22.650384169021248</v>
      </c>
      <c r="P587" s="89">
        <f t="shared" si="104"/>
        <v>0</v>
      </c>
      <c r="Q587" s="89">
        <f t="shared" si="104"/>
        <v>20.63214341086595</v>
      </c>
      <c r="R587" s="89">
        <f t="shared" si="105"/>
        <v>37.433701150112917</v>
      </c>
      <c r="S587" s="86">
        <f t="shared" si="101"/>
        <v>0</v>
      </c>
      <c r="T587" s="91">
        <f t="shared" si="106"/>
        <v>0</v>
      </c>
    </row>
    <row r="588" spans="1:20" x14ac:dyDescent="0.3">
      <c r="A588" s="88">
        <v>42819.333367013889</v>
      </c>
      <c r="B588" s="52">
        <v>318.45</v>
      </c>
      <c r="C588" s="53">
        <v>7416.7004999999999</v>
      </c>
      <c r="D588" s="52">
        <v>0</v>
      </c>
      <c r="E588" s="53">
        <v>0</v>
      </c>
      <c r="F588" s="49">
        <f t="shared" si="99"/>
        <v>318.45</v>
      </c>
      <c r="G588" s="49">
        <f t="shared" si="99"/>
        <v>7416.7004999999999</v>
      </c>
      <c r="H588" s="38">
        <f>'[1]03-2017'!P594</f>
        <v>0</v>
      </c>
      <c r="I588" s="50">
        <f t="shared" si="102"/>
        <v>318.45</v>
      </c>
      <c r="J588" s="89">
        <f t="shared" si="100"/>
        <v>23.29</v>
      </c>
      <c r="K588" s="51">
        <v>2.92</v>
      </c>
      <c r="L588" s="90">
        <f t="shared" si="103"/>
        <v>30.367999999999999</v>
      </c>
      <c r="M588" s="89">
        <f t="shared" si="104"/>
        <v>37.433701150112917</v>
      </c>
      <c r="N588" s="89">
        <f t="shared" si="104"/>
        <v>0</v>
      </c>
      <c r="O588" s="89">
        <f t="shared" si="104"/>
        <v>22.650384169021248</v>
      </c>
      <c r="P588" s="89">
        <f t="shared" si="104"/>
        <v>0</v>
      </c>
      <c r="Q588" s="89">
        <f t="shared" si="104"/>
        <v>20.63214341086595</v>
      </c>
      <c r="R588" s="89">
        <f t="shared" si="105"/>
        <v>37.433701150112917</v>
      </c>
      <c r="S588" s="86">
        <f t="shared" si="101"/>
        <v>0</v>
      </c>
      <c r="T588" s="91">
        <f t="shared" si="106"/>
        <v>0</v>
      </c>
    </row>
    <row r="589" spans="1:20" x14ac:dyDescent="0.3">
      <c r="A589" s="88">
        <v>42819.375033738426</v>
      </c>
      <c r="B589" s="52">
        <v>290.89800000000002</v>
      </c>
      <c r="C589" s="53">
        <v>7285.9823999999999</v>
      </c>
      <c r="D589" s="52">
        <v>0</v>
      </c>
      <c r="E589" s="53">
        <v>0</v>
      </c>
      <c r="F589" s="49">
        <f t="shared" si="99"/>
        <v>290.89800000000002</v>
      </c>
      <c r="G589" s="49">
        <f t="shared" si="99"/>
        <v>7285.9823999999999</v>
      </c>
      <c r="H589" s="38">
        <f>'[1]03-2017'!P595</f>
        <v>0</v>
      </c>
      <c r="I589" s="50">
        <f t="shared" si="102"/>
        <v>290.89800000000002</v>
      </c>
      <c r="J589" s="89">
        <f t="shared" si="100"/>
        <v>25.046519398552068</v>
      </c>
      <c r="K589" s="51">
        <v>2.92</v>
      </c>
      <c r="L589" s="90">
        <f t="shared" si="103"/>
        <v>30.367999999999999</v>
      </c>
      <c r="M589" s="89">
        <f t="shared" si="104"/>
        <v>37.433701150112917</v>
      </c>
      <c r="N589" s="89">
        <f t="shared" si="104"/>
        <v>0</v>
      </c>
      <c r="O589" s="89">
        <f t="shared" si="104"/>
        <v>22.650384169021248</v>
      </c>
      <c r="P589" s="89">
        <f t="shared" si="104"/>
        <v>0</v>
      </c>
      <c r="Q589" s="89">
        <f t="shared" si="104"/>
        <v>20.63214341086595</v>
      </c>
      <c r="R589" s="89">
        <f t="shared" si="105"/>
        <v>37.433701150112917</v>
      </c>
      <c r="S589" s="86">
        <f t="shared" si="101"/>
        <v>0</v>
      </c>
      <c r="T589" s="91">
        <f t="shared" si="106"/>
        <v>0</v>
      </c>
    </row>
    <row r="590" spans="1:20" x14ac:dyDescent="0.3">
      <c r="A590" s="88">
        <v>42819.416700462963</v>
      </c>
      <c r="B590" s="52">
        <v>270.7</v>
      </c>
      <c r="C590" s="53">
        <v>6832.4679999999998</v>
      </c>
      <c r="D590" s="52">
        <v>0</v>
      </c>
      <c r="E590" s="53">
        <v>0</v>
      </c>
      <c r="F590" s="49">
        <f t="shared" si="99"/>
        <v>270.7</v>
      </c>
      <c r="G590" s="49">
        <f t="shared" si="99"/>
        <v>6832.4679999999998</v>
      </c>
      <c r="H590" s="38">
        <f>'[1]03-2017'!P596</f>
        <v>0</v>
      </c>
      <c r="I590" s="50">
        <f t="shared" si="102"/>
        <v>270.7</v>
      </c>
      <c r="J590" s="89">
        <f t="shared" si="100"/>
        <v>25.240000000000002</v>
      </c>
      <c r="K590" s="51">
        <v>2.92</v>
      </c>
      <c r="L590" s="90">
        <f t="shared" si="103"/>
        <v>30.367999999999999</v>
      </c>
      <c r="M590" s="89">
        <f t="shared" si="104"/>
        <v>37.433701150112917</v>
      </c>
      <c r="N590" s="89">
        <f t="shared" si="104"/>
        <v>0</v>
      </c>
      <c r="O590" s="89">
        <f t="shared" si="104"/>
        <v>22.650384169021248</v>
      </c>
      <c r="P590" s="89">
        <f t="shared" si="104"/>
        <v>0</v>
      </c>
      <c r="Q590" s="89">
        <f t="shared" si="104"/>
        <v>20.63214341086595</v>
      </c>
      <c r="R590" s="89">
        <f t="shared" si="105"/>
        <v>37.433701150112917</v>
      </c>
      <c r="S590" s="86">
        <f t="shared" si="101"/>
        <v>0</v>
      </c>
      <c r="T590" s="91">
        <f t="shared" si="106"/>
        <v>0</v>
      </c>
    </row>
    <row r="591" spans="1:20" x14ac:dyDescent="0.3">
      <c r="A591" s="88">
        <v>42819.458367187501</v>
      </c>
      <c r="B591" s="47">
        <v>240.4</v>
      </c>
      <c r="C591" s="48">
        <v>6231.1679999999997</v>
      </c>
      <c r="D591" s="47">
        <v>0</v>
      </c>
      <c r="E591" s="48">
        <v>0</v>
      </c>
      <c r="F591" s="49">
        <f t="shared" si="99"/>
        <v>240.4</v>
      </c>
      <c r="G591" s="49">
        <f t="shared" si="99"/>
        <v>6231.1679999999997</v>
      </c>
      <c r="H591" s="38">
        <f>'[1]03-2017'!P597</f>
        <v>0</v>
      </c>
      <c r="I591" s="50">
        <f t="shared" si="102"/>
        <v>240.4</v>
      </c>
      <c r="J591" s="89">
        <f t="shared" si="100"/>
        <v>25.919999999999998</v>
      </c>
      <c r="K591" s="51">
        <v>2.92</v>
      </c>
      <c r="L591" s="90">
        <f t="shared" si="103"/>
        <v>30.367999999999999</v>
      </c>
      <c r="M591" s="89">
        <f t="shared" si="104"/>
        <v>37.433701150112917</v>
      </c>
      <c r="N591" s="89">
        <f t="shared" si="104"/>
        <v>0</v>
      </c>
      <c r="O591" s="89">
        <f t="shared" si="104"/>
        <v>22.650384169021248</v>
      </c>
      <c r="P591" s="89">
        <f t="shared" si="104"/>
        <v>0</v>
      </c>
      <c r="Q591" s="89">
        <f t="shared" si="104"/>
        <v>20.63214341086595</v>
      </c>
      <c r="R591" s="89">
        <f t="shared" si="105"/>
        <v>37.433701150112917</v>
      </c>
      <c r="S591" s="86">
        <f t="shared" si="101"/>
        <v>0</v>
      </c>
      <c r="T591" s="91">
        <f t="shared" si="106"/>
        <v>0</v>
      </c>
    </row>
    <row r="592" spans="1:20" x14ac:dyDescent="0.3">
      <c r="A592" s="88">
        <v>42819.500033912038</v>
      </c>
      <c r="B592" s="47">
        <v>235.55</v>
      </c>
      <c r="C592" s="48">
        <v>6065.4125000000004</v>
      </c>
      <c r="D592" s="47">
        <v>0</v>
      </c>
      <c r="E592" s="48">
        <v>0</v>
      </c>
      <c r="F592" s="49">
        <f t="shared" si="99"/>
        <v>235.55</v>
      </c>
      <c r="G592" s="49">
        <f t="shared" si="99"/>
        <v>6065.4125000000004</v>
      </c>
      <c r="H592" s="38">
        <f>'[1]03-2017'!P598</f>
        <v>0</v>
      </c>
      <c r="I592" s="50">
        <f t="shared" si="102"/>
        <v>235.55</v>
      </c>
      <c r="J592" s="89">
        <f t="shared" si="100"/>
        <v>25.75</v>
      </c>
      <c r="K592" s="51">
        <v>2.92</v>
      </c>
      <c r="L592" s="90">
        <f t="shared" si="103"/>
        <v>30.367999999999999</v>
      </c>
      <c r="M592" s="89">
        <f t="shared" si="104"/>
        <v>37.433701150112917</v>
      </c>
      <c r="N592" s="89">
        <f t="shared" si="104"/>
        <v>0</v>
      </c>
      <c r="O592" s="89">
        <f t="shared" si="104"/>
        <v>22.650384169021248</v>
      </c>
      <c r="P592" s="89">
        <f t="shared" si="104"/>
        <v>0</v>
      </c>
      <c r="Q592" s="89">
        <f t="shared" si="104"/>
        <v>20.63214341086595</v>
      </c>
      <c r="R592" s="89">
        <f t="shared" si="105"/>
        <v>37.433701150112917</v>
      </c>
      <c r="S592" s="86">
        <f t="shared" si="101"/>
        <v>0</v>
      </c>
      <c r="T592" s="91">
        <f t="shared" si="106"/>
        <v>0</v>
      </c>
    </row>
    <row r="593" spans="1:20" x14ac:dyDescent="0.3">
      <c r="A593" s="88">
        <v>42819.541700636575</v>
      </c>
      <c r="B593" s="47">
        <v>253.95</v>
      </c>
      <c r="C593" s="48">
        <v>6369.0659999999998</v>
      </c>
      <c r="D593" s="47">
        <v>0</v>
      </c>
      <c r="E593" s="48">
        <v>0</v>
      </c>
      <c r="F593" s="49">
        <f t="shared" si="99"/>
        <v>253.95</v>
      </c>
      <c r="G593" s="49">
        <f t="shared" si="99"/>
        <v>6369.0659999999998</v>
      </c>
      <c r="H593" s="38">
        <f>'[1]03-2017'!P599</f>
        <v>0</v>
      </c>
      <c r="I593" s="50">
        <f t="shared" si="102"/>
        <v>253.95</v>
      </c>
      <c r="J593" s="89">
        <f t="shared" si="100"/>
        <v>25.080000000000002</v>
      </c>
      <c r="K593" s="51">
        <v>2.92</v>
      </c>
      <c r="L593" s="90">
        <f t="shared" si="103"/>
        <v>30.367999999999999</v>
      </c>
      <c r="M593" s="89">
        <f t="shared" si="104"/>
        <v>37.433701150112917</v>
      </c>
      <c r="N593" s="89">
        <f t="shared" si="104"/>
        <v>0</v>
      </c>
      <c r="O593" s="89">
        <f t="shared" si="104"/>
        <v>22.650384169021248</v>
      </c>
      <c r="P593" s="89">
        <f t="shared" si="104"/>
        <v>0</v>
      </c>
      <c r="Q593" s="89">
        <f t="shared" si="104"/>
        <v>20.63214341086595</v>
      </c>
      <c r="R593" s="89">
        <f t="shared" si="105"/>
        <v>37.433701150112917</v>
      </c>
      <c r="S593" s="86">
        <f t="shared" si="101"/>
        <v>0</v>
      </c>
      <c r="T593" s="91">
        <f t="shared" si="106"/>
        <v>0</v>
      </c>
    </row>
    <row r="594" spans="1:20" x14ac:dyDescent="0.3">
      <c r="A594" s="88">
        <v>42819.583367361112</v>
      </c>
      <c r="B594" s="47">
        <v>280</v>
      </c>
      <c r="C594" s="48">
        <v>6876.8</v>
      </c>
      <c r="D594" s="47">
        <v>0</v>
      </c>
      <c r="E594" s="48">
        <v>0</v>
      </c>
      <c r="F594" s="49">
        <f t="shared" si="99"/>
        <v>280</v>
      </c>
      <c r="G594" s="49">
        <f t="shared" si="99"/>
        <v>6876.8</v>
      </c>
      <c r="H594" s="38">
        <f>'[1]03-2017'!P600</f>
        <v>0</v>
      </c>
      <c r="I594" s="50">
        <f t="shared" si="102"/>
        <v>280</v>
      </c>
      <c r="J594" s="89">
        <f t="shared" si="100"/>
        <v>24.560000000000002</v>
      </c>
      <c r="K594" s="51">
        <v>2.92</v>
      </c>
      <c r="L594" s="90">
        <f t="shared" si="103"/>
        <v>30.367999999999999</v>
      </c>
      <c r="M594" s="89">
        <f t="shared" si="104"/>
        <v>37.433701150112917</v>
      </c>
      <c r="N594" s="89">
        <f t="shared" si="104"/>
        <v>0</v>
      </c>
      <c r="O594" s="89">
        <f t="shared" si="104"/>
        <v>22.650384169021248</v>
      </c>
      <c r="P594" s="89">
        <f t="shared" si="104"/>
        <v>0</v>
      </c>
      <c r="Q594" s="89">
        <f t="shared" si="104"/>
        <v>20.63214341086595</v>
      </c>
      <c r="R594" s="89">
        <f t="shared" si="105"/>
        <v>37.433701150112917</v>
      </c>
      <c r="S594" s="86">
        <f t="shared" si="101"/>
        <v>0</v>
      </c>
      <c r="T594" s="91">
        <f t="shared" si="106"/>
        <v>0</v>
      </c>
    </row>
    <row r="595" spans="1:20" x14ac:dyDescent="0.3">
      <c r="A595" s="88">
        <v>42819.62503408565</v>
      </c>
      <c r="B595" s="47">
        <v>312.60000000000002</v>
      </c>
      <c r="C595" s="48">
        <v>7433.6279999999997</v>
      </c>
      <c r="D595" s="47">
        <v>0</v>
      </c>
      <c r="E595" s="48">
        <v>0</v>
      </c>
      <c r="F595" s="49">
        <f t="shared" si="99"/>
        <v>312.60000000000002</v>
      </c>
      <c r="G595" s="49">
        <f t="shared" si="99"/>
        <v>7433.6279999999997</v>
      </c>
      <c r="H595" s="38">
        <f>'[1]03-2017'!P601</f>
        <v>0</v>
      </c>
      <c r="I595" s="50">
        <f t="shared" si="102"/>
        <v>312.60000000000002</v>
      </c>
      <c r="J595" s="89">
        <f t="shared" si="100"/>
        <v>23.779999999999998</v>
      </c>
      <c r="K595" s="51">
        <v>2.92</v>
      </c>
      <c r="L595" s="90">
        <f t="shared" si="103"/>
        <v>30.367999999999999</v>
      </c>
      <c r="M595" s="89">
        <f t="shared" si="104"/>
        <v>37.433701150112917</v>
      </c>
      <c r="N595" s="89">
        <f t="shared" si="104"/>
        <v>0</v>
      </c>
      <c r="O595" s="89">
        <f t="shared" si="104"/>
        <v>22.650384169021248</v>
      </c>
      <c r="P595" s="89">
        <f t="shared" si="104"/>
        <v>0</v>
      </c>
      <c r="Q595" s="89">
        <f t="shared" si="104"/>
        <v>20.63214341086595</v>
      </c>
      <c r="R595" s="89">
        <f t="shared" si="105"/>
        <v>37.433701150112917</v>
      </c>
      <c r="S595" s="86">
        <f t="shared" si="101"/>
        <v>0</v>
      </c>
      <c r="T595" s="91">
        <f t="shared" si="106"/>
        <v>0</v>
      </c>
    </row>
    <row r="596" spans="1:20" x14ac:dyDescent="0.3">
      <c r="A596" s="88">
        <v>42819.666700810187</v>
      </c>
      <c r="B596" s="47">
        <v>314.7</v>
      </c>
      <c r="C596" s="48">
        <v>7448.9489999999996</v>
      </c>
      <c r="D596" s="47">
        <v>0</v>
      </c>
      <c r="E596" s="48">
        <v>0</v>
      </c>
      <c r="F596" s="49">
        <f t="shared" si="99"/>
        <v>314.7</v>
      </c>
      <c r="G596" s="49">
        <f t="shared" si="99"/>
        <v>7448.9489999999996</v>
      </c>
      <c r="H596" s="38">
        <f>'[1]03-2017'!P602</f>
        <v>0</v>
      </c>
      <c r="I596" s="50">
        <f t="shared" si="102"/>
        <v>314.7</v>
      </c>
      <c r="J596" s="89">
        <f t="shared" si="100"/>
        <v>23.669999999999998</v>
      </c>
      <c r="K596" s="51">
        <v>2.92</v>
      </c>
      <c r="L596" s="90">
        <f t="shared" si="103"/>
        <v>30.367999999999999</v>
      </c>
      <c r="M596" s="89">
        <f t="shared" si="104"/>
        <v>37.433701150112917</v>
      </c>
      <c r="N596" s="89">
        <f t="shared" si="104"/>
        <v>0</v>
      </c>
      <c r="O596" s="89">
        <f t="shared" si="104"/>
        <v>22.650384169021248</v>
      </c>
      <c r="P596" s="89">
        <f t="shared" si="104"/>
        <v>0</v>
      </c>
      <c r="Q596" s="89">
        <f t="shared" si="104"/>
        <v>20.63214341086595</v>
      </c>
      <c r="R596" s="89">
        <f t="shared" si="105"/>
        <v>37.433701150112917</v>
      </c>
      <c r="S596" s="86">
        <f t="shared" si="101"/>
        <v>0</v>
      </c>
      <c r="T596" s="91">
        <f t="shared" si="106"/>
        <v>0</v>
      </c>
    </row>
    <row r="597" spans="1:20" x14ac:dyDescent="0.3">
      <c r="A597" s="88">
        <v>42819.708367534724</v>
      </c>
      <c r="B597" s="47">
        <v>315.64999999999998</v>
      </c>
      <c r="C597" s="48">
        <v>7465.1225000000004</v>
      </c>
      <c r="D597" s="47">
        <v>0</v>
      </c>
      <c r="E597" s="48">
        <v>0</v>
      </c>
      <c r="F597" s="49">
        <f t="shared" si="99"/>
        <v>315.64999999999998</v>
      </c>
      <c r="G597" s="49">
        <f t="shared" si="99"/>
        <v>7465.1225000000004</v>
      </c>
      <c r="H597" s="38">
        <f>'[1]03-2017'!P603</f>
        <v>0</v>
      </c>
      <c r="I597" s="50">
        <f t="shared" si="102"/>
        <v>315.64999999999998</v>
      </c>
      <c r="J597" s="89">
        <f t="shared" si="100"/>
        <v>23.650000000000002</v>
      </c>
      <c r="K597" s="51">
        <v>2.92</v>
      </c>
      <c r="L597" s="90">
        <f t="shared" si="103"/>
        <v>30.367999999999999</v>
      </c>
      <c r="M597" s="89">
        <f t="shared" si="104"/>
        <v>37.433701150112917</v>
      </c>
      <c r="N597" s="89">
        <f t="shared" si="104"/>
        <v>0</v>
      </c>
      <c r="O597" s="89">
        <f t="shared" si="104"/>
        <v>22.650384169021248</v>
      </c>
      <c r="P597" s="89">
        <f t="shared" si="104"/>
        <v>0</v>
      </c>
      <c r="Q597" s="89">
        <f t="shared" si="104"/>
        <v>20.63214341086595</v>
      </c>
      <c r="R597" s="89">
        <f t="shared" si="105"/>
        <v>37.433701150112917</v>
      </c>
      <c r="S597" s="86">
        <f t="shared" si="101"/>
        <v>0</v>
      </c>
      <c r="T597" s="91">
        <f t="shared" si="106"/>
        <v>0</v>
      </c>
    </row>
    <row r="598" spans="1:20" x14ac:dyDescent="0.3">
      <c r="A598" s="88">
        <v>42819.750034259261</v>
      </c>
      <c r="B598" s="47">
        <v>310.35000000000002</v>
      </c>
      <c r="C598" s="48">
        <v>7463.9174999999996</v>
      </c>
      <c r="D598" s="47">
        <v>0</v>
      </c>
      <c r="E598" s="48">
        <v>0</v>
      </c>
      <c r="F598" s="49">
        <f t="shared" si="99"/>
        <v>310.35000000000002</v>
      </c>
      <c r="G598" s="49">
        <f t="shared" si="99"/>
        <v>7463.9174999999996</v>
      </c>
      <c r="H598" s="38">
        <f>'[1]03-2017'!P604</f>
        <v>0</v>
      </c>
      <c r="I598" s="50">
        <f t="shared" si="102"/>
        <v>310.35000000000002</v>
      </c>
      <c r="J598" s="89">
        <f t="shared" si="100"/>
        <v>24.049999999999997</v>
      </c>
      <c r="K598" s="51">
        <v>2.92</v>
      </c>
      <c r="L598" s="90">
        <f t="shared" si="103"/>
        <v>30.367999999999999</v>
      </c>
      <c r="M598" s="89">
        <f t="shared" si="104"/>
        <v>37.433701150112917</v>
      </c>
      <c r="N598" s="89">
        <f t="shared" si="104"/>
        <v>0</v>
      </c>
      <c r="O598" s="89">
        <f t="shared" si="104"/>
        <v>22.650384169021248</v>
      </c>
      <c r="P598" s="89">
        <f t="shared" si="104"/>
        <v>0</v>
      </c>
      <c r="Q598" s="89">
        <f t="shared" si="104"/>
        <v>20.63214341086595</v>
      </c>
      <c r="R598" s="89">
        <f t="shared" si="105"/>
        <v>37.433701150112917</v>
      </c>
      <c r="S598" s="86">
        <f t="shared" si="101"/>
        <v>0</v>
      </c>
      <c r="T598" s="91">
        <f t="shared" si="106"/>
        <v>0</v>
      </c>
    </row>
    <row r="599" spans="1:20" x14ac:dyDescent="0.3">
      <c r="A599" s="88">
        <v>42819.791700983798</v>
      </c>
      <c r="B599" s="47">
        <v>285</v>
      </c>
      <c r="C599" s="48">
        <v>6965.4</v>
      </c>
      <c r="D599" s="47">
        <v>0</v>
      </c>
      <c r="E599" s="48">
        <v>0</v>
      </c>
      <c r="F599" s="49">
        <f t="shared" si="99"/>
        <v>285</v>
      </c>
      <c r="G599" s="49">
        <f t="shared" si="99"/>
        <v>6965.4</v>
      </c>
      <c r="H599" s="38">
        <f>'[1]03-2017'!P605</f>
        <v>0</v>
      </c>
      <c r="I599" s="50">
        <f t="shared" si="102"/>
        <v>285</v>
      </c>
      <c r="J599" s="89">
        <f t="shared" si="100"/>
        <v>24.439999999999998</v>
      </c>
      <c r="K599" s="51">
        <v>2.92</v>
      </c>
      <c r="L599" s="90">
        <f t="shared" si="103"/>
        <v>30.367999999999999</v>
      </c>
      <c r="M599" s="89">
        <f t="shared" si="104"/>
        <v>37.433701150112917</v>
      </c>
      <c r="N599" s="89">
        <f t="shared" si="104"/>
        <v>0</v>
      </c>
      <c r="O599" s="89">
        <f t="shared" si="104"/>
        <v>22.650384169021248</v>
      </c>
      <c r="P599" s="89">
        <f t="shared" si="104"/>
        <v>0</v>
      </c>
      <c r="Q599" s="89">
        <f t="shared" si="104"/>
        <v>20.63214341086595</v>
      </c>
      <c r="R599" s="89">
        <f t="shared" si="105"/>
        <v>37.433701150112917</v>
      </c>
      <c r="S599" s="86">
        <f t="shared" si="101"/>
        <v>0</v>
      </c>
      <c r="T599" s="91">
        <f t="shared" si="106"/>
        <v>0</v>
      </c>
    </row>
    <row r="600" spans="1:20" x14ac:dyDescent="0.3">
      <c r="A600" s="88">
        <v>42819.833367708336</v>
      </c>
      <c r="B600" s="47">
        <v>229.2</v>
      </c>
      <c r="C600" s="48">
        <v>6573.4560000000001</v>
      </c>
      <c r="D600" s="47">
        <v>48.58</v>
      </c>
      <c r="E600" s="48">
        <v>1393.22</v>
      </c>
      <c r="F600" s="49">
        <f t="shared" si="99"/>
        <v>180.62</v>
      </c>
      <c r="G600" s="49">
        <f t="shared" si="99"/>
        <v>5180.2359999999999</v>
      </c>
      <c r="H600" s="38">
        <f>'[1]03-2017'!P606</f>
        <v>0</v>
      </c>
      <c r="I600" s="50">
        <f t="shared" si="102"/>
        <v>180.62</v>
      </c>
      <c r="J600" s="89">
        <f t="shared" si="100"/>
        <v>28.680301184807881</v>
      </c>
      <c r="K600" s="51">
        <v>2.92</v>
      </c>
      <c r="L600" s="90">
        <f t="shared" si="103"/>
        <v>30.367999999999999</v>
      </c>
      <c r="M600" s="89">
        <f t="shared" ref="M600:Q615" si="107">M599</f>
        <v>37.433701150112917</v>
      </c>
      <c r="N600" s="89">
        <f t="shared" si="107"/>
        <v>0</v>
      </c>
      <c r="O600" s="89">
        <f t="shared" si="107"/>
        <v>22.650384169021248</v>
      </c>
      <c r="P600" s="89">
        <f t="shared" si="107"/>
        <v>0</v>
      </c>
      <c r="Q600" s="89">
        <f t="shared" si="107"/>
        <v>20.63214341086595</v>
      </c>
      <c r="R600" s="89">
        <f t="shared" si="105"/>
        <v>37.433701150112917</v>
      </c>
      <c r="S600" s="86">
        <f t="shared" si="101"/>
        <v>0</v>
      </c>
      <c r="T600" s="91">
        <f t="shared" si="106"/>
        <v>0</v>
      </c>
    </row>
    <row r="601" spans="1:20" x14ac:dyDescent="0.3">
      <c r="A601" s="88">
        <v>42819.875034432873</v>
      </c>
      <c r="B601" s="47">
        <v>239.5</v>
      </c>
      <c r="C601" s="48">
        <v>6969.45</v>
      </c>
      <c r="D601" s="47">
        <v>43.3</v>
      </c>
      <c r="E601" s="48">
        <v>1260.03</v>
      </c>
      <c r="F601" s="49">
        <f t="shared" si="99"/>
        <v>196.2</v>
      </c>
      <c r="G601" s="49">
        <f t="shared" si="99"/>
        <v>5709.42</v>
      </c>
      <c r="H601" s="38">
        <f>'[1]03-2017'!P607</f>
        <v>0</v>
      </c>
      <c r="I601" s="50">
        <f t="shared" si="102"/>
        <v>196.2</v>
      </c>
      <c r="J601" s="89">
        <f t="shared" si="100"/>
        <v>29.1</v>
      </c>
      <c r="K601" s="51">
        <v>2.92</v>
      </c>
      <c r="L601" s="90">
        <f t="shared" si="103"/>
        <v>30.367999999999999</v>
      </c>
      <c r="M601" s="89">
        <f t="shared" si="107"/>
        <v>37.433701150112917</v>
      </c>
      <c r="N601" s="89">
        <f t="shared" si="107"/>
        <v>0</v>
      </c>
      <c r="O601" s="89">
        <f t="shared" si="107"/>
        <v>22.650384169021248</v>
      </c>
      <c r="P601" s="89">
        <f t="shared" si="107"/>
        <v>0</v>
      </c>
      <c r="Q601" s="89">
        <f t="shared" si="107"/>
        <v>20.63214341086595</v>
      </c>
      <c r="R601" s="89">
        <f t="shared" si="105"/>
        <v>37.433701150112917</v>
      </c>
      <c r="S601" s="86">
        <f t="shared" si="101"/>
        <v>0</v>
      </c>
      <c r="T601" s="91">
        <f t="shared" si="106"/>
        <v>0</v>
      </c>
    </row>
    <row r="602" spans="1:20" x14ac:dyDescent="0.3">
      <c r="A602" s="88">
        <v>42819.91670115741</v>
      </c>
      <c r="B602" s="47">
        <v>287.10000000000002</v>
      </c>
      <c r="C602" s="48">
        <v>7099.9830000000002</v>
      </c>
      <c r="D602" s="47">
        <v>0</v>
      </c>
      <c r="E602" s="48">
        <v>0</v>
      </c>
      <c r="F602" s="49">
        <f t="shared" si="99"/>
        <v>287.10000000000002</v>
      </c>
      <c r="G602" s="49">
        <f t="shared" si="99"/>
        <v>7099.9830000000002</v>
      </c>
      <c r="H602" s="38">
        <f>'[1]03-2017'!P608</f>
        <v>0</v>
      </c>
      <c r="I602" s="50">
        <f t="shared" si="102"/>
        <v>287.10000000000002</v>
      </c>
      <c r="J602" s="89">
        <f t="shared" si="100"/>
        <v>24.729999999999997</v>
      </c>
      <c r="K602" s="51">
        <v>2.92</v>
      </c>
      <c r="L602" s="90">
        <f t="shared" si="103"/>
        <v>30.367999999999999</v>
      </c>
      <c r="M602" s="89">
        <f t="shared" si="107"/>
        <v>37.433701150112917</v>
      </c>
      <c r="N602" s="89">
        <f t="shared" si="107"/>
        <v>0</v>
      </c>
      <c r="O602" s="89">
        <f t="shared" si="107"/>
        <v>22.650384169021248</v>
      </c>
      <c r="P602" s="89">
        <f t="shared" si="107"/>
        <v>0</v>
      </c>
      <c r="Q602" s="89">
        <f t="shared" si="107"/>
        <v>20.63214341086595</v>
      </c>
      <c r="R602" s="89">
        <f t="shared" si="105"/>
        <v>37.433701150112917</v>
      </c>
      <c r="S602" s="86">
        <f t="shared" si="101"/>
        <v>0</v>
      </c>
      <c r="T602" s="91">
        <f t="shared" si="106"/>
        <v>0</v>
      </c>
    </row>
    <row r="603" spans="1:20" x14ac:dyDescent="0.3">
      <c r="A603" s="88">
        <v>42819.958367881947</v>
      </c>
      <c r="B603" s="47">
        <v>335.2</v>
      </c>
      <c r="C603" s="48">
        <v>7622.4480000000003</v>
      </c>
      <c r="D603" s="47">
        <v>0</v>
      </c>
      <c r="E603" s="48">
        <v>0</v>
      </c>
      <c r="F603" s="49">
        <f t="shared" si="99"/>
        <v>335.2</v>
      </c>
      <c r="G603" s="49">
        <f t="shared" si="99"/>
        <v>7622.4480000000003</v>
      </c>
      <c r="H603" s="38">
        <f>'[1]03-2017'!P609</f>
        <v>0</v>
      </c>
      <c r="I603" s="50">
        <f t="shared" si="102"/>
        <v>335.2</v>
      </c>
      <c r="J603" s="89">
        <f t="shared" si="100"/>
        <v>22.740000000000002</v>
      </c>
      <c r="K603" s="51">
        <v>2.92</v>
      </c>
      <c r="L603" s="90">
        <f t="shared" si="103"/>
        <v>30.367999999999999</v>
      </c>
      <c r="M603" s="89">
        <f t="shared" si="107"/>
        <v>37.433701150112917</v>
      </c>
      <c r="N603" s="89">
        <f t="shared" si="107"/>
        <v>0</v>
      </c>
      <c r="O603" s="89">
        <f t="shared" si="107"/>
        <v>22.650384169021248</v>
      </c>
      <c r="P603" s="89">
        <f t="shared" si="107"/>
        <v>0</v>
      </c>
      <c r="Q603" s="89">
        <f t="shared" si="107"/>
        <v>20.63214341086595</v>
      </c>
      <c r="R603" s="89">
        <f t="shared" si="105"/>
        <v>37.433701150112917</v>
      </c>
      <c r="S603" s="86">
        <f t="shared" si="101"/>
        <v>0</v>
      </c>
      <c r="T603" s="91">
        <f t="shared" si="106"/>
        <v>0</v>
      </c>
    </row>
    <row r="604" spans="1:20" x14ac:dyDescent="0.3">
      <c r="A604" s="88">
        <v>42820.000034606484</v>
      </c>
      <c r="B604" s="47">
        <v>320.60000000000002</v>
      </c>
      <c r="C604" s="48">
        <v>6636.42</v>
      </c>
      <c r="D604" s="47">
        <v>81.99</v>
      </c>
      <c r="E604" s="48">
        <v>1697.23</v>
      </c>
      <c r="F604" s="49">
        <f t="shared" si="99"/>
        <v>238.61</v>
      </c>
      <c r="G604" s="49">
        <f t="shared" si="99"/>
        <v>4939.1900000000005</v>
      </c>
      <c r="H604" s="38">
        <f>'[1]03-2017'!P610</f>
        <v>0</v>
      </c>
      <c r="I604" s="50">
        <f t="shared" si="102"/>
        <v>238.61</v>
      </c>
      <c r="J604" s="89">
        <f t="shared" si="100"/>
        <v>20.699844935249992</v>
      </c>
      <c r="K604" s="51">
        <v>2.92</v>
      </c>
      <c r="L604" s="90">
        <f t="shared" si="103"/>
        <v>30.367999999999999</v>
      </c>
      <c r="M604" s="89">
        <f t="shared" si="107"/>
        <v>37.433701150112917</v>
      </c>
      <c r="N604" s="89">
        <f t="shared" si="107"/>
        <v>0</v>
      </c>
      <c r="O604" s="89">
        <f t="shared" si="107"/>
        <v>22.650384169021248</v>
      </c>
      <c r="P604" s="89">
        <f t="shared" si="107"/>
        <v>0</v>
      </c>
      <c r="Q604" s="89">
        <f t="shared" si="107"/>
        <v>20.63214341086595</v>
      </c>
      <c r="R604" s="89">
        <f t="shared" si="105"/>
        <v>37.433701150112917</v>
      </c>
      <c r="S604" s="86">
        <f t="shared" si="101"/>
        <v>0</v>
      </c>
      <c r="T604" s="91">
        <f t="shared" si="106"/>
        <v>0</v>
      </c>
    </row>
    <row r="605" spans="1:20" x14ac:dyDescent="0.3">
      <c r="A605" s="88">
        <v>42820.041701331022</v>
      </c>
      <c r="B605" s="47">
        <v>309.2</v>
      </c>
      <c r="C605" s="48">
        <v>6446.82</v>
      </c>
      <c r="D605" s="47">
        <v>4.6900000000000004</v>
      </c>
      <c r="E605" s="48">
        <v>97.77</v>
      </c>
      <c r="F605" s="49">
        <f t="shared" si="99"/>
        <v>304.51</v>
      </c>
      <c r="G605" s="49">
        <f t="shared" si="99"/>
        <v>6349.0499999999993</v>
      </c>
      <c r="H605" s="38">
        <f>'[1]03-2017'!P611</f>
        <v>0</v>
      </c>
      <c r="I605" s="50">
        <f t="shared" si="102"/>
        <v>304.51</v>
      </c>
      <c r="J605" s="89">
        <f t="shared" si="100"/>
        <v>20.850054185412628</v>
      </c>
      <c r="K605" s="51">
        <v>2.92</v>
      </c>
      <c r="L605" s="90">
        <f t="shared" si="103"/>
        <v>30.367999999999999</v>
      </c>
      <c r="M605" s="89">
        <f t="shared" si="107"/>
        <v>37.433701150112917</v>
      </c>
      <c r="N605" s="89">
        <f t="shared" si="107"/>
        <v>0</v>
      </c>
      <c r="O605" s="89">
        <f t="shared" si="107"/>
        <v>22.650384169021248</v>
      </c>
      <c r="P605" s="89">
        <f t="shared" si="107"/>
        <v>0</v>
      </c>
      <c r="Q605" s="89">
        <f t="shared" si="107"/>
        <v>20.63214341086595</v>
      </c>
      <c r="R605" s="89">
        <f t="shared" si="105"/>
        <v>37.433701150112917</v>
      </c>
      <c r="S605" s="86">
        <f t="shared" si="101"/>
        <v>0</v>
      </c>
      <c r="T605" s="91">
        <f t="shared" si="106"/>
        <v>0</v>
      </c>
    </row>
    <row r="606" spans="1:20" x14ac:dyDescent="0.3">
      <c r="A606" s="88">
        <v>42820.083368055559</v>
      </c>
      <c r="B606" s="47">
        <v>315.10000000000002</v>
      </c>
      <c r="C606" s="48">
        <v>6295.6980000000003</v>
      </c>
      <c r="D606" s="47">
        <v>21.51</v>
      </c>
      <c r="E606" s="48">
        <v>429.75</v>
      </c>
      <c r="F606" s="49">
        <f t="shared" si="99"/>
        <v>293.59000000000003</v>
      </c>
      <c r="G606" s="49">
        <f t="shared" si="99"/>
        <v>5865.9480000000003</v>
      </c>
      <c r="H606" s="38">
        <f>'[1]03-2017'!P612</f>
        <v>0</v>
      </c>
      <c r="I606" s="50">
        <f t="shared" si="102"/>
        <v>293.59000000000003</v>
      </c>
      <c r="J606" s="89">
        <f t="shared" si="100"/>
        <v>19.980067440989135</v>
      </c>
      <c r="K606" s="51">
        <v>2.92</v>
      </c>
      <c r="L606" s="90">
        <f t="shared" si="103"/>
        <v>30.367999999999999</v>
      </c>
      <c r="M606" s="89">
        <f t="shared" si="107"/>
        <v>37.433701150112917</v>
      </c>
      <c r="N606" s="89">
        <f t="shared" si="107"/>
        <v>0</v>
      </c>
      <c r="O606" s="89">
        <f t="shared" si="107"/>
        <v>22.650384169021248</v>
      </c>
      <c r="P606" s="89">
        <f t="shared" si="107"/>
        <v>0</v>
      </c>
      <c r="Q606" s="89">
        <f t="shared" si="107"/>
        <v>20.63214341086595</v>
      </c>
      <c r="R606" s="89">
        <f t="shared" si="105"/>
        <v>37.433701150112917</v>
      </c>
      <c r="S606" s="86">
        <f t="shared" si="101"/>
        <v>0</v>
      </c>
      <c r="T606" s="91">
        <f t="shared" si="106"/>
        <v>0</v>
      </c>
    </row>
    <row r="607" spans="1:20" x14ac:dyDescent="0.3">
      <c r="A607" s="88">
        <v>42820.125034780096</v>
      </c>
      <c r="B607" s="47">
        <v>310.89999999999998</v>
      </c>
      <c r="C607" s="48">
        <v>6183.8010000000004</v>
      </c>
      <c r="D607" s="47">
        <v>27.99</v>
      </c>
      <c r="E607" s="48">
        <v>556.78</v>
      </c>
      <c r="F607" s="49">
        <f t="shared" si="99"/>
        <v>282.90999999999997</v>
      </c>
      <c r="G607" s="49">
        <f t="shared" si="99"/>
        <v>5627.0210000000006</v>
      </c>
      <c r="H607" s="38">
        <f>'[1]03-2017'!P613</f>
        <v>0</v>
      </c>
      <c r="I607" s="50">
        <f t="shared" si="102"/>
        <v>282.90999999999997</v>
      </c>
      <c r="J607" s="89">
        <f t="shared" si="100"/>
        <v>19.889791806581602</v>
      </c>
      <c r="K607" s="51">
        <v>2.92</v>
      </c>
      <c r="L607" s="90">
        <f t="shared" si="103"/>
        <v>30.367999999999999</v>
      </c>
      <c r="M607" s="89">
        <f t="shared" si="107"/>
        <v>37.433701150112917</v>
      </c>
      <c r="N607" s="89">
        <f t="shared" si="107"/>
        <v>0</v>
      </c>
      <c r="O607" s="89">
        <f t="shared" si="107"/>
        <v>22.650384169021248</v>
      </c>
      <c r="P607" s="89">
        <f t="shared" si="107"/>
        <v>0</v>
      </c>
      <c r="Q607" s="89">
        <f t="shared" si="107"/>
        <v>20.63214341086595</v>
      </c>
      <c r="R607" s="89">
        <f t="shared" si="105"/>
        <v>37.433701150112917</v>
      </c>
      <c r="S607" s="86">
        <f t="shared" si="101"/>
        <v>0</v>
      </c>
      <c r="T607" s="91">
        <f t="shared" si="106"/>
        <v>0</v>
      </c>
    </row>
    <row r="608" spans="1:20" x14ac:dyDescent="0.3">
      <c r="A608" s="88">
        <v>42820.166701504633</v>
      </c>
      <c r="B608" s="47">
        <v>290.7</v>
      </c>
      <c r="C608" s="48">
        <v>5569.8119999999999</v>
      </c>
      <c r="D608" s="47">
        <v>10.23</v>
      </c>
      <c r="E608" s="48">
        <v>195.91</v>
      </c>
      <c r="F608" s="49">
        <f t="shared" si="99"/>
        <v>280.46999999999997</v>
      </c>
      <c r="G608" s="49">
        <f t="shared" si="99"/>
        <v>5373.902</v>
      </c>
      <c r="H608" s="38">
        <f>'[1]03-2017'!P614</f>
        <v>0</v>
      </c>
      <c r="I608" s="50">
        <f t="shared" si="102"/>
        <v>280.46999999999997</v>
      </c>
      <c r="J608" s="89">
        <f t="shared" si="100"/>
        <v>19.160345134952045</v>
      </c>
      <c r="K608" s="51">
        <v>2.92</v>
      </c>
      <c r="L608" s="90">
        <f t="shared" si="103"/>
        <v>30.367999999999999</v>
      </c>
      <c r="M608" s="89">
        <f t="shared" si="107"/>
        <v>37.433701150112917</v>
      </c>
      <c r="N608" s="89">
        <f t="shared" si="107"/>
        <v>0</v>
      </c>
      <c r="O608" s="89">
        <f t="shared" si="107"/>
        <v>22.650384169021248</v>
      </c>
      <c r="P608" s="89">
        <f t="shared" si="107"/>
        <v>0</v>
      </c>
      <c r="Q608" s="89">
        <f t="shared" si="107"/>
        <v>20.63214341086595</v>
      </c>
      <c r="R608" s="89">
        <f t="shared" si="105"/>
        <v>37.433701150112917</v>
      </c>
      <c r="S608" s="86">
        <f t="shared" si="101"/>
        <v>0</v>
      </c>
      <c r="T608" s="91">
        <f t="shared" si="106"/>
        <v>0</v>
      </c>
    </row>
    <row r="609" spans="1:20" x14ac:dyDescent="0.3">
      <c r="A609" s="88">
        <v>42820.208368229163</v>
      </c>
      <c r="B609" s="47">
        <v>329.5</v>
      </c>
      <c r="C609" s="48">
        <v>6379.12</v>
      </c>
      <c r="D609" s="47">
        <v>43.63</v>
      </c>
      <c r="E609" s="48">
        <v>844.6</v>
      </c>
      <c r="F609" s="49">
        <f t="shared" si="99"/>
        <v>285.87</v>
      </c>
      <c r="G609" s="49">
        <f t="shared" si="99"/>
        <v>5534.5199999999995</v>
      </c>
      <c r="H609" s="38">
        <f>'[1]03-2017'!P615</f>
        <v>0</v>
      </c>
      <c r="I609" s="50">
        <f t="shared" si="102"/>
        <v>285.87</v>
      </c>
      <c r="J609" s="89">
        <f t="shared" si="100"/>
        <v>19.360268653583795</v>
      </c>
      <c r="K609" s="51">
        <v>2.92</v>
      </c>
      <c r="L609" s="90">
        <f t="shared" si="103"/>
        <v>30.367999999999999</v>
      </c>
      <c r="M609" s="89">
        <f t="shared" si="107"/>
        <v>37.433701150112917</v>
      </c>
      <c r="N609" s="89">
        <f t="shared" si="107"/>
        <v>0</v>
      </c>
      <c r="O609" s="89">
        <f t="shared" si="107"/>
        <v>22.650384169021248</v>
      </c>
      <c r="P609" s="89">
        <f t="shared" si="107"/>
        <v>0</v>
      </c>
      <c r="Q609" s="89">
        <f t="shared" si="107"/>
        <v>20.63214341086595</v>
      </c>
      <c r="R609" s="89">
        <f t="shared" si="105"/>
        <v>37.433701150112917</v>
      </c>
      <c r="S609" s="86">
        <f t="shared" si="101"/>
        <v>0</v>
      </c>
      <c r="T609" s="91">
        <f t="shared" si="106"/>
        <v>0</v>
      </c>
    </row>
    <row r="610" spans="1:20" x14ac:dyDescent="0.3">
      <c r="A610" s="88">
        <v>42820.2500349537</v>
      </c>
      <c r="B610" s="47">
        <v>317.3</v>
      </c>
      <c r="C610" s="48">
        <v>6276.1940000000004</v>
      </c>
      <c r="D610" s="47">
        <v>26.2</v>
      </c>
      <c r="E610" s="48">
        <v>518.16</v>
      </c>
      <c r="F610" s="49">
        <f t="shared" si="99"/>
        <v>291.10000000000002</v>
      </c>
      <c r="G610" s="49">
        <f t="shared" si="99"/>
        <v>5758.0340000000006</v>
      </c>
      <c r="H610" s="38">
        <f>'[1]03-2017'!P616</f>
        <v>0</v>
      </c>
      <c r="I610" s="50">
        <f t="shared" si="102"/>
        <v>291.10000000000002</v>
      </c>
      <c r="J610" s="89">
        <f t="shared" si="100"/>
        <v>19.780261078667124</v>
      </c>
      <c r="K610" s="51">
        <v>2.92</v>
      </c>
      <c r="L610" s="90">
        <f t="shared" si="103"/>
        <v>30.367999999999999</v>
      </c>
      <c r="M610" s="89">
        <f t="shared" si="107"/>
        <v>37.433701150112917</v>
      </c>
      <c r="N610" s="89">
        <f t="shared" si="107"/>
        <v>0</v>
      </c>
      <c r="O610" s="89">
        <f t="shared" si="107"/>
        <v>22.650384169021248</v>
      </c>
      <c r="P610" s="89">
        <f t="shared" si="107"/>
        <v>0</v>
      </c>
      <c r="Q610" s="89">
        <f t="shared" si="107"/>
        <v>20.63214341086595</v>
      </c>
      <c r="R610" s="89">
        <f t="shared" si="105"/>
        <v>37.433701150112917</v>
      </c>
      <c r="S610" s="86">
        <f t="shared" si="101"/>
        <v>0</v>
      </c>
      <c r="T610" s="91">
        <f t="shared" si="106"/>
        <v>0</v>
      </c>
    </row>
    <row r="611" spans="1:20" x14ac:dyDescent="0.3">
      <c r="A611" s="88">
        <v>42820.291701678238</v>
      </c>
      <c r="B611" s="47">
        <v>335.2</v>
      </c>
      <c r="C611" s="48">
        <v>6824.6719999999996</v>
      </c>
      <c r="D611" s="47">
        <v>26.32</v>
      </c>
      <c r="E611" s="48">
        <v>535.86</v>
      </c>
      <c r="F611" s="49">
        <f t="shared" si="99"/>
        <v>308.88</v>
      </c>
      <c r="G611" s="49">
        <f t="shared" si="99"/>
        <v>6288.8119999999999</v>
      </c>
      <c r="H611" s="38">
        <f>'[1]03-2017'!P617</f>
        <v>0</v>
      </c>
      <c r="I611" s="50">
        <f t="shared" si="102"/>
        <v>308.88</v>
      </c>
      <c r="J611" s="89">
        <f t="shared" si="100"/>
        <v>20.360049210049208</v>
      </c>
      <c r="K611" s="51">
        <v>2.92</v>
      </c>
      <c r="L611" s="90">
        <f t="shared" si="103"/>
        <v>30.367999999999999</v>
      </c>
      <c r="M611" s="89">
        <f t="shared" si="107"/>
        <v>37.433701150112917</v>
      </c>
      <c r="N611" s="89">
        <f t="shared" si="107"/>
        <v>0</v>
      </c>
      <c r="O611" s="89">
        <f t="shared" si="107"/>
        <v>22.650384169021248</v>
      </c>
      <c r="P611" s="89">
        <f t="shared" si="107"/>
        <v>0</v>
      </c>
      <c r="Q611" s="89">
        <f t="shared" si="107"/>
        <v>20.63214341086595</v>
      </c>
      <c r="R611" s="89">
        <f t="shared" si="105"/>
        <v>37.433701150112917</v>
      </c>
      <c r="S611" s="86">
        <f t="shared" si="101"/>
        <v>0</v>
      </c>
      <c r="T611" s="91">
        <f t="shared" si="106"/>
        <v>0</v>
      </c>
    </row>
    <row r="612" spans="1:20" x14ac:dyDescent="0.3">
      <c r="A612" s="88">
        <v>42820.333368402775</v>
      </c>
      <c r="B612" s="47">
        <v>346.5</v>
      </c>
      <c r="C612" s="48">
        <v>7574.49</v>
      </c>
      <c r="D612" s="47">
        <v>16.09</v>
      </c>
      <c r="E612" s="48">
        <v>351.82</v>
      </c>
      <c r="F612" s="49">
        <f t="shared" si="99"/>
        <v>330.41</v>
      </c>
      <c r="G612" s="49">
        <f t="shared" si="99"/>
        <v>7222.67</v>
      </c>
      <c r="H612" s="38">
        <f>'[1]03-2017'!P618</f>
        <v>0</v>
      </c>
      <c r="I612" s="50">
        <f t="shared" si="102"/>
        <v>330.41</v>
      </c>
      <c r="J612" s="89">
        <f t="shared" si="100"/>
        <v>21.859719742138555</v>
      </c>
      <c r="K612" s="51">
        <v>2.92</v>
      </c>
      <c r="L612" s="90">
        <f t="shared" si="103"/>
        <v>30.367999999999999</v>
      </c>
      <c r="M612" s="89">
        <f t="shared" si="107"/>
        <v>37.433701150112917</v>
      </c>
      <c r="N612" s="89">
        <f t="shared" si="107"/>
        <v>0</v>
      </c>
      <c r="O612" s="89">
        <f t="shared" si="107"/>
        <v>22.650384169021248</v>
      </c>
      <c r="P612" s="89">
        <f t="shared" si="107"/>
        <v>0</v>
      </c>
      <c r="Q612" s="89">
        <f t="shared" si="107"/>
        <v>20.63214341086595</v>
      </c>
      <c r="R612" s="89">
        <f t="shared" si="105"/>
        <v>37.433701150112917</v>
      </c>
      <c r="S612" s="86">
        <f t="shared" si="101"/>
        <v>0</v>
      </c>
      <c r="T612" s="91">
        <f t="shared" si="106"/>
        <v>0</v>
      </c>
    </row>
    <row r="613" spans="1:20" x14ac:dyDescent="0.3">
      <c r="A613" s="88">
        <v>42820.375035127312</v>
      </c>
      <c r="B613" s="47">
        <v>358.6</v>
      </c>
      <c r="C613" s="48">
        <v>8104.36</v>
      </c>
      <c r="D613" s="47">
        <v>0</v>
      </c>
      <c r="E613" s="48">
        <v>0</v>
      </c>
      <c r="F613" s="49">
        <f t="shared" si="99"/>
        <v>358.6</v>
      </c>
      <c r="G613" s="49">
        <f t="shared" si="99"/>
        <v>8104.36</v>
      </c>
      <c r="H613" s="38">
        <f>'[1]03-2017'!P619</f>
        <v>0</v>
      </c>
      <c r="I613" s="50">
        <f t="shared" si="102"/>
        <v>358.6</v>
      </c>
      <c r="J613" s="89">
        <f t="shared" si="100"/>
        <v>22.599999999999998</v>
      </c>
      <c r="K613" s="51">
        <v>2.92</v>
      </c>
      <c r="L613" s="90">
        <f t="shared" si="103"/>
        <v>30.367999999999999</v>
      </c>
      <c r="M613" s="89">
        <f t="shared" si="107"/>
        <v>37.433701150112917</v>
      </c>
      <c r="N613" s="89">
        <f t="shared" si="107"/>
        <v>0</v>
      </c>
      <c r="O613" s="89">
        <f t="shared" si="107"/>
        <v>22.650384169021248</v>
      </c>
      <c r="P613" s="89">
        <f t="shared" si="107"/>
        <v>0</v>
      </c>
      <c r="Q613" s="89">
        <f t="shared" si="107"/>
        <v>20.63214341086595</v>
      </c>
      <c r="R613" s="89">
        <f t="shared" si="105"/>
        <v>37.433701150112917</v>
      </c>
      <c r="S613" s="86">
        <f t="shared" si="101"/>
        <v>0</v>
      </c>
      <c r="T613" s="91">
        <f t="shared" si="106"/>
        <v>0</v>
      </c>
    </row>
    <row r="614" spans="1:20" x14ac:dyDescent="0.3">
      <c r="A614" s="88">
        <v>42820.416701851849</v>
      </c>
      <c r="B614" s="47">
        <v>318.952</v>
      </c>
      <c r="C614" s="48">
        <v>7593.6055999999999</v>
      </c>
      <c r="D614" s="47">
        <v>0</v>
      </c>
      <c r="E614" s="48">
        <v>0</v>
      </c>
      <c r="F614" s="49">
        <f t="shared" si="99"/>
        <v>318.952</v>
      </c>
      <c r="G614" s="49">
        <f t="shared" si="99"/>
        <v>7593.6055999999999</v>
      </c>
      <c r="H614" s="38">
        <f>'[1]03-2017'!P620</f>
        <v>0</v>
      </c>
      <c r="I614" s="50">
        <f t="shared" si="102"/>
        <v>318.952</v>
      </c>
      <c r="J614" s="89">
        <f t="shared" si="100"/>
        <v>23.807988662870901</v>
      </c>
      <c r="K614" s="51">
        <v>2.92</v>
      </c>
      <c r="L614" s="90">
        <f t="shared" si="103"/>
        <v>30.367999999999999</v>
      </c>
      <c r="M614" s="89">
        <f t="shared" si="107"/>
        <v>37.433701150112917</v>
      </c>
      <c r="N614" s="89">
        <f t="shared" si="107"/>
        <v>0</v>
      </c>
      <c r="O614" s="89">
        <f t="shared" si="107"/>
        <v>22.650384169021248</v>
      </c>
      <c r="P614" s="89">
        <f t="shared" si="107"/>
        <v>0</v>
      </c>
      <c r="Q614" s="89">
        <f t="shared" si="107"/>
        <v>20.63214341086595</v>
      </c>
      <c r="R614" s="89">
        <f t="shared" si="105"/>
        <v>37.433701150112917</v>
      </c>
      <c r="S614" s="86">
        <f t="shared" si="101"/>
        <v>0</v>
      </c>
      <c r="T614" s="91">
        <f t="shared" si="106"/>
        <v>0</v>
      </c>
    </row>
    <row r="615" spans="1:20" x14ac:dyDescent="0.3">
      <c r="A615" s="88">
        <v>42820.458368576386</v>
      </c>
      <c r="B615" s="47">
        <v>278.95</v>
      </c>
      <c r="C615" s="48">
        <v>6842.6435000000001</v>
      </c>
      <c r="D615" s="47">
        <v>0</v>
      </c>
      <c r="E615" s="48">
        <v>0</v>
      </c>
      <c r="F615" s="49">
        <f t="shared" si="99"/>
        <v>278.95</v>
      </c>
      <c r="G615" s="49">
        <f t="shared" si="99"/>
        <v>6842.6435000000001</v>
      </c>
      <c r="H615" s="38">
        <f>'[1]03-2017'!P621</f>
        <v>0</v>
      </c>
      <c r="I615" s="50">
        <f t="shared" si="102"/>
        <v>278.95</v>
      </c>
      <c r="J615" s="89">
        <f t="shared" si="100"/>
        <v>24.53</v>
      </c>
      <c r="K615" s="51">
        <v>2.92</v>
      </c>
      <c r="L615" s="90">
        <f t="shared" si="103"/>
        <v>30.367999999999999</v>
      </c>
      <c r="M615" s="89">
        <f t="shared" si="107"/>
        <v>37.433701150112917</v>
      </c>
      <c r="N615" s="89">
        <f t="shared" si="107"/>
        <v>0</v>
      </c>
      <c r="O615" s="89">
        <f t="shared" si="107"/>
        <v>22.650384169021248</v>
      </c>
      <c r="P615" s="89">
        <f t="shared" si="107"/>
        <v>0</v>
      </c>
      <c r="Q615" s="89">
        <f t="shared" si="107"/>
        <v>20.63214341086595</v>
      </c>
      <c r="R615" s="89">
        <f t="shared" si="105"/>
        <v>37.433701150112917</v>
      </c>
      <c r="S615" s="86">
        <f t="shared" si="101"/>
        <v>0</v>
      </c>
      <c r="T615" s="91">
        <f t="shared" si="106"/>
        <v>0</v>
      </c>
    </row>
    <row r="616" spans="1:20" x14ac:dyDescent="0.3">
      <c r="A616" s="88">
        <v>42820.500035300924</v>
      </c>
      <c r="B616" s="47">
        <v>264.39999999999998</v>
      </c>
      <c r="C616" s="48">
        <v>6459.2920000000004</v>
      </c>
      <c r="D616" s="47">
        <v>37.049999999999997</v>
      </c>
      <c r="E616" s="48">
        <v>905.08</v>
      </c>
      <c r="F616" s="49">
        <f t="shared" si="99"/>
        <v>227.34999999999997</v>
      </c>
      <c r="G616" s="49">
        <f t="shared" si="99"/>
        <v>5554.2120000000004</v>
      </c>
      <c r="H616" s="38">
        <f>'[1]03-2017'!P622</f>
        <v>0</v>
      </c>
      <c r="I616" s="50">
        <f t="shared" si="102"/>
        <v>227.34999999999997</v>
      </c>
      <c r="J616" s="89">
        <f t="shared" si="100"/>
        <v>24.430226522982192</v>
      </c>
      <c r="K616" s="51">
        <v>2.92</v>
      </c>
      <c r="L616" s="90">
        <f t="shared" si="103"/>
        <v>30.367999999999999</v>
      </c>
      <c r="M616" s="89">
        <f t="shared" ref="M616:Q631" si="108">M615</f>
        <v>37.433701150112917</v>
      </c>
      <c r="N616" s="89">
        <f t="shared" si="108"/>
        <v>0</v>
      </c>
      <c r="O616" s="89">
        <f t="shared" si="108"/>
        <v>22.650384169021248</v>
      </c>
      <c r="P616" s="89">
        <f t="shared" si="108"/>
        <v>0</v>
      </c>
      <c r="Q616" s="89">
        <f t="shared" si="108"/>
        <v>20.63214341086595</v>
      </c>
      <c r="R616" s="89">
        <f t="shared" si="105"/>
        <v>37.433701150112917</v>
      </c>
      <c r="S616" s="86">
        <f t="shared" si="101"/>
        <v>0</v>
      </c>
      <c r="T616" s="91">
        <f t="shared" si="106"/>
        <v>0</v>
      </c>
    </row>
    <row r="617" spans="1:20" x14ac:dyDescent="0.3">
      <c r="A617" s="88">
        <v>42820.541702025461</v>
      </c>
      <c r="B617" s="47">
        <v>262.10000000000002</v>
      </c>
      <c r="C617" s="48">
        <v>6313.9889999999996</v>
      </c>
      <c r="D617" s="47">
        <v>38.18</v>
      </c>
      <c r="E617" s="48">
        <v>919.68</v>
      </c>
      <c r="F617" s="49">
        <f t="shared" si="99"/>
        <v>223.92000000000002</v>
      </c>
      <c r="G617" s="49">
        <f t="shared" si="99"/>
        <v>5394.3089999999993</v>
      </c>
      <c r="H617" s="38">
        <f>'[1]03-2017'!P623</f>
        <v>0</v>
      </c>
      <c r="I617" s="50">
        <f t="shared" si="102"/>
        <v>223.92000000000002</v>
      </c>
      <c r="J617" s="89">
        <f t="shared" si="100"/>
        <v>24.090340300107176</v>
      </c>
      <c r="K617" s="51">
        <v>2.92</v>
      </c>
      <c r="L617" s="90">
        <f t="shared" si="103"/>
        <v>30.367999999999999</v>
      </c>
      <c r="M617" s="89">
        <f t="shared" si="108"/>
        <v>37.433701150112917</v>
      </c>
      <c r="N617" s="89">
        <f t="shared" si="108"/>
        <v>0</v>
      </c>
      <c r="O617" s="89">
        <f t="shared" si="108"/>
        <v>22.650384169021248</v>
      </c>
      <c r="P617" s="89">
        <f t="shared" si="108"/>
        <v>0</v>
      </c>
      <c r="Q617" s="89">
        <f t="shared" si="108"/>
        <v>20.63214341086595</v>
      </c>
      <c r="R617" s="89">
        <f t="shared" si="105"/>
        <v>37.433701150112917</v>
      </c>
      <c r="S617" s="86">
        <f t="shared" si="101"/>
        <v>0</v>
      </c>
      <c r="T617" s="91">
        <f t="shared" si="106"/>
        <v>0</v>
      </c>
    </row>
    <row r="618" spans="1:20" x14ac:dyDescent="0.3">
      <c r="A618" s="88">
        <v>42820.583368749998</v>
      </c>
      <c r="B618" s="47">
        <v>301.85000000000002</v>
      </c>
      <c r="C618" s="48">
        <v>7126.6785</v>
      </c>
      <c r="D618" s="47">
        <v>69.34</v>
      </c>
      <c r="E618" s="48">
        <v>1637.07</v>
      </c>
      <c r="F618" s="49">
        <f t="shared" si="99"/>
        <v>232.51000000000002</v>
      </c>
      <c r="G618" s="49">
        <f t="shared" si="99"/>
        <v>5489.6085000000003</v>
      </c>
      <c r="H618" s="38">
        <f>'[1]03-2017'!P624</f>
        <v>0</v>
      </c>
      <c r="I618" s="50">
        <f t="shared" si="102"/>
        <v>232.51000000000002</v>
      </c>
      <c r="J618" s="89">
        <f t="shared" si="100"/>
        <v>23.610203862199473</v>
      </c>
      <c r="K618" s="51">
        <v>2.92</v>
      </c>
      <c r="L618" s="90">
        <f t="shared" si="103"/>
        <v>30.367999999999999</v>
      </c>
      <c r="M618" s="89">
        <f t="shared" si="108"/>
        <v>37.433701150112917</v>
      </c>
      <c r="N618" s="89">
        <f t="shared" si="108"/>
        <v>0</v>
      </c>
      <c r="O618" s="89">
        <f t="shared" si="108"/>
        <v>22.650384169021248</v>
      </c>
      <c r="P618" s="89">
        <f t="shared" si="108"/>
        <v>0</v>
      </c>
      <c r="Q618" s="89">
        <f t="shared" si="108"/>
        <v>20.63214341086595</v>
      </c>
      <c r="R618" s="89">
        <f t="shared" si="105"/>
        <v>37.433701150112917</v>
      </c>
      <c r="S618" s="86">
        <f t="shared" si="101"/>
        <v>0</v>
      </c>
      <c r="T618" s="91">
        <f t="shared" si="106"/>
        <v>0</v>
      </c>
    </row>
    <row r="619" spans="1:20" x14ac:dyDescent="0.3">
      <c r="A619" s="88">
        <v>42820.625035474535</v>
      </c>
      <c r="B619" s="47">
        <v>317.5</v>
      </c>
      <c r="C619" s="48">
        <v>7362.8249999999998</v>
      </c>
      <c r="D619" s="47">
        <v>88.61</v>
      </c>
      <c r="E619" s="48">
        <v>2054.77</v>
      </c>
      <c r="F619" s="49">
        <f t="shared" si="99"/>
        <v>228.89</v>
      </c>
      <c r="G619" s="49">
        <f t="shared" si="99"/>
        <v>5308.0550000000003</v>
      </c>
      <c r="H619" s="38">
        <f>'[1]03-2017'!P625</f>
        <v>0</v>
      </c>
      <c r="I619" s="50">
        <f t="shared" si="102"/>
        <v>228.89</v>
      </c>
      <c r="J619" s="89">
        <f t="shared" si="100"/>
        <v>23.190418978548649</v>
      </c>
      <c r="K619" s="51">
        <v>2.92</v>
      </c>
      <c r="L619" s="90">
        <f t="shared" si="103"/>
        <v>30.367999999999999</v>
      </c>
      <c r="M619" s="89">
        <f t="shared" si="108"/>
        <v>37.433701150112917</v>
      </c>
      <c r="N619" s="89">
        <f t="shared" si="108"/>
        <v>0</v>
      </c>
      <c r="O619" s="89">
        <f t="shared" si="108"/>
        <v>22.650384169021248</v>
      </c>
      <c r="P619" s="89">
        <f t="shared" si="108"/>
        <v>0</v>
      </c>
      <c r="Q619" s="89">
        <f t="shared" si="108"/>
        <v>20.63214341086595</v>
      </c>
      <c r="R619" s="89">
        <f t="shared" si="105"/>
        <v>37.433701150112917</v>
      </c>
      <c r="S619" s="86">
        <f t="shared" si="101"/>
        <v>0</v>
      </c>
      <c r="T619" s="91">
        <f t="shared" si="106"/>
        <v>0</v>
      </c>
    </row>
    <row r="620" spans="1:20" x14ac:dyDescent="0.3">
      <c r="A620" s="88">
        <v>42820.666702199072</v>
      </c>
      <c r="B620" s="47">
        <v>306.39999999999998</v>
      </c>
      <c r="C620" s="48">
        <v>7053.3280000000004</v>
      </c>
      <c r="D620" s="47">
        <v>66.819999999999993</v>
      </c>
      <c r="E620" s="48">
        <v>1538.2</v>
      </c>
      <c r="F620" s="49">
        <f t="shared" si="99"/>
        <v>239.57999999999998</v>
      </c>
      <c r="G620" s="49">
        <f t="shared" si="99"/>
        <v>5515.1280000000006</v>
      </c>
      <c r="H620" s="38">
        <f>'[1]03-2017'!P626</f>
        <v>0</v>
      </c>
      <c r="I620" s="50">
        <f t="shared" si="102"/>
        <v>239.57999999999998</v>
      </c>
      <c r="J620" s="89">
        <f t="shared" si="100"/>
        <v>23.019984973703988</v>
      </c>
      <c r="K620" s="51">
        <v>2.92</v>
      </c>
      <c r="L620" s="90">
        <f t="shared" si="103"/>
        <v>30.367999999999999</v>
      </c>
      <c r="M620" s="89">
        <f t="shared" si="108"/>
        <v>37.433701150112917</v>
      </c>
      <c r="N620" s="89">
        <f t="shared" si="108"/>
        <v>0</v>
      </c>
      <c r="O620" s="89">
        <f t="shared" si="108"/>
        <v>22.650384169021248</v>
      </c>
      <c r="P620" s="89">
        <f t="shared" si="108"/>
        <v>0</v>
      </c>
      <c r="Q620" s="89">
        <f t="shared" si="108"/>
        <v>20.63214341086595</v>
      </c>
      <c r="R620" s="89">
        <f t="shared" si="105"/>
        <v>37.433701150112917</v>
      </c>
      <c r="S620" s="86">
        <f t="shared" si="101"/>
        <v>0</v>
      </c>
      <c r="T620" s="91">
        <f t="shared" si="106"/>
        <v>0</v>
      </c>
    </row>
    <row r="621" spans="1:20" x14ac:dyDescent="0.3">
      <c r="A621" s="88">
        <v>42820.70836892361</v>
      </c>
      <c r="B621" s="47">
        <v>312.95</v>
      </c>
      <c r="C621" s="48">
        <v>7269.8284999999996</v>
      </c>
      <c r="D621" s="47">
        <v>68.599999999999994</v>
      </c>
      <c r="E621" s="48">
        <v>1593.63</v>
      </c>
      <c r="F621" s="49">
        <f t="shared" si="99"/>
        <v>244.35</v>
      </c>
      <c r="G621" s="49">
        <f t="shared" si="99"/>
        <v>5676.1984999999995</v>
      </c>
      <c r="H621" s="38">
        <f>'[1]03-2017'!P627</f>
        <v>0</v>
      </c>
      <c r="I621" s="50">
        <f t="shared" si="102"/>
        <v>244.35</v>
      </c>
      <c r="J621" s="89">
        <f t="shared" si="100"/>
        <v>23.229787190505419</v>
      </c>
      <c r="K621" s="51">
        <v>2.92</v>
      </c>
      <c r="L621" s="90">
        <f t="shared" si="103"/>
        <v>30.367999999999999</v>
      </c>
      <c r="M621" s="89">
        <f t="shared" si="108"/>
        <v>37.433701150112917</v>
      </c>
      <c r="N621" s="89">
        <f t="shared" si="108"/>
        <v>0</v>
      </c>
      <c r="O621" s="89">
        <f t="shared" si="108"/>
        <v>22.650384169021248</v>
      </c>
      <c r="P621" s="89">
        <f t="shared" si="108"/>
        <v>0</v>
      </c>
      <c r="Q621" s="89">
        <f t="shared" si="108"/>
        <v>20.63214341086595</v>
      </c>
      <c r="R621" s="89">
        <f t="shared" si="105"/>
        <v>37.433701150112917</v>
      </c>
      <c r="S621" s="86">
        <f t="shared" si="101"/>
        <v>0</v>
      </c>
      <c r="T621" s="91">
        <f t="shared" si="106"/>
        <v>0</v>
      </c>
    </row>
    <row r="622" spans="1:20" x14ac:dyDescent="0.3">
      <c r="A622" s="88">
        <v>42820.750035648147</v>
      </c>
      <c r="B622" s="47">
        <v>324.14999999999998</v>
      </c>
      <c r="C622" s="48">
        <v>7633.7325000000001</v>
      </c>
      <c r="D622" s="47">
        <v>0</v>
      </c>
      <c r="E622" s="48">
        <v>0</v>
      </c>
      <c r="F622" s="49">
        <f t="shared" si="99"/>
        <v>324.14999999999998</v>
      </c>
      <c r="G622" s="49">
        <f t="shared" si="99"/>
        <v>7633.7325000000001</v>
      </c>
      <c r="H622" s="38">
        <f>'[1]03-2017'!P628</f>
        <v>0</v>
      </c>
      <c r="I622" s="50">
        <f t="shared" si="102"/>
        <v>324.14999999999998</v>
      </c>
      <c r="J622" s="89">
        <f t="shared" si="100"/>
        <v>23.55</v>
      </c>
      <c r="K622" s="51">
        <v>2.92</v>
      </c>
      <c r="L622" s="90">
        <f t="shared" si="103"/>
        <v>30.367999999999999</v>
      </c>
      <c r="M622" s="89">
        <f t="shared" si="108"/>
        <v>37.433701150112917</v>
      </c>
      <c r="N622" s="89">
        <f t="shared" si="108"/>
        <v>0</v>
      </c>
      <c r="O622" s="89">
        <f t="shared" si="108"/>
        <v>22.650384169021248</v>
      </c>
      <c r="P622" s="89">
        <f t="shared" si="108"/>
        <v>0</v>
      </c>
      <c r="Q622" s="89">
        <f t="shared" si="108"/>
        <v>20.63214341086595</v>
      </c>
      <c r="R622" s="89">
        <f t="shared" si="105"/>
        <v>37.433701150112917</v>
      </c>
      <c r="S622" s="86">
        <f t="shared" si="101"/>
        <v>0</v>
      </c>
      <c r="T622" s="91">
        <f t="shared" si="106"/>
        <v>0</v>
      </c>
    </row>
    <row r="623" spans="1:20" x14ac:dyDescent="0.3">
      <c r="A623" s="88">
        <v>42820.791702372684</v>
      </c>
      <c r="B623" s="47">
        <v>276</v>
      </c>
      <c r="C623" s="48">
        <v>6726.12</v>
      </c>
      <c r="D623" s="47">
        <v>0</v>
      </c>
      <c r="E623" s="48">
        <v>0</v>
      </c>
      <c r="F623" s="49">
        <f t="shared" si="99"/>
        <v>276</v>
      </c>
      <c r="G623" s="49">
        <f t="shared" si="99"/>
        <v>6726.12</v>
      </c>
      <c r="H623" s="38">
        <f>'[1]03-2017'!P629</f>
        <v>0</v>
      </c>
      <c r="I623" s="50">
        <f t="shared" si="102"/>
        <v>276</v>
      </c>
      <c r="J623" s="89">
        <f t="shared" si="100"/>
        <v>24.37</v>
      </c>
      <c r="K623" s="51">
        <v>2.92</v>
      </c>
      <c r="L623" s="90">
        <f t="shared" si="103"/>
        <v>30.367999999999999</v>
      </c>
      <c r="M623" s="89">
        <f t="shared" si="108"/>
        <v>37.433701150112917</v>
      </c>
      <c r="N623" s="89">
        <f t="shared" si="108"/>
        <v>0</v>
      </c>
      <c r="O623" s="89">
        <f t="shared" si="108"/>
        <v>22.650384169021248</v>
      </c>
      <c r="P623" s="89">
        <f t="shared" si="108"/>
        <v>0</v>
      </c>
      <c r="Q623" s="89">
        <f t="shared" si="108"/>
        <v>20.63214341086595</v>
      </c>
      <c r="R623" s="89">
        <f t="shared" si="105"/>
        <v>37.433701150112917</v>
      </c>
      <c r="S623" s="86">
        <f t="shared" si="101"/>
        <v>0</v>
      </c>
      <c r="T623" s="91">
        <f t="shared" si="106"/>
        <v>0</v>
      </c>
    </row>
    <row r="624" spans="1:20" x14ac:dyDescent="0.3">
      <c r="A624" s="88">
        <v>42820.833369097221</v>
      </c>
      <c r="B624" s="47">
        <v>234</v>
      </c>
      <c r="C624" s="48">
        <v>7864.74</v>
      </c>
      <c r="D624" s="47">
        <v>52.87</v>
      </c>
      <c r="E624" s="48">
        <v>1776.89</v>
      </c>
      <c r="F624" s="49">
        <f t="shared" si="99"/>
        <v>181.13</v>
      </c>
      <c r="G624" s="49">
        <f t="shared" si="99"/>
        <v>6087.8499999999995</v>
      </c>
      <c r="H624" s="38">
        <f>'[1]03-2017'!P630</f>
        <v>0</v>
      </c>
      <c r="I624" s="50">
        <f t="shared" si="102"/>
        <v>181.13</v>
      </c>
      <c r="J624" s="89">
        <f t="shared" si="100"/>
        <v>33.610390327389169</v>
      </c>
      <c r="K624" s="51">
        <v>2.92</v>
      </c>
      <c r="L624" s="90">
        <f t="shared" si="103"/>
        <v>30.367999999999999</v>
      </c>
      <c r="M624" s="89">
        <f t="shared" si="108"/>
        <v>37.433701150112917</v>
      </c>
      <c r="N624" s="89">
        <f t="shared" si="108"/>
        <v>0</v>
      </c>
      <c r="O624" s="89">
        <f t="shared" si="108"/>
        <v>22.650384169021248</v>
      </c>
      <c r="P624" s="89">
        <f t="shared" si="108"/>
        <v>0</v>
      </c>
      <c r="Q624" s="89">
        <f t="shared" si="108"/>
        <v>20.63214341086595</v>
      </c>
      <c r="R624" s="89">
        <f t="shared" si="105"/>
        <v>37.433701150112917</v>
      </c>
      <c r="S624" s="86">
        <f t="shared" si="101"/>
        <v>0</v>
      </c>
      <c r="T624" s="91">
        <f t="shared" si="106"/>
        <v>0</v>
      </c>
    </row>
    <row r="625" spans="1:20" x14ac:dyDescent="0.3">
      <c r="A625" s="88">
        <v>42820.875035821759</v>
      </c>
      <c r="B625" s="47">
        <v>246.8</v>
      </c>
      <c r="C625" s="48">
        <v>7946.96</v>
      </c>
      <c r="D625" s="47">
        <v>5.87</v>
      </c>
      <c r="E625" s="48">
        <v>189.14</v>
      </c>
      <c r="F625" s="49">
        <f t="shared" si="99"/>
        <v>240.93</v>
      </c>
      <c r="G625" s="49">
        <f t="shared" si="99"/>
        <v>7757.82</v>
      </c>
      <c r="H625" s="38">
        <f>'[1]03-2017'!P631</f>
        <v>0</v>
      </c>
      <c r="I625" s="50">
        <f t="shared" si="102"/>
        <v>240.93</v>
      </c>
      <c r="J625" s="89">
        <f t="shared" si="100"/>
        <v>32.199477026522224</v>
      </c>
      <c r="K625" s="51">
        <v>2.92</v>
      </c>
      <c r="L625" s="90">
        <f t="shared" si="103"/>
        <v>30.367999999999999</v>
      </c>
      <c r="M625" s="89">
        <f t="shared" si="108"/>
        <v>37.433701150112917</v>
      </c>
      <c r="N625" s="89">
        <f t="shared" si="108"/>
        <v>0</v>
      </c>
      <c r="O625" s="89">
        <f t="shared" si="108"/>
        <v>22.650384169021248</v>
      </c>
      <c r="P625" s="89">
        <f t="shared" si="108"/>
        <v>0</v>
      </c>
      <c r="Q625" s="89">
        <f t="shared" si="108"/>
        <v>20.63214341086595</v>
      </c>
      <c r="R625" s="89">
        <f t="shared" si="105"/>
        <v>37.433701150112917</v>
      </c>
      <c r="S625" s="86">
        <f t="shared" si="101"/>
        <v>0</v>
      </c>
      <c r="T625" s="91">
        <f t="shared" si="106"/>
        <v>0</v>
      </c>
    </row>
    <row r="626" spans="1:20" x14ac:dyDescent="0.3">
      <c r="A626" s="88">
        <v>42820.916702546296</v>
      </c>
      <c r="B626" s="47">
        <v>250.4</v>
      </c>
      <c r="C626" s="48">
        <v>6605.5519999999997</v>
      </c>
      <c r="D626" s="47">
        <v>0</v>
      </c>
      <c r="E626" s="48">
        <v>0</v>
      </c>
      <c r="F626" s="49">
        <f t="shared" si="99"/>
        <v>250.4</v>
      </c>
      <c r="G626" s="49">
        <f t="shared" si="99"/>
        <v>6605.5519999999997</v>
      </c>
      <c r="H626" s="38">
        <f>'[1]03-2017'!P632</f>
        <v>0</v>
      </c>
      <c r="I626" s="50">
        <f t="shared" si="102"/>
        <v>250.4</v>
      </c>
      <c r="J626" s="89">
        <f t="shared" si="100"/>
        <v>26.38</v>
      </c>
      <c r="K626" s="51">
        <v>2.92</v>
      </c>
      <c r="L626" s="90">
        <f t="shared" si="103"/>
        <v>30.367999999999999</v>
      </c>
      <c r="M626" s="89">
        <f t="shared" si="108"/>
        <v>37.433701150112917</v>
      </c>
      <c r="N626" s="89">
        <f t="shared" si="108"/>
        <v>0</v>
      </c>
      <c r="O626" s="89">
        <f t="shared" si="108"/>
        <v>22.650384169021248</v>
      </c>
      <c r="P626" s="89">
        <f t="shared" si="108"/>
        <v>0</v>
      </c>
      <c r="Q626" s="89">
        <f t="shared" si="108"/>
        <v>20.63214341086595</v>
      </c>
      <c r="R626" s="89">
        <f t="shared" si="105"/>
        <v>37.433701150112917</v>
      </c>
      <c r="S626" s="86">
        <f t="shared" si="101"/>
        <v>0</v>
      </c>
      <c r="T626" s="91">
        <f t="shared" si="106"/>
        <v>0</v>
      </c>
    </row>
    <row r="627" spans="1:20" x14ac:dyDescent="0.3">
      <c r="A627" s="88">
        <v>42820.958369270833</v>
      </c>
      <c r="B627" s="47">
        <v>294.2</v>
      </c>
      <c r="C627" s="48">
        <v>6790.1360000000004</v>
      </c>
      <c r="D627" s="47">
        <v>0</v>
      </c>
      <c r="E627" s="48">
        <v>0</v>
      </c>
      <c r="F627" s="49">
        <f t="shared" si="99"/>
        <v>294.2</v>
      </c>
      <c r="G627" s="49">
        <f t="shared" si="99"/>
        <v>6790.1360000000004</v>
      </c>
      <c r="H627" s="38">
        <f>'[1]03-2017'!P633</f>
        <v>0</v>
      </c>
      <c r="I627" s="50">
        <f t="shared" si="102"/>
        <v>294.2</v>
      </c>
      <c r="J627" s="89">
        <f t="shared" si="100"/>
        <v>23.080000000000002</v>
      </c>
      <c r="K627" s="51">
        <v>2.92</v>
      </c>
      <c r="L627" s="90">
        <f t="shared" si="103"/>
        <v>30.367999999999999</v>
      </c>
      <c r="M627" s="89">
        <f t="shared" si="108"/>
        <v>37.433701150112917</v>
      </c>
      <c r="N627" s="89">
        <f t="shared" si="108"/>
        <v>0</v>
      </c>
      <c r="O627" s="89">
        <f t="shared" si="108"/>
        <v>22.650384169021248</v>
      </c>
      <c r="P627" s="89">
        <f t="shared" si="108"/>
        <v>0</v>
      </c>
      <c r="Q627" s="89">
        <f t="shared" si="108"/>
        <v>20.63214341086595</v>
      </c>
      <c r="R627" s="89">
        <f t="shared" si="105"/>
        <v>37.433701150112917</v>
      </c>
      <c r="S627" s="86">
        <f t="shared" si="101"/>
        <v>0</v>
      </c>
      <c r="T627" s="91">
        <f t="shared" si="106"/>
        <v>0</v>
      </c>
    </row>
    <row r="628" spans="1:20" x14ac:dyDescent="0.3">
      <c r="A628" s="88">
        <v>42821.00003599537</v>
      </c>
      <c r="B628" s="47">
        <v>346.3</v>
      </c>
      <c r="C628" s="48">
        <v>7570.1180000000004</v>
      </c>
      <c r="D628" s="47">
        <v>10.31</v>
      </c>
      <c r="E628" s="48">
        <v>225.42</v>
      </c>
      <c r="F628" s="49">
        <f t="shared" si="99"/>
        <v>335.99</v>
      </c>
      <c r="G628" s="49">
        <f t="shared" si="99"/>
        <v>7344.6980000000003</v>
      </c>
      <c r="H628" s="38">
        <f>'[1]03-2017'!P634</f>
        <v>0</v>
      </c>
      <c r="I628" s="50">
        <f t="shared" si="102"/>
        <v>335.99</v>
      </c>
      <c r="J628" s="89">
        <f t="shared" si="100"/>
        <v>21.859870829488973</v>
      </c>
      <c r="K628" s="51">
        <v>2.92</v>
      </c>
      <c r="L628" s="90">
        <f t="shared" si="103"/>
        <v>30.367999999999999</v>
      </c>
      <c r="M628" s="89">
        <f t="shared" si="108"/>
        <v>37.433701150112917</v>
      </c>
      <c r="N628" s="89">
        <f t="shared" si="108"/>
        <v>0</v>
      </c>
      <c r="O628" s="89">
        <f t="shared" si="108"/>
        <v>22.650384169021248</v>
      </c>
      <c r="P628" s="89">
        <f t="shared" si="108"/>
        <v>0</v>
      </c>
      <c r="Q628" s="89">
        <f t="shared" si="108"/>
        <v>20.63214341086595</v>
      </c>
      <c r="R628" s="89">
        <f t="shared" si="105"/>
        <v>37.433701150112917</v>
      </c>
      <c r="S628" s="86">
        <f t="shared" si="101"/>
        <v>0</v>
      </c>
      <c r="T628" s="91">
        <f t="shared" si="106"/>
        <v>0</v>
      </c>
    </row>
    <row r="629" spans="1:20" x14ac:dyDescent="0.3">
      <c r="A629" s="88">
        <v>42821.041702719907</v>
      </c>
      <c r="B629" s="47">
        <v>305.89999999999998</v>
      </c>
      <c r="C629" s="48">
        <v>6362.72</v>
      </c>
      <c r="D629" s="47">
        <v>0</v>
      </c>
      <c r="E629" s="48">
        <v>0</v>
      </c>
      <c r="F629" s="49">
        <f t="shared" si="99"/>
        <v>305.89999999999998</v>
      </c>
      <c r="G629" s="49">
        <f t="shared" si="99"/>
        <v>6362.72</v>
      </c>
      <c r="H629" s="38">
        <f>'[1]03-2017'!P635</f>
        <v>0</v>
      </c>
      <c r="I629" s="50">
        <f t="shared" si="102"/>
        <v>305.89999999999998</v>
      </c>
      <c r="J629" s="89">
        <f t="shared" si="100"/>
        <v>20.8</v>
      </c>
      <c r="K629" s="51">
        <v>2.92</v>
      </c>
      <c r="L629" s="90">
        <f t="shared" si="103"/>
        <v>30.367999999999999</v>
      </c>
      <c r="M629" s="89">
        <f t="shared" si="108"/>
        <v>37.433701150112917</v>
      </c>
      <c r="N629" s="89">
        <f t="shared" si="108"/>
        <v>0</v>
      </c>
      <c r="O629" s="89">
        <f t="shared" si="108"/>
        <v>22.650384169021248</v>
      </c>
      <c r="P629" s="89">
        <f t="shared" si="108"/>
        <v>0</v>
      </c>
      <c r="Q629" s="89">
        <f t="shared" si="108"/>
        <v>20.63214341086595</v>
      </c>
      <c r="R629" s="89">
        <f t="shared" si="105"/>
        <v>37.433701150112917</v>
      </c>
      <c r="S629" s="86">
        <f t="shared" si="101"/>
        <v>0</v>
      </c>
      <c r="T629" s="91">
        <f t="shared" si="106"/>
        <v>0</v>
      </c>
    </row>
    <row r="630" spans="1:20" x14ac:dyDescent="0.3">
      <c r="A630" s="88">
        <v>42821.083369444445</v>
      </c>
      <c r="B630" s="47">
        <v>300.89999999999998</v>
      </c>
      <c r="C630" s="48">
        <v>6135.3509999999997</v>
      </c>
      <c r="D630" s="47">
        <v>2.25</v>
      </c>
      <c r="E630" s="48">
        <v>45.8</v>
      </c>
      <c r="F630" s="49">
        <f t="shared" si="99"/>
        <v>298.64999999999998</v>
      </c>
      <c r="G630" s="49">
        <f t="shared" si="99"/>
        <v>6089.5509999999995</v>
      </c>
      <c r="H630" s="38">
        <f>'[1]03-2017'!P636</f>
        <v>0</v>
      </c>
      <c r="I630" s="50">
        <f t="shared" si="102"/>
        <v>298.64999999999998</v>
      </c>
      <c r="J630" s="89">
        <f t="shared" si="100"/>
        <v>20.390259501088231</v>
      </c>
      <c r="K630" s="51">
        <v>2.92</v>
      </c>
      <c r="L630" s="90">
        <f t="shared" si="103"/>
        <v>30.367999999999999</v>
      </c>
      <c r="M630" s="89">
        <f t="shared" si="108"/>
        <v>37.433701150112917</v>
      </c>
      <c r="N630" s="89">
        <f t="shared" si="108"/>
        <v>0</v>
      </c>
      <c r="O630" s="89">
        <f t="shared" si="108"/>
        <v>22.650384169021248</v>
      </c>
      <c r="P630" s="89">
        <f t="shared" si="108"/>
        <v>0</v>
      </c>
      <c r="Q630" s="89">
        <f t="shared" si="108"/>
        <v>20.63214341086595</v>
      </c>
      <c r="R630" s="89">
        <f t="shared" si="105"/>
        <v>37.433701150112917</v>
      </c>
      <c r="S630" s="86">
        <f t="shared" si="101"/>
        <v>0</v>
      </c>
      <c r="T630" s="91">
        <f t="shared" si="106"/>
        <v>0</v>
      </c>
    </row>
    <row r="631" spans="1:20" x14ac:dyDescent="0.3">
      <c r="A631" s="88">
        <v>42821.125036168982</v>
      </c>
      <c r="B631" s="47">
        <v>299.68600000000004</v>
      </c>
      <c r="C631" s="48">
        <v>6075.5857400000004</v>
      </c>
      <c r="D631" s="47">
        <v>0</v>
      </c>
      <c r="E631" s="48">
        <v>0</v>
      </c>
      <c r="F631" s="49">
        <f t="shared" si="99"/>
        <v>299.68600000000004</v>
      </c>
      <c r="G631" s="49">
        <f t="shared" si="99"/>
        <v>6075.5857400000004</v>
      </c>
      <c r="H631" s="38">
        <f>'[1]03-2017'!P637</f>
        <v>0</v>
      </c>
      <c r="I631" s="50">
        <f t="shared" si="102"/>
        <v>299.68600000000004</v>
      </c>
      <c r="J631" s="89">
        <f t="shared" si="100"/>
        <v>20.27317171973332</v>
      </c>
      <c r="K631" s="51">
        <v>2.92</v>
      </c>
      <c r="L631" s="90">
        <f t="shared" si="103"/>
        <v>30.367999999999999</v>
      </c>
      <c r="M631" s="89">
        <f t="shared" si="108"/>
        <v>37.433701150112917</v>
      </c>
      <c r="N631" s="89">
        <f t="shared" si="108"/>
        <v>0</v>
      </c>
      <c r="O631" s="89">
        <f t="shared" si="108"/>
        <v>22.650384169021248</v>
      </c>
      <c r="P631" s="89">
        <f t="shared" si="108"/>
        <v>0</v>
      </c>
      <c r="Q631" s="89">
        <f t="shared" si="108"/>
        <v>20.63214341086595</v>
      </c>
      <c r="R631" s="89">
        <f t="shared" si="105"/>
        <v>37.433701150112917</v>
      </c>
      <c r="S631" s="86">
        <f t="shared" si="101"/>
        <v>0</v>
      </c>
      <c r="T631" s="91">
        <f t="shared" si="106"/>
        <v>0</v>
      </c>
    </row>
    <row r="632" spans="1:20" x14ac:dyDescent="0.3">
      <c r="A632" s="88">
        <v>42821.166702893519</v>
      </c>
      <c r="B632" s="47">
        <v>299.40100000000001</v>
      </c>
      <c r="C632" s="48">
        <v>6064.5911099999994</v>
      </c>
      <c r="D632" s="47">
        <v>0</v>
      </c>
      <c r="E632" s="48">
        <v>0</v>
      </c>
      <c r="F632" s="49">
        <f t="shared" si="99"/>
        <v>299.40100000000001</v>
      </c>
      <c r="G632" s="49">
        <f t="shared" si="99"/>
        <v>6064.5911099999994</v>
      </c>
      <c r="H632" s="38">
        <f>'[1]03-2017'!P638</f>
        <v>0</v>
      </c>
      <c r="I632" s="50">
        <f t="shared" si="102"/>
        <v>299.40100000000001</v>
      </c>
      <c r="J632" s="89">
        <f t="shared" si="100"/>
        <v>20.255747676193465</v>
      </c>
      <c r="K632" s="51">
        <v>2.92</v>
      </c>
      <c r="L632" s="90">
        <f t="shared" si="103"/>
        <v>30.367999999999999</v>
      </c>
      <c r="M632" s="89">
        <f t="shared" ref="M632:Q647" si="109">M631</f>
        <v>37.433701150112917</v>
      </c>
      <c r="N632" s="89">
        <f t="shared" si="109"/>
        <v>0</v>
      </c>
      <c r="O632" s="89">
        <f t="shared" si="109"/>
        <v>22.650384169021248</v>
      </c>
      <c r="P632" s="89">
        <f t="shared" si="109"/>
        <v>0</v>
      </c>
      <c r="Q632" s="89">
        <f t="shared" si="109"/>
        <v>20.63214341086595</v>
      </c>
      <c r="R632" s="89">
        <f t="shared" si="105"/>
        <v>37.433701150112917</v>
      </c>
      <c r="S632" s="86">
        <f t="shared" si="101"/>
        <v>0</v>
      </c>
      <c r="T632" s="91">
        <f t="shared" si="106"/>
        <v>0</v>
      </c>
    </row>
    <row r="633" spans="1:20" x14ac:dyDescent="0.3">
      <c r="A633" s="88">
        <v>42821.208369618056</v>
      </c>
      <c r="B633" s="47">
        <v>310.5</v>
      </c>
      <c r="C633" s="48">
        <v>6396.3</v>
      </c>
      <c r="D633" s="47">
        <v>1.8</v>
      </c>
      <c r="E633" s="48">
        <v>37.159999999999997</v>
      </c>
      <c r="F633" s="49">
        <f t="shared" si="99"/>
        <v>308.7</v>
      </c>
      <c r="G633" s="49">
        <f t="shared" si="99"/>
        <v>6359.14</v>
      </c>
      <c r="H633" s="38">
        <f>'[1]03-2017'!P639</f>
        <v>0</v>
      </c>
      <c r="I633" s="50">
        <f t="shared" si="102"/>
        <v>308.7</v>
      </c>
      <c r="J633" s="89">
        <f t="shared" si="100"/>
        <v>20.599740848720444</v>
      </c>
      <c r="K633" s="51">
        <v>2.92</v>
      </c>
      <c r="L633" s="90">
        <f t="shared" si="103"/>
        <v>30.367999999999999</v>
      </c>
      <c r="M633" s="89">
        <f t="shared" si="109"/>
        <v>37.433701150112917</v>
      </c>
      <c r="N633" s="89">
        <f t="shared" si="109"/>
        <v>0</v>
      </c>
      <c r="O633" s="89">
        <f t="shared" si="109"/>
        <v>22.650384169021248</v>
      </c>
      <c r="P633" s="89">
        <f t="shared" si="109"/>
        <v>0</v>
      </c>
      <c r="Q633" s="89">
        <f t="shared" si="109"/>
        <v>20.63214341086595</v>
      </c>
      <c r="R633" s="89">
        <f t="shared" si="105"/>
        <v>37.433701150112917</v>
      </c>
      <c r="S633" s="86">
        <f t="shared" si="101"/>
        <v>0</v>
      </c>
      <c r="T633" s="91">
        <f t="shared" si="106"/>
        <v>0</v>
      </c>
    </row>
    <row r="634" spans="1:20" x14ac:dyDescent="0.3">
      <c r="A634" s="88">
        <v>42821.250036342593</v>
      </c>
      <c r="B634" s="47">
        <v>340.22200000000004</v>
      </c>
      <c r="C634" s="48">
        <v>7499.3418000000001</v>
      </c>
      <c r="D634" s="47">
        <v>0</v>
      </c>
      <c r="E634" s="48">
        <v>0</v>
      </c>
      <c r="F634" s="49">
        <f t="shared" ref="F634:G676" si="110">B634-D634</f>
        <v>340.22200000000004</v>
      </c>
      <c r="G634" s="49">
        <f t="shared" si="110"/>
        <v>7499.3418000000001</v>
      </c>
      <c r="H634" s="38">
        <f>'[1]03-2017'!P640</f>
        <v>0</v>
      </c>
      <c r="I634" s="50">
        <f t="shared" si="102"/>
        <v>340.22200000000004</v>
      </c>
      <c r="J634" s="89">
        <f t="shared" si="100"/>
        <v>22.042495194314299</v>
      </c>
      <c r="K634" s="51">
        <v>2.92</v>
      </c>
      <c r="L634" s="90">
        <f t="shared" si="103"/>
        <v>30.367999999999999</v>
      </c>
      <c r="M634" s="89">
        <f t="shared" si="109"/>
        <v>37.433701150112917</v>
      </c>
      <c r="N634" s="89">
        <f t="shared" si="109"/>
        <v>0</v>
      </c>
      <c r="O634" s="89">
        <f t="shared" si="109"/>
        <v>22.650384169021248</v>
      </c>
      <c r="P634" s="89">
        <f t="shared" si="109"/>
        <v>0</v>
      </c>
      <c r="Q634" s="89">
        <f t="shared" si="109"/>
        <v>20.63214341086595</v>
      </c>
      <c r="R634" s="89">
        <f t="shared" si="105"/>
        <v>37.433701150112917</v>
      </c>
      <c r="S634" s="86">
        <f t="shared" si="101"/>
        <v>0</v>
      </c>
      <c r="T634" s="91">
        <f t="shared" si="106"/>
        <v>0</v>
      </c>
    </row>
    <row r="635" spans="1:20" x14ac:dyDescent="0.3">
      <c r="A635" s="88">
        <v>42821.291703067131</v>
      </c>
      <c r="B635" s="47">
        <v>379.39599999999996</v>
      </c>
      <c r="C635" s="48">
        <v>12334.66784</v>
      </c>
      <c r="D635" s="47">
        <v>0</v>
      </c>
      <c r="E635" s="48">
        <v>0</v>
      </c>
      <c r="F635" s="49">
        <f t="shared" si="110"/>
        <v>379.39599999999996</v>
      </c>
      <c r="G635" s="49">
        <f t="shared" si="110"/>
        <v>12334.66784</v>
      </c>
      <c r="H635" s="38">
        <f>'[1]03-2017'!P641</f>
        <v>0</v>
      </c>
      <c r="I635" s="50">
        <f t="shared" si="102"/>
        <v>379.39599999999996</v>
      </c>
      <c r="J635" s="89">
        <f t="shared" si="100"/>
        <v>32.511328110997482</v>
      </c>
      <c r="K635" s="51">
        <v>2.92</v>
      </c>
      <c r="L635" s="90">
        <f t="shared" si="103"/>
        <v>30.367999999999999</v>
      </c>
      <c r="M635" s="89">
        <f t="shared" si="109"/>
        <v>37.433701150112917</v>
      </c>
      <c r="N635" s="89">
        <f t="shared" si="109"/>
        <v>0</v>
      </c>
      <c r="O635" s="89">
        <f t="shared" si="109"/>
        <v>22.650384169021248</v>
      </c>
      <c r="P635" s="89">
        <f t="shared" si="109"/>
        <v>0</v>
      </c>
      <c r="Q635" s="89">
        <f t="shared" si="109"/>
        <v>20.63214341086595</v>
      </c>
      <c r="R635" s="89">
        <f t="shared" si="105"/>
        <v>37.433701150112917</v>
      </c>
      <c r="S635" s="86">
        <f t="shared" si="101"/>
        <v>0</v>
      </c>
      <c r="T635" s="91">
        <f t="shared" si="106"/>
        <v>0</v>
      </c>
    </row>
    <row r="636" spans="1:20" x14ac:dyDescent="0.3">
      <c r="A636" s="88">
        <v>42821.333369791668</v>
      </c>
      <c r="B636" s="47">
        <v>348.88299999999998</v>
      </c>
      <c r="C636" s="48">
        <v>11744.55228</v>
      </c>
      <c r="D636" s="47">
        <v>0</v>
      </c>
      <c r="E636" s="48">
        <v>0</v>
      </c>
      <c r="F636" s="49">
        <f t="shared" si="110"/>
        <v>348.88299999999998</v>
      </c>
      <c r="G636" s="49">
        <f t="shared" si="110"/>
        <v>11744.55228</v>
      </c>
      <c r="H636" s="38">
        <f>'[1]03-2017'!P642</f>
        <v>0</v>
      </c>
      <c r="I636" s="50">
        <f t="shared" si="102"/>
        <v>348.88299999999998</v>
      </c>
      <c r="J636" s="89">
        <f t="shared" si="100"/>
        <v>33.66329766712623</v>
      </c>
      <c r="K636" s="51">
        <v>2.92</v>
      </c>
      <c r="L636" s="90">
        <f t="shared" si="103"/>
        <v>30.367999999999999</v>
      </c>
      <c r="M636" s="89">
        <f t="shared" si="109"/>
        <v>37.433701150112917</v>
      </c>
      <c r="N636" s="89">
        <f t="shared" si="109"/>
        <v>0</v>
      </c>
      <c r="O636" s="89">
        <f t="shared" si="109"/>
        <v>22.650384169021248</v>
      </c>
      <c r="P636" s="89">
        <f t="shared" si="109"/>
        <v>0</v>
      </c>
      <c r="Q636" s="89">
        <f t="shared" si="109"/>
        <v>20.63214341086595</v>
      </c>
      <c r="R636" s="89">
        <f t="shared" si="105"/>
        <v>37.433701150112917</v>
      </c>
      <c r="S636" s="86">
        <f t="shared" si="101"/>
        <v>0</v>
      </c>
      <c r="T636" s="91">
        <f t="shared" si="106"/>
        <v>0</v>
      </c>
    </row>
    <row r="637" spans="1:20" x14ac:dyDescent="0.3">
      <c r="A637" s="88">
        <v>42821.375036516205</v>
      </c>
      <c r="B637" s="47">
        <v>293.464</v>
      </c>
      <c r="C637" s="48">
        <v>10053.249760000001</v>
      </c>
      <c r="D637" s="47">
        <v>0</v>
      </c>
      <c r="E637" s="48">
        <v>0</v>
      </c>
      <c r="F637" s="49">
        <f t="shared" si="110"/>
        <v>293.464</v>
      </c>
      <c r="G637" s="49">
        <f t="shared" si="110"/>
        <v>10053.249760000001</v>
      </c>
      <c r="H637" s="38">
        <f>'[1]03-2017'!P643</f>
        <v>0</v>
      </c>
      <c r="I637" s="50">
        <f t="shared" si="102"/>
        <v>293.464</v>
      </c>
      <c r="J637" s="89">
        <f t="shared" si="100"/>
        <v>34.257182346045852</v>
      </c>
      <c r="K637" s="51">
        <v>2.92</v>
      </c>
      <c r="L637" s="90">
        <f t="shared" si="103"/>
        <v>30.367999999999999</v>
      </c>
      <c r="M637" s="89">
        <f t="shared" si="109"/>
        <v>37.433701150112917</v>
      </c>
      <c r="N637" s="89">
        <f t="shared" si="109"/>
        <v>0</v>
      </c>
      <c r="O637" s="89">
        <f t="shared" si="109"/>
        <v>22.650384169021248</v>
      </c>
      <c r="P637" s="89">
        <f t="shared" si="109"/>
        <v>0</v>
      </c>
      <c r="Q637" s="89">
        <f t="shared" si="109"/>
        <v>20.63214341086595</v>
      </c>
      <c r="R637" s="89">
        <f t="shared" si="105"/>
        <v>37.433701150112917</v>
      </c>
      <c r="S637" s="86">
        <f t="shared" si="101"/>
        <v>0</v>
      </c>
      <c r="T637" s="91">
        <f t="shared" si="106"/>
        <v>0</v>
      </c>
    </row>
    <row r="638" spans="1:20" x14ac:dyDescent="0.3">
      <c r="A638" s="88">
        <v>42821.416703240742</v>
      </c>
      <c r="B638" s="47">
        <v>282.7</v>
      </c>
      <c r="C638" s="48">
        <v>9473.277</v>
      </c>
      <c r="D638" s="47">
        <v>35.36</v>
      </c>
      <c r="E638" s="48">
        <v>1184.9100000000001</v>
      </c>
      <c r="F638" s="49">
        <f t="shared" si="110"/>
        <v>247.33999999999997</v>
      </c>
      <c r="G638" s="49">
        <f t="shared" si="110"/>
        <v>8288.3670000000002</v>
      </c>
      <c r="H638" s="38">
        <f>'[1]03-2017'!P644</f>
        <v>0</v>
      </c>
      <c r="I638" s="50">
        <f t="shared" si="102"/>
        <v>247.33999999999997</v>
      </c>
      <c r="J638" s="89">
        <f t="shared" si="100"/>
        <v>33.510014554863751</v>
      </c>
      <c r="K638" s="51">
        <v>2.92</v>
      </c>
      <c r="L638" s="90">
        <f t="shared" si="103"/>
        <v>30.367999999999999</v>
      </c>
      <c r="M638" s="89">
        <f t="shared" si="109"/>
        <v>37.433701150112917</v>
      </c>
      <c r="N638" s="89">
        <f t="shared" si="109"/>
        <v>0</v>
      </c>
      <c r="O638" s="89">
        <f t="shared" si="109"/>
        <v>22.650384169021248</v>
      </c>
      <c r="P638" s="89">
        <f t="shared" si="109"/>
        <v>0</v>
      </c>
      <c r="Q638" s="89">
        <f t="shared" si="109"/>
        <v>20.63214341086595</v>
      </c>
      <c r="R638" s="89">
        <f t="shared" si="105"/>
        <v>37.433701150112917</v>
      </c>
      <c r="S638" s="86">
        <f t="shared" si="101"/>
        <v>0</v>
      </c>
      <c r="T638" s="91">
        <f t="shared" si="106"/>
        <v>0</v>
      </c>
    </row>
    <row r="639" spans="1:20" x14ac:dyDescent="0.3">
      <c r="A639" s="88">
        <v>42821.458369965279</v>
      </c>
      <c r="B639" s="47">
        <v>313.5</v>
      </c>
      <c r="C639" s="48">
        <v>10718.565000000001</v>
      </c>
      <c r="D639" s="47">
        <v>73.88</v>
      </c>
      <c r="E639" s="48">
        <v>2525.96</v>
      </c>
      <c r="F639" s="49">
        <f t="shared" si="110"/>
        <v>239.62</v>
      </c>
      <c r="G639" s="49">
        <f t="shared" si="110"/>
        <v>8192.6049999999996</v>
      </c>
      <c r="H639" s="38">
        <f>'[1]03-2017'!P645</f>
        <v>0</v>
      </c>
      <c r="I639" s="50">
        <f t="shared" si="102"/>
        <v>239.62</v>
      </c>
      <c r="J639" s="89">
        <f t="shared" si="100"/>
        <v>34.189988314831815</v>
      </c>
      <c r="K639" s="51">
        <v>2.92</v>
      </c>
      <c r="L639" s="90">
        <f t="shared" si="103"/>
        <v>30.367999999999999</v>
      </c>
      <c r="M639" s="89">
        <f t="shared" si="109"/>
        <v>37.433701150112917</v>
      </c>
      <c r="N639" s="89">
        <f t="shared" si="109"/>
        <v>0</v>
      </c>
      <c r="O639" s="89">
        <f t="shared" si="109"/>
        <v>22.650384169021248</v>
      </c>
      <c r="P639" s="89">
        <f t="shared" si="109"/>
        <v>0</v>
      </c>
      <c r="Q639" s="89">
        <f t="shared" si="109"/>
        <v>20.63214341086595</v>
      </c>
      <c r="R639" s="89">
        <f t="shared" si="105"/>
        <v>37.433701150112917</v>
      </c>
      <c r="S639" s="86">
        <f t="shared" si="101"/>
        <v>0</v>
      </c>
      <c r="T639" s="91">
        <f t="shared" si="106"/>
        <v>0</v>
      </c>
    </row>
    <row r="640" spans="1:20" x14ac:dyDescent="0.3">
      <c r="A640" s="88">
        <v>42821.500036689817</v>
      </c>
      <c r="B640" s="47">
        <v>290.60000000000002</v>
      </c>
      <c r="C640" s="48">
        <v>9799.0319999999992</v>
      </c>
      <c r="D640" s="47">
        <v>49.96</v>
      </c>
      <c r="E640" s="48">
        <v>1684.62</v>
      </c>
      <c r="F640" s="49">
        <f t="shared" si="110"/>
        <v>240.64000000000001</v>
      </c>
      <c r="G640" s="49">
        <f t="shared" si="110"/>
        <v>8114.4119999999994</v>
      </c>
      <c r="H640" s="38">
        <f>'[1]03-2017'!P646</f>
        <v>0</v>
      </c>
      <c r="I640" s="50">
        <f t="shared" si="102"/>
        <v>240.64000000000001</v>
      </c>
      <c r="J640" s="89">
        <f t="shared" si="100"/>
        <v>33.720129654255317</v>
      </c>
      <c r="K640" s="51">
        <v>2.92</v>
      </c>
      <c r="L640" s="90">
        <f t="shared" si="103"/>
        <v>30.367999999999999</v>
      </c>
      <c r="M640" s="89">
        <f t="shared" si="109"/>
        <v>37.433701150112917</v>
      </c>
      <c r="N640" s="89">
        <f t="shared" si="109"/>
        <v>0</v>
      </c>
      <c r="O640" s="89">
        <f t="shared" si="109"/>
        <v>22.650384169021248</v>
      </c>
      <c r="P640" s="89">
        <f t="shared" si="109"/>
        <v>0</v>
      </c>
      <c r="Q640" s="89">
        <f t="shared" si="109"/>
        <v>20.63214341086595</v>
      </c>
      <c r="R640" s="89">
        <f t="shared" si="105"/>
        <v>37.433701150112917</v>
      </c>
      <c r="S640" s="86">
        <f t="shared" si="101"/>
        <v>0</v>
      </c>
      <c r="T640" s="91">
        <f t="shared" si="106"/>
        <v>0</v>
      </c>
    </row>
    <row r="641" spans="1:20" x14ac:dyDescent="0.3">
      <c r="A641" s="88">
        <v>42821.541703414354</v>
      </c>
      <c r="B641" s="47">
        <v>305.5</v>
      </c>
      <c r="C641" s="48">
        <v>10353.395</v>
      </c>
      <c r="D641" s="47">
        <v>63.04</v>
      </c>
      <c r="E641" s="48">
        <v>2136.39</v>
      </c>
      <c r="F641" s="49">
        <f t="shared" si="110"/>
        <v>242.46</v>
      </c>
      <c r="G641" s="49">
        <f t="shared" si="110"/>
        <v>8217.005000000001</v>
      </c>
      <c r="H641" s="38">
        <f>'[1]03-2017'!P647</f>
        <v>0</v>
      </c>
      <c r="I641" s="50">
        <f t="shared" si="102"/>
        <v>242.46</v>
      </c>
      <c r="J641" s="89">
        <f t="shared" si="100"/>
        <v>33.890146828342822</v>
      </c>
      <c r="K641" s="51">
        <v>2.92</v>
      </c>
      <c r="L641" s="90">
        <f t="shared" si="103"/>
        <v>30.367999999999999</v>
      </c>
      <c r="M641" s="89">
        <f t="shared" si="109"/>
        <v>37.433701150112917</v>
      </c>
      <c r="N641" s="89">
        <f t="shared" si="109"/>
        <v>0</v>
      </c>
      <c r="O641" s="89">
        <f t="shared" si="109"/>
        <v>22.650384169021248</v>
      </c>
      <c r="P641" s="89">
        <f t="shared" si="109"/>
        <v>0</v>
      </c>
      <c r="Q641" s="89">
        <f t="shared" si="109"/>
        <v>20.63214341086595</v>
      </c>
      <c r="R641" s="89">
        <f t="shared" si="105"/>
        <v>37.433701150112917</v>
      </c>
      <c r="S641" s="86">
        <f t="shared" si="101"/>
        <v>0</v>
      </c>
      <c r="T641" s="91">
        <f t="shared" si="106"/>
        <v>0</v>
      </c>
    </row>
    <row r="642" spans="1:20" x14ac:dyDescent="0.3">
      <c r="A642" s="88">
        <v>42821.583370138891</v>
      </c>
      <c r="B642" s="47">
        <v>309.10000000000002</v>
      </c>
      <c r="C642" s="48">
        <v>10107.57</v>
      </c>
      <c r="D642" s="47">
        <v>68.569999999999993</v>
      </c>
      <c r="E642" s="48">
        <v>2242.14</v>
      </c>
      <c r="F642" s="49">
        <f t="shared" si="110"/>
        <v>240.53000000000003</v>
      </c>
      <c r="G642" s="49">
        <f t="shared" si="110"/>
        <v>7865.43</v>
      </c>
      <c r="H642" s="38">
        <f>'[1]03-2017'!P648</f>
        <v>0</v>
      </c>
      <c r="I642" s="50">
        <f t="shared" si="102"/>
        <v>240.53000000000003</v>
      </c>
      <c r="J642" s="89">
        <f t="shared" si="100"/>
        <v>32.700411591069717</v>
      </c>
      <c r="K642" s="51">
        <v>2.92</v>
      </c>
      <c r="L642" s="90">
        <f t="shared" si="103"/>
        <v>30.367999999999999</v>
      </c>
      <c r="M642" s="89">
        <f t="shared" si="109"/>
        <v>37.433701150112917</v>
      </c>
      <c r="N642" s="89">
        <f t="shared" si="109"/>
        <v>0</v>
      </c>
      <c r="O642" s="89">
        <f t="shared" si="109"/>
        <v>22.650384169021248</v>
      </c>
      <c r="P642" s="89">
        <f t="shared" si="109"/>
        <v>0</v>
      </c>
      <c r="Q642" s="89">
        <f t="shared" si="109"/>
        <v>20.63214341086595</v>
      </c>
      <c r="R642" s="89">
        <f t="shared" si="105"/>
        <v>37.433701150112917</v>
      </c>
      <c r="S642" s="86">
        <f t="shared" si="101"/>
        <v>0</v>
      </c>
      <c r="T642" s="91">
        <f t="shared" si="106"/>
        <v>0</v>
      </c>
    </row>
    <row r="643" spans="1:20" x14ac:dyDescent="0.3">
      <c r="A643" s="88">
        <v>42821.625036863428</v>
      </c>
      <c r="B643" s="47">
        <v>317.10000000000002</v>
      </c>
      <c r="C643" s="48">
        <v>9544.7099999999991</v>
      </c>
      <c r="D643" s="47">
        <v>57.1</v>
      </c>
      <c r="E643" s="48">
        <v>1718.74</v>
      </c>
      <c r="F643" s="49">
        <f t="shared" si="110"/>
        <v>260</v>
      </c>
      <c r="G643" s="49">
        <f t="shared" si="110"/>
        <v>7825.9699999999993</v>
      </c>
      <c r="H643" s="38">
        <f>'[1]03-2017'!P649</f>
        <v>0</v>
      </c>
      <c r="I643" s="50">
        <f t="shared" si="102"/>
        <v>260</v>
      </c>
      <c r="J643" s="89">
        <f t="shared" si="100"/>
        <v>30.099884615384614</v>
      </c>
      <c r="K643" s="51">
        <v>2.92</v>
      </c>
      <c r="L643" s="90">
        <f t="shared" si="103"/>
        <v>30.367999999999999</v>
      </c>
      <c r="M643" s="89">
        <f t="shared" si="109"/>
        <v>37.433701150112917</v>
      </c>
      <c r="N643" s="89">
        <f t="shared" si="109"/>
        <v>0</v>
      </c>
      <c r="O643" s="89">
        <f t="shared" si="109"/>
        <v>22.650384169021248</v>
      </c>
      <c r="P643" s="89">
        <f t="shared" si="109"/>
        <v>0</v>
      </c>
      <c r="Q643" s="89">
        <f t="shared" si="109"/>
        <v>20.63214341086595</v>
      </c>
      <c r="R643" s="89">
        <f t="shared" si="105"/>
        <v>37.433701150112917</v>
      </c>
      <c r="S643" s="86">
        <f t="shared" si="101"/>
        <v>0</v>
      </c>
      <c r="T643" s="91">
        <f t="shared" si="106"/>
        <v>0</v>
      </c>
    </row>
    <row r="644" spans="1:20" x14ac:dyDescent="0.3">
      <c r="A644" s="88">
        <v>42821.666703587965</v>
      </c>
      <c r="B644" s="47">
        <v>308.7</v>
      </c>
      <c r="C644" s="48">
        <v>8862.777</v>
      </c>
      <c r="D644" s="47">
        <v>58.25</v>
      </c>
      <c r="E644" s="48">
        <v>1672.3</v>
      </c>
      <c r="F644" s="49">
        <f t="shared" si="110"/>
        <v>250.45</v>
      </c>
      <c r="G644" s="49">
        <f t="shared" si="110"/>
        <v>7190.4769999999999</v>
      </c>
      <c r="H644" s="38">
        <f>'[1]03-2017'!P650</f>
        <v>0</v>
      </c>
      <c r="I644" s="50">
        <f t="shared" si="102"/>
        <v>250.45</v>
      </c>
      <c r="J644" s="89">
        <f t="shared" si="100"/>
        <v>28.710229586743861</v>
      </c>
      <c r="K644" s="51">
        <v>2.92</v>
      </c>
      <c r="L644" s="90">
        <f t="shared" si="103"/>
        <v>30.367999999999999</v>
      </c>
      <c r="M644" s="89">
        <f t="shared" si="109"/>
        <v>37.433701150112917</v>
      </c>
      <c r="N644" s="89">
        <f t="shared" si="109"/>
        <v>0</v>
      </c>
      <c r="O644" s="89">
        <f t="shared" si="109"/>
        <v>22.650384169021248</v>
      </c>
      <c r="P644" s="89">
        <f t="shared" si="109"/>
        <v>0</v>
      </c>
      <c r="Q644" s="89">
        <f t="shared" si="109"/>
        <v>20.63214341086595</v>
      </c>
      <c r="R644" s="89">
        <f t="shared" si="105"/>
        <v>37.433701150112917</v>
      </c>
      <c r="S644" s="86">
        <f t="shared" si="101"/>
        <v>0</v>
      </c>
      <c r="T644" s="91">
        <f t="shared" si="106"/>
        <v>0</v>
      </c>
    </row>
    <row r="645" spans="1:20" x14ac:dyDescent="0.3">
      <c r="A645" s="88">
        <v>42821.708370312503</v>
      </c>
      <c r="B645" s="47">
        <v>314.7</v>
      </c>
      <c r="C645" s="48">
        <v>9126.2999999999993</v>
      </c>
      <c r="D645" s="47">
        <v>58.7</v>
      </c>
      <c r="E645" s="48">
        <v>1702.33</v>
      </c>
      <c r="F645" s="49">
        <f t="shared" si="110"/>
        <v>256</v>
      </c>
      <c r="G645" s="49">
        <f t="shared" si="110"/>
        <v>7423.9699999999993</v>
      </c>
      <c r="H645" s="38">
        <f>'[1]03-2017'!P651</f>
        <v>0</v>
      </c>
      <c r="I645" s="50">
        <f t="shared" si="102"/>
        <v>256</v>
      </c>
      <c r="J645" s="89">
        <f t="shared" si="100"/>
        <v>28.999882812499997</v>
      </c>
      <c r="K645" s="51">
        <v>2.92</v>
      </c>
      <c r="L645" s="90">
        <f t="shared" si="103"/>
        <v>30.367999999999999</v>
      </c>
      <c r="M645" s="89">
        <f t="shared" si="109"/>
        <v>37.433701150112917</v>
      </c>
      <c r="N645" s="89">
        <f t="shared" si="109"/>
        <v>0</v>
      </c>
      <c r="O645" s="89">
        <f t="shared" si="109"/>
        <v>22.650384169021248</v>
      </c>
      <c r="P645" s="89">
        <f t="shared" si="109"/>
        <v>0</v>
      </c>
      <c r="Q645" s="89">
        <f t="shared" si="109"/>
        <v>20.63214341086595</v>
      </c>
      <c r="R645" s="89">
        <f t="shared" si="105"/>
        <v>37.433701150112917</v>
      </c>
      <c r="S645" s="86">
        <f t="shared" si="101"/>
        <v>0</v>
      </c>
      <c r="T645" s="91">
        <f t="shared" si="106"/>
        <v>0</v>
      </c>
    </row>
    <row r="646" spans="1:20" x14ac:dyDescent="0.3">
      <c r="A646" s="88">
        <v>42821.75003703704</v>
      </c>
      <c r="B646" s="47">
        <v>312.3</v>
      </c>
      <c r="C646" s="48">
        <v>9331.5239999999994</v>
      </c>
      <c r="D646" s="47">
        <v>59.44</v>
      </c>
      <c r="E646" s="48">
        <v>1775.95</v>
      </c>
      <c r="F646" s="49">
        <f t="shared" si="110"/>
        <v>252.86</v>
      </c>
      <c r="G646" s="49">
        <f t="shared" si="110"/>
        <v>7555.5739999999996</v>
      </c>
      <c r="H646" s="38">
        <f>'[1]03-2017'!P652</f>
        <v>0</v>
      </c>
      <c r="I646" s="50">
        <f t="shared" si="102"/>
        <v>252.86</v>
      </c>
      <c r="J646" s="89">
        <f t="shared" si="100"/>
        <v>29.880463497587595</v>
      </c>
      <c r="K646" s="51">
        <v>2.92</v>
      </c>
      <c r="L646" s="90">
        <f t="shared" si="103"/>
        <v>30.367999999999999</v>
      </c>
      <c r="M646" s="89">
        <f t="shared" si="109"/>
        <v>37.433701150112917</v>
      </c>
      <c r="N646" s="89">
        <f t="shared" si="109"/>
        <v>0</v>
      </c>
      <c r="O646" s="89">
        <f t="shared" si="109"/>
        <v>22.650384169021248</v>
      </c>
      <c r="P646" s="89">
        <f t="shared" si="109"/>
        <v>0</v>
      </c>
      <c r="Q646" s="89">
        <f t="shared" si="109"/>
        <v>20.63214341086595</v>
      </c>
      <c r="R646" s="89">
        <f t="shared" si="105"/>
        <v>37.433701150112917</v>
      </c>
      <c r="S646" s="86">
        <f t="shared" si="101"/>
        <v>0</v>
      </c>
      <c r="T646" s="91">
        <f t="shared" si="106"/>
        <v>0</v>
      </c>
    </row>
    <row r="647" spans="1:20" x14ac:dyDescent="0.3">
      <c r="A647" s="88">
        <v>42821.791703761577</v>
      </c>
      <c r="B647" s="47">
        <v>303.89999999999998</v>
      </c>
      <c r="C647" s="48">
        <v>9174.741</v>
      </c>
      <c r="D647" s="47">
        <v>61.01</v>
      </c>
      <c r="E647" s="48">
        <v>1841.92</v>
      </c>
      <c r="F647" s="49">
        <f t="shared" si="110"/>
        <v>242.89</v>
      </c>
      <c r="G647" s="49">
        <f t="shared" si="110"/>
        <v>7332.8209999999999</v>
      </c>
      <c r="H647" s="38">
        <f>'[1]03-2017'!P653</f>
        <v>0</v>
      </c>
      <c r="I647" s="50">
        <f t="shared" si="102"/>
        <v>242.89</v>
      </c>
      <c r="J647" s="89">
        <f t="shared" ref="J647:J710" si="111">IF(F647&gt;0,G647/F647,0)</f>
        <v>30.189884309769855</v>
      </c>
      <c r="K647" s="51">
        <v>2.92</v>
      </c>
      <c r="L647" s="90">
        <f t="shared" si="103"/>
        <v>30.367999999999999</v>
      </c>
      <c r="M647" s="89">
        <f t="shared" si="109"/>
        <v>37.433701150112917</v>
      </c>
      <c r="N647" s="89">
        <f t="shared" si="109"/>
        <v>0</v>
      </c>
      <c r="O647" s="89">
        <f t="shared" si="109"/>
        <v>22.650384169021248</v>
      </c>
      <c r="P647" s="89">
        <f t="shared" si="109"/>
        <v>0</v>
      </c>
      <c r="Q647" s="89">
        <f t="shared" si="109"/>
        <v>20.63214341086595</v>
      </c>
      <c r="R647" s="89">
        <f t="shared" si="105"/>
        <v>37.433701150112917</v>
      </c>
      <c r="S647" s="86">
        <f t="shared" ref="S647:S710" si="112">IF(J647&gt;R647,J647-R647,0)</f>
        <v>0</v>
      </c>
      <c r="T647" s="91">
        <f t="shared" si="106"/>
        <v>0</v>
      </c>
    </row>
    <row r="648" spans="1:20" x14ac:dyDescent="0.3">
      <c r="A648" s="88">
        <v>42821.833370486114</v>
      </c>
      <c r="B648" s="47">
        <v>299.10000000000002</v>
      </c>
      <c r="C648" s="48">
        <v>10947.06</v>
      </c>
      <c r="D648" s="47">
        <v>4.66</v>
      </c>
      <c r="E648" s="48">
        <v>170.59</v>
      </c>
      <c r="F648" s="49">
        <f t="shared" si="110"/>
        <v>294.44</v>
      </c>
      <c r="G648" s="49">
        <f t="shared" si="110"/>
        <v>10776.47</v>
      </c>
      <c r="H648" s="38">
        <f>'[1]03-2017'!P654</f>
        <v>0</v>
      </c>
      <c r="I648" s="50">
        <f t="shared" ref="I648:I711" si="113">F648-H648</f>
        <v>294.44</v>
      </c>
      <c r="J648" s="89">
        <f t="shared" si="111"/>
        <v>36.599884526558888</v>
      </c>
      <c r="K648" s="51">
        <v>2.92</v>
      </c>
      <c r="L648" s="90">
        <f t="shared" ref="L648:L711" si="114">(K648*10400)/1000</f>
        <v>30.367999999999999</v>
      </c>
      <c r="M648" s="89">
        <f t="shared" ref="M648:Q663" si="115">M647</f>
        <v>37.433701150112917</v>
      </c>
      <c r="N648" s="89">
        <f t="shared" si="115"/>
        <v>0</v>
      </c>
      <c r="O648" s="89">
        <f t="shared" si="115"/>
        <v>22.650384169021248</v>
      </c>
      <c r="P648" s="89">
        <f t="shared" si="115"/>
        <v>0</v>
      </c>
      <c r="Q648" s="89">
        <f t="shared" si="115"/>
        <v>20.63214341086595</v>
      </c>
      <c r="R648" s="89">
        <f t="shared" ref="R648:R711" si="116">MAX(L648:Q648)</f>
        <v>37.433701150112917</v>
      </c>
      <c r="S648" s="86">
        <f t="shared" si="112"/>
        <v>0</v>
      </c>
      <c r="T648" s="91">
        <f t="shared" ref="T648:T711" si="117">IF(S648&lt;&gt;" ",S648*I648,0)</f>
        <v>0</v>
      </c>
    </row>
    <row r="649" spans="1:20" x14ac:dyDescent="0.3">
      <c r="A649" s="88">
        <v>42821.875037210651</v>
      </c>
      <c r="B649" s="47">
        <v>324</v>
      </c>
      <c r="C649" s="48">
        <v>12405.96</v>
      </c>
      <c r="D649" s="47">
        <v>25.65</v>
      </c>
      <c r="E649" s="48">
        <v>982.25</v>
      </c>
      <c r="F649" s="49">
        <f t="shared" si="110"/>
        <v>298.35000000000002</v>
      </c>
      <c r="G649" s="49">
        <f t="shared" si="110"/>
        <v>11423.71</v>
      </c>
      <c r="H649" s="38">
        <f>'[1]03-2017'!P655</f>
        <v>0</v>
      </c>
      <c r="I649" s="50">
        <f t="shared" si="113"/>
        <v>298.35000000000002</v>
      </c>
      <c r="J649" s="89">
        <f t="shared" si="111"/>
        <v>38.289626277861565</v>
      </c>
      <c r="K649" s="51">
        <v>2.92</v>
      </c>
      <c r="L649" s="90">
        <f t="shared" si="114"/>
        <v>30.367999999999999</v>
      </c>
      <c r="M649" s="89">
        <f t="shared" si="115"/>
        <v>37.433701150112917</v>
      </c>
      <c r="N649" s="89">
        <f t="shared" si="115"/>
        <v>0</v>
      </c>
      <c r="O649" s="89">
        <f t="shared" si="115"/>
        <v>22.650384169021248</v>
      </c>
      <c r="P649" s="89">
        <f t="shared" si="115"/>
        <v>0</v>
      </c>
      <c r="Q649" s="89">
        <f t="shared" si="115"/>
        <v>20.63214341086595</v>
      </c>
      <c r="R649" s="89">
        <f t="shared" si="116"/>
        <v>37.433701150112917</v>
      </c>
      <c r="S649" s="86">
        <f t="shared" si="112"/>
        <v>0.85592512774864815</v>
      </c>
      <c r="T649" s="91">
        <f t="shared" si="117"/>
        <v>255.3652618638092</v>
      </c>
    </row>
    <row r="650" spans="1:20" x14ac:dyDescent="0.3">
      <c r="A650" s="88">
        <v>42821.916703935189</v>
      </c>
      <c r="B650" s="47">
        <v>327.8</v>
      </c>
      <c r="C650" s="48">
        <v>10106.074000000001</v>
      </c>
      <c r="D650" s="47">
        <v>39.18</v>
      </c>
      <c r="E650" s="48">
        <v>1207.77</v>
      </c>
      <c r="F650" s="49">
        <f t="shared" si="110"/>
        <v>288.62</v>
      </c>
      <c r="G650" s="49">
        <f t="shared" si="110"/>
        <v>8898.3040000000001</v>
      </c>
      <c r="H650" s="38">
        <f>'[1]03-2017'!P656</f>
        <v>0</v>
      </c>
      <c r="I650" s="50">
        <f t="shared" si="113"/>
        <v>288.62</v>
      </c>
      <c r="J650" s="89">
        <f t="shared" si="111"/>
        <v>30.830517635645485</v>
      </c>
      <c r="K650" s="51">
        <v>2.92</v>
      </c>
      <c r="L650" s="90">
        <f t="shared" si="114"/>
        <v>30.367999999999999</v>
      </c>
      <c r="M650" s="89">
        <f t="shared" si="115"/>
        <v>37.433701150112917</v>
      </c>
      <c r="N650" s="89">
        <f t="shared" si="115"/>
        <v>0</v>
      </c>
      <c r="O650" s="89">
        <f t="shared" si="115"/>
        <v>22.650384169021248</v>
      </c>
      <c r="P650" s="89">
        <f t="shared" si="115"/>
        <v>0</v>
      </c>
      <c r="Q650" s="89">
        <f t="shared" si="115"/>
        <v>20.63214341086595</v>
      </c>
      <c r="R650" s="89">
        <f t="shared" si="116"/>
        <v>37.433701150112917</v>
      </c>
      <c r="S650" s="86">
        <f t="shared" si="112"/>
        <v>0</v>
      </c>
      <c r="T650" s="91">
        <f t="shared" si="117"/>
        <v>0</v>
      </c>
    </row>
    <row r="651" spans="1:20" x14ac:dyDescent="0.3">
      <c r="A651" s="88">
        <v>42821.958370659719</v>
      </c>
      <c r="B651" s="47">
        <v>341.5</v>
      </c>
      <c r="C651" s="48">
        <v>8032.08</v>
      </c>
      <c r="D651" s="47">
        <v>0</v>
      </c>
      <c r="E651" s="48">
        <v>0</v>
      </c>
      <c r="F651" s="49">
        <f t="shared" si="110"/>
        <v>341.5</v>
      </c>
      <c r="G651" s="49">
        <f t="shared" si="110"/>
        <v>8032.08</v>
      </c>
      <c r="H651" s="38">
        <f>'[1]03-2017'!P657</f>
        <v>0</v>
      </c>
      <c r="I651" s="50">
        <f t="shared" si="113"/>
        <v>341.5</v>
      </c>
      <c r="J651" s="89">
        <f t="shared" si="111"/>
        <v>23.52</v>
      </c>
      <c r="K651" s="51">
        <v>2.92</v>
      </c>
      <c r="L651" s="90">
        <f t="shared" si="114"/>
        <v>30.367999999999999</v>
      </c>
      <c r="M651" s="89">
        <f t="shared" si="115"/>
        <v>37.433701150112917</v>
      </c>
      <c r="N651" s="89">
        <f t="shared" si="115"/>
        <v>0</v>
      </c>
      <c r="O651" s="89">
        <f t="shared" si="115"/>
        <v>22.650384169021248</v>
      </c>
      <c r="P651" s="89">
        <f t="shared" si="115"/>
        <v>0</v>
      </c>
      <c r="Q651" s="89">
        <f t="shared" si="115"/>
        <v>20.63214341086595</v>
      </c>
      <c r="R651" s="89">
        <f t="shared" si="116"/>
        <v>37.433701150112917</v>
      </c>
      <c r="S651" s="86">
        <f t="shared" si="112"/>
        <v>0</v>
      </c>
      <c r="T651" s="91">
        <f t="shared" si="117"/>
        <v>0</v>
      </c>
    </row>
    <row r="652" spans="1:20" x14ac:dyDescent="0.3">
      <c r="A652" s="88">
        <v>42822.000037384256</v>
      </c>
      <c r="B652" s="47">
        <v>379</v>
      </c>
      <c r="C652" s="48">
        <v>8216.7199999999993</v>
      </c>
      <c r="D652" s="47">
        <v>0</v>
      </c>
      <c r="E652" s="48">
        <v>0</v>
      </c>
      <c r="F652" s="49">
        <f t="shared" si="110"/>
        <v>379</v>
      </c>
      <c r="G652" s="49">
        <f t="shared" si="110"/>
        <v>8216.7199999999993</v>
      </c>
      <c r="H652" s="38">
        <f>'[1]03-2017'!P658</f>
        <v>0</v>
      </c>
      <c r="I652" s="50">
        <f t="shared" si="113"/>
        <v>379</v>
      </c>
      <c r="J652" s="89">
        <f t="shared" si="111"/>
        <v>21.68</v>
      </c>
      <c r="K652" s="51">
        <v>2.92</v>
      </c>
      <c r="L652" s="90">
        <f t="shared" si="114"/>
        <v>30.367999999999999</v>
      </c>
      <c r="M652" s="89">
        <f t="shared" si="115"/>
        <v>37.433701150112917</v>
      </c>
      <c r="N652" s="89">
        <f t="shared" si="115"/>
        <v>0</v>
      </c>
      <c r="O652" s="89">
        <f t="shared" si="115"/>
        <v>22.650384169021248</v>
      </c>
      <c r="P652" s="89">
        <f t="shared" si="115"/>
        <v>0</v>
      </c>
      <c r="Q652" s="89">
        <f t="shared" si="115"/>
        <v>20.63214341086595</v>
      </c>
      <c r="R652" s="89">
        <f t="shared" si="116"/>
        <v>37.433701150112917</v>
      </c>
      <c r="S652" s="86">
        <f t="shared" si="112"/>
        <v>0</v>
      </c>
      <c r="T652" s="91">
        <f t="shared" si="117"/>
        <v>0</v>
      </c>
    </row>
    <row r="653" spans="1:20" x14ac:dyDescent="0.3">
      <c r="A653" s="88">
        <v>42822.041704108793</v>
      </c>
      <c r="B653" s="47">
        <v>345.5</v>
      </c>
      <c r="C653" s="48">
        <v>7269.32</v>
      </c>
      <c r="D653" s="47">
        <v>0</v>
      </c>
      <c r="E653" s="48">
        <v>0</v>
      </c>
      <c r="F653" s="49">
        <f t="shared" si="110"/>
        <v>345.5</v>
      </c>
      <c r="G653" s="49">
        <f t="shared" si="110"/>
        <v>7269.32</v>
      </c>
      <c r="H653" s="38">
        <f>'[1]03-2017'!P659</f>
        <v>0</v>
      </c>
      <c r="I653" s="50">
        <f t="shared" si="113"/>
        <v>345.5</v>
      </c>
      <c r="J653" s="89">
        <f t="shared" si="111"/>
        <v>21.04</v>
      </c>
      <c r="K653" s="51">
        <v>2.92</v>
      </c>
      <c r="L653" s="90">
        <f t="shared" si="114"/>
        <v>30.367999999999999</v>
      </c>
      <c r="M653" s="89">
        <f t="shared" si="115"/>
        <v>37.433701150112917</v>
      </c>
      <c r="N653" s="89">
        <f t="shared" si="115"/>
        <v>0</v>
      </c>
      <c r="O653" s="89">
        <f t="shared" si="115"/>
        <v>22.650384169021248</v>
      </c>
      <c r="P653" s="89">
        <f t="shared" si="115"/>
        <v>0</v>
      </c>
      <c r="Q653" s="89">
        <f t="shared" si="115"/>
        <v>20.63214341086595</v>
      </c>
      <c r="R653" s="89">
        <f t="shared" si="116"/>
        <v>37.433701150112917</v>
      </c>
      <c r="S653" s="86">
        <f t="shared" si="112"/>
        <v>0</v>
      </c>
      <c r="T653" s="91">
        <f t="shared" si="117"/>
        <v>0</v>
      </c>
    </row>
    <row r="654" spans="1:20" x14ac:dyDescent="0.3">
      <c r="A654" s="88">
        <v>42822.08337083333</v>
      </c>
      <c r="B654" s="47">
        <v>322.2</v>
      </c>
      <c r="C654" s="48">
        <v>6637.32</v>
      </c>
      <c r="D654" s="47">
        <v>0</v>
      </c>
      <c r="E654" s="48">
        <v>0</v>
      </c>
      <c r="F654" s="49">
        <f t="shared" si="110"/>
        <v>322.2</v>
      </c>
      <c r="G654" s="49">
        <f t="shared" si="110"/>
        <v>6637.32</v>
      </c>
      <c r="H654" s="38">
        <f>'[1]03-2017'!P660</f>
        <v>0</v>
      </c>
      <c r="I654" s="50">
        <f t="shared" si="113"/>
        <v>322.2</v>
      </c>
      <c r="J654" s="89">
        <f t="shared" si="111"/>
        <v>20.6</v>
      </c>
      <c r="K654" s="51">
        <v>2.98</v>
      </c>
      <c r="L654" s="90">
        <f t="shared" si="114"/>
        <v>30.992000000000001</v>
      </c>
      <c r="M654" s="89">
        <f t="shared" si="115"/>
        <v>37.433701150112917</v>
      </c>
      <c r="N654" s="89">
        <f t="shared" si="115"/>
        <v>0</v>
      </c>
      <c r="O654" s="89">
        <f t="shared" si="115"/>
        <v>22.650384169021248</v>
      </c>
      <c r="P654" s="89">
        <f t="shared" si="115"/>
        <v>0</v>
      </c>
      <c r="Q654" s="89">
        <f t="shared" si="115"/>
        <v>20.63214341086595</v>
      </c>
      <c r="R654" s="89">
        <f t="shared" si="116"/>
        <v>37.433701150112917</v>
      </c>
      <c r="S654" s="86">
        <f t="shared" si="112"/>
        <v>0</v>
      </c>
      <c r="T654" s="91">
        <f t="shared" si="117"/>
        <v>0</v>
      </c>
    </row>
    <row r="655" spans="1:20" x14ac:dyDescent="0.3">
      <c r="A655" s="88">
        <v>42822.125037557867</v>
      </c>
      <c r="B655" s="47">
        <v>317.7</v>
      </c>
      <c r="C655" s="48">
        <v>6490.6109999999999</v>
      </c>
      <c r="D655" s="47">
        <v>9.4</v>
      </c>
      <c r="E655" s="48">
        <v>192.06</v>
      </c>
      <c r="F655" s="49">
        <f t="shared" si="110"/>
        <v>308.3</v>
      </c>
      <c r="G655" s="49">
        <f t="shared" si="110"/>
        <v>6298.5509999999995</v>
      </c>
      <c r="H655" s="38">
        <f>'[1]03-2017'!P661</f>
        <v>0</v>
      </c>
      <c r="I655" s="50">
        <f t="shared" si="113"/>
        <v>308.3</v>
      </c>
      <c r="J655" s="89">
        <f t="shared" si="111"/>
        <v>20.429941615309762</v>
      </c>
      <c r="K655" s="51">
        <v>2.98</v>
      </c>
      <c r="L655" s="90">
        <f t="shared" si="114"/>
        <v>30.992000000000001</v>
      </c>
      <c r="M655" s="89">
        <f t="shared" si="115"/>
        <v>37.433701150112917</v>
      </c>
      <c r="N655" s="89">
        <f t="shared" si="115"/>
        <v>0</v>
      </c>
      <c r="O655" s="89">
        <f t="shared" si="115"/>
        <v>22.650384169021248</v>
      </c>
      <c r="P655" s="89">
        <f t="shared" si="115"/>
        <v>0</v>
      </c>
      <c r="Q655" s="89">
        <f t="shared" si="115"/>
        <v>20.63214341086595</v>
      </c>
      <c r="R655" s="89">
        <f t="shared" si="116"/>
        <v>37.433701150112917</v>
      </c>
      <c r="S655" s="86">
        <f t="shared" si="112"/>
        <v>0</v>
      </c>
      <c r="T655" s="91">
        <f t="shared" si="117"/>
        <v>0</v>
      </c>
    </row>
    <row r="656" spans="1:20" x14ac:dyDescent="0.3">
      <c r="A656" s="88">
        <v>42822.166704282405</v>
      </c>
      <c r="B656" s="47">
        <v>306.16399999999999</v>
      </c>
      <c r="C656" s="48">
        <v>6273.1956919999993</v>
      </c>
      <c r="D656" s="47">
        <v>0</v>
      </c>
      <c r="E656" s="48">
        <v>0</v>
      </c>
      <c r="F656" s="49">
        <f t="shared" si="110"/>
        <v>306.16399999999999</v>
      </c>
      <c r="G656" s="49">
        <f t="shared" si="110"/>
        <v>6273.1956919999993</v>
      </c>
      <c r="H656" s="38">
        <f>'[1]03-2017'!P662</f>
        <v>0</v>
      </c>
      <c r="I656" s="50">
        <f t="shared" si="113"/>
        <v>306.16399999999999</v>
      </c>
      <c r="J656" s="89">
        <f t="shared" si="111"/>
        <v>20.489658130936359</v>
      </c>
      <c r="K656" s="51">
        <v>2.98</v>
      </c>
      <c r="L656" s="90">
        <f t="shared" si="114"/>
        <v>30.992000000000001</v>
      </c>
      <c r="M656" s="89">
        <f t="shared" si="115"/>
        <v>37.433701150112917</v>
      </c>
      <c r="N656" s="89">
        <f t="shared" si="115"/>
        <v>0</v>
      </c>
      <c r="O656" s="89">
        <f t="shared" si="115"/>
        <v>22.650384169021248</v>
      </c>
      <c r="P656" s="89">
        <f t="shared" si="115"/>
        <v>0</v>
      </c>
      <c r="Q656" s="89">
        <f t="shared" si="115"/>
        <v>20.63214341086595</v>
      </c>
      <c r="R656" s="89">
        <f t="shared" si="116"/>
        <v>37.433701150112917</v>
      </c>
      <c r="S656" s="86">
        <f t="shared" si="112"/>
        <v>0</v>
      </c>
      <c r="T656" s="91">
        <f t="shared" si="117"/>
        <v>0</v>
      </c>
    </row>
    <row r="657" spans="1:20" x14ac:dyDescent="0.3">
      <c r="A657" s="88">
        <v>42822.208371006942</v>
      </c>
      <c r="B657" s="47">
        <v>320.10000000000002</v>
      </c>
      <c r="C657" s="48">
        <v>6699.6930000000002</v>
      </c>
      <c r="D657" s="47">
        <v>4.8600000000000003</v>
      </c>
      <c r="E657" s="48">
        <v>101.7</v>
      </c>
      <c r="F657" s="49">
        <f t="shared" si="110"/>
        <v>315.24</v>
      </c>
      <c r="G657" s="49">
        <f t="shared" si="110"/>
        <v>6597.9930000000004</v>
      </c>
      <c r="H657" s="38">
        <f>'[1]03-2017'!P663</f>
        <v>0</v>
      </c>
      <c r="I657" s="50">
        <f t="shared" si="113"/>
        <v>315.24</v>
      </c>
      <c r="J657" s="89">
        <f t="shared" si="111"/>
        <v>20.930062809288163</v>
      </c>
      <c r="K657" s="51">
        <v>2.98</v>
      </c>
      <c r="L657" s="90">
        <f t="shared" si="114"/>
        <v>30.992000000000001</v>
      </c>
      <c r="M657" s="89">
        <f t="shared" si="115"/>
        <v>37.433701150112917</v>
      </c>
      <c r="N657" s="89">
        <f t="shared" si="115"/>
        <v>0</v>
      </c>
      <c r="O657" s="89">
        <f t="shared" si="115"/>
        <v>22.650384169021248</v>
      </c>
      <c r="P657" s="89">
        <f t="shared" si="115"/>
        <v>0</v>
      </c>
      <c r="Q657" s="89">
        <f t="shared" si="115"/>
        <v>20.63214341086595</v>
      </c>
      <c r="R657" s="89">
        <f t="shared" si="116"/>
        <v>37.433701150112917</v>
      </c>
      <c r="S657" s="86">
        <f t="shared" si="112"/>
        <v>0</v>
      </c>
      <c r="T657" s="91">
        <f t="shared" si="117"/>
        <v>0</v>
      </c>
    </row>
    <row r="658" spans="1:20" x14ac:dyDescent="0.3">
      <c r="A658" s="88">
        <v>42822.250037731479</v>
      </c>
      <c r="B658" s="47">
        <v>330.8</v>
      </c>
      <c r="C658" s="48">
        <v>7443</v>
      </c>
      <c r="D658" s="47">
        <v>0</v>
      </c>
      <c r="E658" s="48">
        <v>0</v>
      </c>
      <c r="F658" s="49">
        <f t="shared" si="110"/>
        <v>330.8</v>
      </c>
      <c r="G658" s="49">
        <f t="shared" si="110"/>
        <v>7443</v>
      </c>
      <c r="H658" s="38">
        <f>'[1]03-2017'!P664</f>
        <v>0</v>
      </c>
      <c r="I658" s="50">
        <f t="shared" si="113"/>
        <v>330.8</v>
      </c>
      <c r="J658" s="89">
        <f t="shared" si="111"/>
        <v>22.5</v>
      </c>
      <c r="K658" s="51">
        <v>2.98</v>
      </c>
      <c r="L658" s="90">
        <f t="shared" si="114"/>
        <v>30.992000000000001</v>
      </c>
      <c r="M658" s="89">
        <f t="shared" si="115"/>
        <v>37.433701150112917</v>
      </c>
      <c r="N658" s="89">
        <f t="shared" si="115"/>
        <v>0</v>
      </c>
      <c r="O658" s="89">
        <f t="shared" si="115"/>
        <v>22.650384169021248</v>
      </c>
      <c r="P658" s="89">
        <f t="shared" si="115"/>
        <v>0</v>
      </c>
      <c r="Q658" s="89">
        <f t="shared" si="115"/>
        <v>20.63214341086595</v>
      </c>
      <c r="R658" s="89">
        <f t="shared" si="116"/>
        <v>37.433701150112917</v>
      </c>
      <c r="S658" s="86">
        <f t="shared" si="112"/>
        <v>0</v>
      </c>
      <c r="T658" s="91">
        <f t="shared" si="117"/>
        <v>0</v>
      </c>
    </row>
    <row r="659" spans="1:20" x14ac:dyDescent="0.3">
      <c r="A659" s="88">
        <v>42822.291704456016</v>
      </c>
      <c r="B659" s="47">
        <v>357.12900000000002</v>
      </c>
      <c r="C659" s="48">
        <v>10247.10939</v>
      </c>
      <c r="D659" s="47">
        <v>0</v>
      </c>
      <c r="E659" s="48">
        <v>0</v>
      </c>
      <c r="F659" s="49">
        <f t="shared" si="110"/>
        <v>357.12900000000002</v>
      </c>
      <c r="G659" s="49">
        <f t="shared" si="110"/>
        <v>10247.10939</v>
      </c>
      <c r="H659" s="38">
        <f>'[1]03-2017'!P665</f>
        <v>0</v>
      </c>
      <c r="I659" s="50">
        <f t="shared" si="113"/>
        <v>357.12900000000002</v>
      </c>
      <c r="J659" s="89">
        <f t="shared" si="111"/>
        <v>28.693019581159746</v>
      </c>
      <c r="K659" s="51">
        <v>2.98</v>
      </c>
      <c r="L659" s="90">
        <f t="shared" si="114"/>
        <v>30.992000000000001</v>
      </c>
      <c r="M659" s="89">
        <f t="shared" si="115"/>
        <v>37.433701150112917</v>
      </c>
      <c r="N659" s="89">
        <f t="shared" si="115"/>
        <v>0</v>
      </c>
      <c r="O659" s="89">
        <f t="shared" si="115"/>
        <v>22.650384169021248</v>
      </c>
      <c r="P659" s="89">
        <f t="shared" si="115"/>
        <v>0</v>
      </c>
      <c r="Q659" s="89">
        <f t="shared" si="115"/>
        <v>20.63214341086595</v>
      </c>
      <c r="R659" s="89">
        <f t="shared" si="116"/>
        <v>37.433701150112917</v>
      </c>
      <c r="S659" s="86">
        <f t="shared" si="112"/>
        <v>0</v>
      </c>
      <c r="T659" s="91">
        <f t="shared" si="117"/>
        <v>0</v>
      </c>
    </row>
    <row r="660" spans="1:20" x14ac:dyDescent="0.3">
      <c r="A660" s="88">
        <v>42822.333371180554</v>
      </c>
      <c r="B660" s="47">
        <v>324.79399999999998</v>
      </c>
      <c r="C660" s="48">
        <v>10054.49044</v>
      </c>
      <c r="D660" s="47">
        <v>0</v>
      </c>
      <c r="E660" s="48">
        <v>0</v>
      </c>
      <c r="F660" s="49">
        <f t="shared" si="110"/>
        <v>324.79399999999998</v>
      </c>
      <c r="G660" s="49">
        <f t="shared" si="110"/>
        <v>10054.49044</v>
      </c>
      <c r="H660" s="38">
        <f>'[1]03-2017'!P666</f>
        <v>0</v>
      </c>
      <c r="I660" s="50">
        <f t="shared" si="113"/>
        <v>324.79399999999998</v>
      </c>
      <c r="J660" s="89">
        <f t="shared" si="111"/>
        <v>30.956515329716684</v>
      </c>
      <c r="K660" s="51">
        <v>2.98</v>
      </c>
      <c r="L660" s="90">
        <f t="shared" si="114"/>
        <v>30.992000000000001</v>
      </c>
      <c r="M660" s="89">
        <f t="shared" si="115"/>
        <v>37.433701150112917</v>
      </c>
      <c r="N660" s="89">
        <f t="shared" si="115"/>
        <v>0</v>
      </c>
      <c r="O660" s="89">
        <f t="shared" si="115"/>
        <v>22.650384169021248</v>
      </c>
      <c r="P660" s="89">
        <f t="shared" si="115"/>
        <v>0</v>
      </c>
      <c r="Q660" s="89">
        <f t="shared" si="115"/>
        <v>20.63214341086595</v>
      </c>
      <c r="R660" s="89">
        <f t="shared" si="116"/>
        <v>37.433701150112917</v>
      </c>
      <c r="S660" s="86">
        <f t="shared" si="112"/>
        <v>0</v>
      </c>
      <c r="T660" s="91">
        <f t="shared" si="117"/>
        <v>0</v>
      </c>
    </row>
    <row r="661" spans="1:20" x14ac:dyDescent="0.3">
      <c r="A661" s="88">
        <v>42822.375037905091</v>
      </c>
      <c r="B661" s="47">
        <v>293.98500000000001</v>
      </c>
      <c r="C661" s="48">
        <v>9035.0954000000002</v>
      </c>
      <c r="D661" s="47">
        <v>0</v>
      </c>
      <c r="E661" s="48">
        <v>0</v>
      </c>
      <c r="F661" s="49">
        <f t="shared" si="110"/>
        <v>293.98500000000001</v>
      </c>
      <c r="G661" s="49">
        <f t="shared" si="110"/>
        <v>9035.0954000000002</v>
      </c>
      <c r="H661" s="38">
        <f>'[1]03-2017'!P667</f>
        <v>0</v>
      </c>
      <c r="I661" s="50">
        <f t="shared" si="113"/>
        <v>293.98500000000001</v>
      </c>
      <c r="J661" s="89">
        <f t="shared" si="111"/>
        <v>30.733185026446925</v>
      </c>
      <c r="K661" s="51">
        <v>2.98</v>
      </c>
      <c r="L661" s="90">
        <f t="shared" si="114"/>
        <v>30.992000000000001</v>
      </c>
      <c r="M661" s="89">
        <f t="shared" si="115"/>
        <v>37.433701150112917</v>
      </c>
      <c r="N661" s="89">
        <f t="shared" si="115"/>
        <v>0</v>
      </c>
      <c r="O661" s="89">
        <f t="shared" si="115"/>
        <v>22.650384169021248</v>
      </c>
      <c r="P661" s="89">
        <f t="shared" si="115"/>
        <v>0</v>
      </c>
      <c r="Q661" s="89">
        <f t="shared" si="115"/>
        <v>20.63214341086595</v>
      </c>
      <c r="R661" s="89">
        <f t="shared" si="116"/>
        <v>37.433701150112917</v>
      </c>
      <c r="S661" s="86">
        <f t="shared" si="112"/>
        <v>0</v>
      </c>
      <c r="T661" s="91">
        <f t="shared" si="117"/>
        <v>0</v>
      </c>
    </row>
    <row r="662" spans="1:20" x14ac:dyDescent="0.3">
      <c r="A662" s="88">
        <v>42822.416704629628</v>
      </c>
      <c r="B662" s="47">
        <v>290</v>
      </c>
      <c r="C662" s="48">
        <v>8955.2000000000007</v>
      </c>
      <c r="D662" s="47">
        <v>3.89</v>
      </c>
      <c r="E662" s="48">
        <v>120.06</v>
      </c>
      <c r="F662" s="49">
        <f t="shared" si="110"/>
        <v>286.11</v>
      </c>
      <c r="G662" s="49">
        <f t="shared" si="110"/>
        <v>8835.1400000000012</v>
      </c>
      <c r="H662" s="38">
        <f>'[1]03-2017'!P668</f>
        <v>0</v>
      </c>
      <c r="I662" s="50">
        <f t="shared" si="113"/>
        <v>286.11</v>
      </c>
      <c r="J662" s="89">
        <f t="shared" si="111"/>
        <v>30.880220894061729</v>
      </c>
      <c r="K662" s="51">
        <v>2.98</v>
      </c>
      <c r="L662" s="90">
        <f t="shared" si="114"/>
        <v>30.992000000000001</v>
      </c>
      <c r="M662" s="89">
        <f t="shared" si="115"/>
        <v>37.433701150112917</v>
      </c>
      <c r="N662" s="89">
        <f t="shared" si="115"/>
        <v>0</v>
      </c>
      <c r="O662" s="89">
        <f t="shared" si="115"/>
        <v>22.650384169021248</v>
      </c>
      <c r="P662" s="89">
        <f t="shared" si="115"/>
        <v>0</v>
      </c>
      <c r="Q662" s="89">
        <f t="shared" si="115"/>
        <v>20.63214341086595</v>
      </c>
      <c r="R662" s="89">
        <f t="shared" si="116"/>
        <v>37.433701150112917</v>
      </c>
      <c r="S662" s="86">
        <f t="shared" si="112"/>
        <v>0</v>
      </c>
      <c r="T662" s="91">
        <f t="shared" si="117"/>
        <v>0</v>
      </c>
    </row>
    <row r="663" spans="1:20" x14ac:dyDescent="0.3">
      <c r="A663" s="88">
        <v>42822.458371354165</v>
      </c>
      <c r="B663" s="47">
        <v>300.8</v>
      </c>
      <c r="C663" s="48">
        <v>9478.2080000000005</v>
      </c>
      <c r="D663" s="47">
        <v>18.010000000000002</v>
      </c>
      <c r="E663" s="48">
        <v>567.42999999999995</v>
      </c>
      <c r="F663" s="49">
        <f t="shared" si="110"/>
        <v>282.79000000000002</v>
      </c>
      <c r="G663" s="49">
        <f t="shared" si="110"/>
        <v>8910.7780000000002</v>
      </c>
      <c r="H663" s="38">
        <f>'[1]03-2017'!P669</f>
        <v>0</v>
      </c>
      <c r="I663" s="50">
        <f t="shared" si="113"/>
        <v>282.79000000000002</v>
      </c>
      <c r="J663" s="89">
        <f t="shared" si="111"/>
        <v>31.510230206160045</v>
      </c>
      <c r="K663" s="51">
        <v>2.98</v>
      </c>
      <c r="L663" s="90">
        <f t="shared" si="114"/>
        <v>30.992000000000001</v>
      </c>
      <c r="M663" s="89">
        <f t="shared" si="115"/>
        <v>37.433701150112917</v>
      </c>
      <c r="N663" s="89">
        <f t="shared" si="115"/>
        <v>0</v>
      </c>
      <c r="O663" s="89">
        <f t="shared" si="115"/>
        <v>22.650384169021248</v>
      </c>
      <c r="P663" s="89">
        <f t="shared" si="115"/>
        <v>0</v>
      </c>
      <c r="Q663" s="89">
        <f t="shared" si="115"/>
        <v>20.63214341086595</v>
      </c>
      <c r="R663" s="89">
        <f t="shared" si="116"/>
        <v>37.433701150112917</v>
      </c>
      <c r="S663" s="86">
        <f t="shared" si="112"/>
        <v>0</v>
      </c>
      <c r="T663" s="91">
        <f t="shared" si="117"/>
        <v>0</v>
      </c>
    </row>
    <row r="664" spans="1:20" x14ac:dyDescent="0.3">
      <c r="A664" s="88">
        <v>42822.500038078702</v>
      </c>
      <c r="B664" s="47">
        <v>287.2</v>
      </c>
      <c r="C664" s="48">
        <v>9075.52</v>
      </c>
      <c r="D664" s="47">
        <v>2.67</v>
      </c>
      <c r="E664" s="48">
        <v>84.44</v>
      </c>
      <c r="F664" s="49">
        <f t="shared" si="110"/>
        <v>284.52999999999997</v>
      </c>
      <c r="G664" s="49">
        <f t="shared" si="110"/>
        <v>8991.08</v>
      </c>
      <c r="H664" s="38">
        <f>'[1]03-2017'!P670</f>
        <v>0</v>
      </c>
      <c r="I664" s="50">
        <f t="shared" si="113"/>
        <v>284.52999999999997</v>
      </c>
      <c r="J664" s="89">
        <f t="shared" si="111"/>
        <v>31.599761009383901</v>
      </c>
      <c r="K664" s="51">
        <v>2.98</v>
      </c>
      <c r="L664" s="90">
        <f t="shared" si="114"/>
        <v>30.992000000000001</v>
      </c>
      <c r="M664" s="89">
        <f t="shared" ref="M664:Q679" si="118">M663</f>
        <v>37.433701150112917</v>
      </c>
      <c r="N664" s="89">
        <f t="shared" si="118"/>
        <v>0</v>
      </c>
      <c r="O664" s="89">
        <f t="shared" si="118"/>
        <v>22.650384169021248</v>
      </c>
      <c r="P664" s="89">
        <f t="shared" si="118"/>
        <v>0</v>
      </c>
      <c r="Q664" s="89">
        <f t="shared" si="118"/>
        <v>20.63214341086595</v>
      </c>
      <c r="R664" s="89">
        <f t="shared" si="116"/>
        <v>37.433701150112917</v>
      </c>
      <c r="S664" s="86">
        <f t="shared" si="112"/>
        <v>0</v>
      </c>
      <c r="T664" s="91">
        <f t="shared" si="117"/>
        <v>0</v>
      </c>
    </row>
    <row r="665" spans="1:20" x14ac:dyDescent="0.3">
      <c r="A665" s="88">
        <v>42822.54170480324</v>
      </c>
      <c r="B665" s="47">
        <v>292.7</v>
      </c>
      <c r="C665" s="48">
        <v>9100.0429999999997</v>
      </c>
      <c r="D665" s="47">
        <v>5.73</v>
      </c>
      <c r="E665" s="48">
        <v>178.12</v>
      </c>
      <c r="F665" s="49">
        <f t="shared" si="110"/>
        <v>286.96999999999997</v>
      </c>
      <c r="G665" s="49">
        <f t="shared" si="110"/>
        <v>8921.9229999999989</v>
      </c>
      <c r="H665" s="38">
        <f>'[1]03-2017'!P671</f>
        <v>0</v>
      </c>
      <c r="I665" s="50">
        <f t="shared" si="113"/>
        <v>286.96999999999997</v>
      </c>
      <c r="J665" s="89">
        <f t="shared" si="111"/>
        <v>31.090089556399622</v>
      </c>
      <c r="K665" s="51">
        <v>2.98</v>
      </c>
      <c r="L665" s="90">
        <f t="shared" si="114"/>
        <v>30.992000000000001</v>
      </c>
      <c r="M665" s="89">
        <f t="shared" si="118"/>
        <v>37.433701150112917</v>
      </c>
      <c r="N665" s="89">
        <f t="shared" si="118"/>
        <v>0</v>
      </c>
      <c r="O665" s="89">
        <f t="shared" si="118"/>
        <v>22.650384169021248</v>
      </c>
      <c r="P665" s="89">
        <f t="shared" si="118"/>
        <v>0</v>
      </c>
      <c r="Q665" s="89">
        <f t="shared" si="118"/>
        <v>20.63214341086595</v>
      </c>
      <c r="R665" s="89">
        <f t="shared" si="116"/>
        <v>37.433701150112917</v>
      </c>
      <c r="S665" s="86">
        <f t="shared" si="112"/>
        <v>0</v>
      </c>
      <c r="T665" s="91">
        <f t="shared" si="117"/>
        <v>0</v>
      </c>
    </row>
    <row r="666" spans="1:20" x14ac:dyDescent="0.3">
      <c r="A666" s="88">
        <v>42822.583371527777</v>
      </c>
      <c r="B666" s="47">
        <v>291.10000000000002</v>
      </c>
      <c r="C666" s="48">
        <v>8863.9950000000008</v>
      </c>
      <c r="D666" s="47">
        <v>6.49</v>
      </c>
      <c r="E666" s="48">
        <v>197.56</v>
      </c>
      <c r="F666" s="49">
        <f t="shared" si="110"/>
        <v>284.61</v>
      </c>
      <c r="G666" s="49">
        <f t="shared" si="110"/>
        <v>8666.4350000000013</v>
      </c>
      <c r="H666" s="38">
        <f>'[1]03-2017'!P672</f>
        <v>0</v>
      </c>
      <c r="I666" s="50">
        <f t="shared" si="113"/>
        <v>284.61</v>
      </c>
      <c r="J666" s="89">
        <f t="shared" si="111"/>
        <v>30.450212571589194</v>
      </c>
      <c r="K666" s="51">
        <v>2.98</v>
      </c>
      <c r="L666" s="90">
        <f t="shared" si="114"/>
        <v>30.992000000000001</v>
      </c>
      <c r="M666" s="89">
        <f t="shared" si="118"/>
        <v>37.433701150112917</v>
      </c>
      <c r="N666" s="89">
        <f t="shared" si="118"/>
        <v>0</v>
      </c>
      <c r="O666" s="89">
        <f t="shared" si="118"/>
        <v>22.650384169021248</v>
      </c>
      <c r="P666" s="89">
        <f t="shared" si="118"/>
        <v>0</v>
      </c>
      <c r="Q666" s="89">
        <f t="shared" si="118"/>
        <v>20.63214341086595</v>
      </c>
      <c r="R666" s="89">
        <f t="shared" si="116"/>
        <v>37.433701150112917</v>
      </c>
      <c r="S666" s="86">
        <f t="shared" si="112"/>
        <v>0</v>
      </c>
      <c r="T666" s="91">
        <f t="shared" si="117"/>
        <v>0</v>
      </c>
    </row>
    <row r="667" spans="1:20" x14ac:dyDescent="0.3">
      <c r="A667" s="88">
        <v>42822.625038252314</v>
      </c>
      <c r="B667" s="47">
        <v>293.89999999999998</v>
      </c>
      <c r="C667" s="48">
        <v>8476.0759999999991</v>
      </c>
      <c r="D667" s="47">
        <v>12.67</v>
      </c>
      <c r="E667" s="48">
        <v>365.37</v>
      </c>
      <c r="F667" s="49">
        <f t="shared" si="110"/>
        <v>281.22999999999996</v>
      </c>
      <c r="G667" s="49">
        <f t="shared" si="110"/>
        <v>8110.7059999999992</v>
      </c>
      <c r="H667" s="38">
        <f>'[1]03-2017'!P673</f>
        <v>0</v>
      </c>
      <c r="I667" s="50">
        <f t="shared" si="113"/>
        <v>281.22999999999996</v>
      </c>
      <c r="J667" s="89">
        <f t="shared" si="111"/>
        <v>28.840116630515951</v>
      </c>
      <c r="K667" s="51">
        <v>2.98</v>
      </c>
      <c r="L667" s="90">
        <f t="shared" si="114"/>
        <v>30.992000000000001</v>
      </c>
      <c r="M667" s="89">
        <f t="shared" si="118"/>
        <v>37.433701150112917</v>
      </c>
      <c r="N667" s="89">
        <f t="shared" si="118"/>
        <v>0</v>
      </c>
      <c r="O667" s="89">
        <f t="shared" si="118"/>
        <v>22.650384169021248</v>
      </c>
      <c r="P667" s="89">
        <f t="shared" si="118"/>
        <v>0</v>
      </c>
      <c r="Q667" s="89">
        <f t="shared" si="118"/>
        <v>20.63214341086595</v>
      </c>
      <c r="R667" s="89">
        <f t="shared" si="116"/>
        <v>37.433701150112917</v>
      </c>
      <c r="S667" s="86">
        <f t="shared" si="112"/>
        <v>0</v>
      </c>
      <c r="T667" s="91">
        <f t="shared" si="117"/>
        <v>0</v>
      </c>
    </row>
    <row r="668" spans="1:20" x14ac:dyDescent="0.3">
      <c r="A668" s="88">
        <v>42822.666704976851</v>
      </c>
      <c r="B668" s="47">
        <v>283.3</v>
      </c>
      <c r="C668" s="48">
        <v>7773.7520000000004</v>
      </c>
      <c r="D668" s="47">
        <v>34.979999999999997</v>
      </c>
      <c r="E668" s="48">
        <v>959.91</v>
      </c>
      <c r="F668" s="49">
        <f t="shared" si="110"/>
        <v>248.32000000000002</v>
      </c>
      <c r="G668" s="49">
        <f t="shared" si="110"/>
        <v>6813.8420000000006</v>
      </c>
      <c r="H668" s="38">
        <f>'[1]03-2017'!P674</f>
        <v>0</v>
      </c>
      <c r="I668" s="50">
        <f t="shared" si="113"/>
        <v>248.32000000000002</v>
      </c>
      <c r="J668" s="89">
        <f t="shared" si="111"/>
        <v>27.439763208762887</v>
      </c>
      <c r="K668" s="51">
        <v>2.98</v>
      </c>
      <c r="L668" s="90">
        <f t="shared" si="114"/>
        <v>30.992000000000001</v>
      </c>
      <c r="M668" s="89">
        <f t="shared" si="118"/>
        <v>37.433701150112917</v>
      </c>
      <c r="N668" s="89">
        <f t="shared" si="118"/>
        <v>0</v>
      </c>
      <c r="O668" s="89">
        <f t="shared" si="118"/>
        <v>22.650384169021248</v>
      </c>
      <c r="P668" s="89">
        <f t="shared" si="118"/>
        <v>0</v>
      </c>
      <c r="Q668" s="89">
        <f t="shared" si="118"/>
        <v>20.63214341086595</v>
      </c>
      <c r="R668" s="89">
        <f t="shared" si="116"/>
        <v>37.433701150112917</v>
      </c>
      <c r="S668" s="86">
        <f t="shared" si="112"/>
        <v>0</v>
      </c>
      <c r="T668" s="91">
        <f t="shared" si="117"/>
        <v>0</v>
      </c>
    </row>
    <row r="669" spans="1:20" x14ac:dyDescent="0.3">
      <c r="A669" s="88">
        <v>42822.708371701388</v>
      </c>
      <c r="B669" s="47">
        <v>280.2</v>
      </c>
      <c r="C669" s="48">
        <v>7643.8559999999998</v>
      </c>
      <c r="D669" s="47">
        <v>26.76</v>
      </c>
      <c r="E669" s="48">
        <v>729.92</v>
      </c>
      <c r="F669" s="49">
        <f t="shared" si="110"/>
        <v>253.44</v>
      </c>
      <c r="G669" s="49">
        <f t="shared" si="110"/>
        <v>6913.9359999999997</v>
      </c>
      <c r="H669" s="38">
        <f>'[1]03-2017'!P675</f>
        <v>0</v>
      </c>
      <c r="I669" s="50">
        <f t="shared" si="113"/>
        <v>253.44</v>
      </c>
      <c r="J669" s="89">
        <f t="shared" si="111"/>
        <v>27.280366161616161</v>
      </c>
      <c r="K669" s="51">
        <v>2.98</v>
      </c>
      <c r="L669" s="90">
        <f t="shared" si="114"/>
        <v>30.992000000000001</v>
      </c>
      <c r="M669" s="89">
        <f t="shared" si="118"/>
        <v>37.433701150112917</v>
      </c>
      <c r="N669" s="89">
        <f t="shared" si="118"/>
        <v>0</v>
      </c>
      <c r="O669" s="89">
        <f t="shared" si="118"/>
        <v>22.650384169021248</v>
      </c>
      <c r="P669" s="89">
        <f t="shared" si="118"/>
        <v>0</v>
      </c>
      <c r="Q669" s="89">
        <f t="shared" si="118"/>
        <v>20.63214341086595</v>
      </c>
      <c r="R669" s="89">
        <f t="shared" si="116"/>
        <v>37.433701150112917</v>
      </c>
      <c r="S669" s="86">
        <f t="shared" si="112"/>
        <v>0</v>
      </c>
      <c r="T669" s="91">
        <f t="shared" si="117"/>
        <v>0</v>
      </c>
    </row>
    <row r="670" spans="1:20" x14ac:dyDescent="0.3">
      <c r="A670" s="88">
        <v>42822.750038425926</v>
      </c>
      <c r="B670" s="47">
        <v>283</v>
      </c>
      <c r="C670" s="48">
        <v>7870.23</v>
      </c>
      <c r="D670" s="47">
        <v>64.959999999999994</v>
      </c>
      <c r="E670" s="48">
        <v>1806.48</v>
      </c>
      <c r="F670" s="49">
        <f t="shared" si="110"/>
        <v>218.04000000000002</v>
      </c>
      <c r="G670" s="49">
        <f t="shared" si="110"/>
        <v>6063.75</v>
      </c>
      <c r="H670" s="38">
        <f>'[1]03-2017'!P676</f>
        <v>0</v>
      </c>
      <c r="I670" s="50">
        <f t="shared" si="113"/>
        <v>218.04000000000002</v>
      </c>
      <c r="J670" s="89">
        <f t="shared" si="111"/>
        <v>27.810264171711609</v>
      </c>
      <c r="K670" s="51">
        <v>2.98</v>
      </c>
      <c r="L670" s="90">
        <f t="shared" si="114"/>
        <v>30.992000000000001</v>
      </c>
      <c r="M670" s="89">
        <f t="shared" si="118"/>
        <v>37.433701150112917</v>
      </c>
      <c r="N670" s="89">
        <f t="shared" si="118"/>
        <v>0</v>
      </c>
      <c r="O670" s="89">
        <f t="shared" si="118"/>
        <v>22.650384169021248</v>
      </c>
      <c r="P670" s="89">
        <f t="shared" si="118"/>
        <v>0</v>
      </c>
      <c r="Q670" s="89">
        <f t="shared" si="118"/>
        <v>20.63214341086595</v>
      </c>
      <c r="R670" s="89">
        <f t="shared" si="116"/>
        <v>37.433701150112917</v>
      </c>
      <c r="S670" s="86">
        <f t="shared" si="112"/>
        <v>0</v>
      </c>
      <c r="T670" s="91">
        <f t="shared" si="117"/>
        <v>0</v>
      </c>
    </row>
    <row r="671" spans="1:20" x14ac:dyDescent="0.3">
      <c r="A671" s="88">
        <v>42822.791705150463</v>
      </c>
      <c r="B671" s="47">
        <v>277.60000000000002</v>
      </c>
      <c r="C671" s="48">
        <v>7650.6559999999999</v>
      </c>
      <c r="D671" s="47">
        <v>44.32</v>
      </c>
      <c r="E671" s="48">
        <v>1221.43</v>
      </c>
      <c r="F671" s="49">
        <f t="shared" si="110"/>
        <v>233.28000000000003</v>
      </c>
      <c r="G671" s="49">
        <f t="shared" si="110"/>
        <v>6429.2259999999997</v>
      </c>
      <c r="H671" s="38">
        <f>'[1]03-2017'!P677</f>
        <v>0</v>
      </c>
      <c r="I671" s="50">
        <f t="shared" si="113"/>
        <v>233.28000000000003</v>
      </c>
      <c r="J671" s="89">
        <f t="shared" si="111"/>
        <v>27.56012517146776</v>
      </c>
      <c r="K671" s="51">
        <v>2.98</v>
      </c>
      <c r="L671" s="90">
        <f t="shared" si="114"/>
        <v>30.992000000000001</v>
      </c>
      <c r="M671" s="89">
        <f t="shared" si="118"/>
        <v>37.433701150112917</v>
      </c>
      <c r="N671" s="89">
        <f t="shared" si="118"/>
        <v>0</v>
      </c>
      <c r="O671" s="89">
        <f t="shared" si="118"/>
        <v>22.650384169021248</v>
      </c>
      <c r="P671" s="89">
        <f t="shared" si="118"/>
        <v>0</v>
      </c>
      <c r="Q671" s="89">
        <f t="shared" si="118"/>
        <v>20.63214341086595</v>
      </c>
      <c r="R671" s="89">
        <f t="shared" si="116"/>
        <v>37.433701150112917</v>
      </c>
      <c r="S671" s="86">
        <f t="shared" si="112"/>
        <v>0</v>
      </c>
      <c r="T671" s="91">
        <f t="shared" si="117"/>
        <v>0</v>
      </c>
    </row>
    <row r="672" spans="1:20" x14ac:dyDescent="0.3">
      <c r="A672" s="88">
        <v>42822.833371875</v>
      </c>
      <c r="B672" s="47">
        <v>281.3</v>
      </c>
      <c r="C672" s="48">
        <v>9626.0859999999993</v>
      </c>
      <c r="D672" s="47">
        <v>37.35</v>
      </c>
      <c r="E672" s="48">
        <v>1278.08</v>
      </c>
      <c r="F672" s="49">
        <f t="shared" si="110"/>
        <v>243.95000000000002</v>
      </c>
      <c r="G672" s="49">
        <f t="shared" si="110"/>
        <v>8348.0059999999994</v>
      </c>
      <c r="H672" s="38">
        <f>'[1]03-2017'!P678</f>
        <v>0</v>
      </c>
      <c r="I672" s="50">
        <f t="shared" si="113"/>
        <v>243.95000000000002</v>
      </c>
      <c r="J672" s="89">
        <f t="shared" si="111"/>
        <v>34.220151670424265</v>
      </c>
      <c r="K672" s="51">
        <v>2.98</v>
      </c>
      <c r="L672" s="90">
        <f>(K672*10400)/1000</f>
        <v>30.992000000000001</v>
      </c>
      <c r="M672" s="89">
        <f t="shared" si="118"/>
        <v>37.433701150112917</v>
      </c>
      <c r="N672" s="89">
        <f t="shared" si="118"/>
        <v>0</v>
      </c>
      <c r="O672" s="89">
        <f t="shared" si="118"/>
        <v>22.650384169021248</v>
      </c>
      <c r="P672" s="89">
        <f t="shared" si="118"/>
        <v>0</v>
      </c>
      <c r="Q672" s="89">
        <f t="shared" si="118"/>
        <v>20.63214341086595</v>
      </c>
      <c r="R672" s="89">
        <f t="shared" si="116"/>
        <v>37.433701150112917</v>
      </c>
      <c r="S672" s="86">
        <f t="shared" si="112"/>
        <v>0</v>
      </c>
      <c r="T672" s="91">
        <f t="shared" si="117"/>
        <v>0</v>
      </c>
    </row>
    <row r="673" spans="1:20" x14ac:dyDescent="0.3">
      <c r="A673" s="88">
        <v>42822.875038599537</v>
      </c>
      <c r="B673" s="47">
        <v>301</v>
      </c>
      <c r="C673" s="48">
        <v>10270.120000000001</v>
      </c>
      <c r="D673" s="47">
        <v>19.43</v>
      </c>
      <c r="E673" s="48">
        <v>662.82</v>
      </c>
      <c r="F673" s="49">
        <f t="shared" si="110"/>
        <v>281.57</v>
      </c>
      <c r="G673" s="49">
        <f t="shared" si="110"/>
        <v>9607.3000000000011</v>
      </c>
      <c r="H673" s="38">
        <f>'[1]03-2017'!P679</f>
        <v>0</v>
      </c>
      <c r="I673" s="50">
        <f t="shared" si="113"/>
        <v>281.57</v>
      </c>
      <c r="J673" s="89">
        <f t="shared" si="111"/>
        <v>34.120467379337292</v>
      </c>
      <c r="K673" s="51">
        <v>2.98</v>
      </c>
      <c r="L673" s="90">
        <f t="shared" si="114"/>
        <v>30.992000000000001</v>
      </c>
      <c r="M673" s="89">
        <f t="shared" si="118"/>
        <v>37.433701150112917</v>
      </c>
      <c r="N673" s="89">
        <f t="shared" si="118"/>
        <v>0</v>
      </c>
      <c r="O673" s="89">
        <f t="shared" si="118"/>
        <v>22.650384169021248</v>
      </c>
      <c r="P673" s="89">
        <f t="shared" si="118"/>
        <v>0</v>
      </c>
      <c r="Q673" s="89">
        <f t="shared" si="118"/>
        <v>20.63214341086595</v>
      </c>
      <c r="R673" s="89">
        <f t="shared" si="116"/>
        <v>37.433701150112917</v>
      </c>
      <c r="S673" s="86">
        <f t="shared" si="112"/>
        <v>0</v>
      </c>
      <c r="T673" s="91">
        <f t="shared" si="117"/>
        <v>0</v>
      </c>
    </row>
    <row r="674" spans="1:20" x14ac:dyDescent="0.3">
      <c r="A674" s="88">
        <v>42822.916705324074</v>
      </c>
      <c r="B674" s="47">
        <v>302.2</v>
      </c>
      <c r="C674" s="48">
        <v>8615.7219999999998</v>
      </c>
      <c r="D674" s="47">
        <v>29.89</v>
      </c>
      <c r="E674" s="48">
        <v>852.11</v>
      </c>
      <c r="F674" s="49">
        <f t="shared" si="110"/>
        <v>272.31</v>
      </c>
      <c r="G674" s="49">
        <f t="shared" si="110"/>
        <v>7763.6120000000001</v>
      </c>
      <c r="H674" s="38">
        <f>'[1]03-2017'!P680</f>
        <v>0</v>
      </c>
      <c r="I674" s="50">
        <f t="shared" si="113"/>
        <v>272.31</v>
      </c>
      <c r="J674" s="89">
        <f t="shared" si="111"/>
        <v>28.510197936175683</v>
      </c>
      <c r="K674" s="51">
        <v>2.98</v>
      </c>
      <c r="L674" s="90">
        <f t="shared" si="114"/>
        <v>30.992000000000001</v>
      </c>
      <c r="M674" s="89">
        <f t="shared" si="118"/>
        <v>37.433701150112917</v>
      </c>
      <c r="N674" s="89">
        <f t="shared" si="118"/>
        <v>0</v>
      </c>
      <c r="O674" s="89">
        <f t="shared" si="118"/>
        <v>22.650384169021248</v>
      </c>
      <c r="P674" s="89">
        <f t="shared" si="118"/>
        <v>0</v>
      </c>
      <c r="Q674" s="89">
        <f t="shared" si="118"/>
        <v>20.63214341086595</v>
      </c>
      <c r="R674" s="89">
        <f t="shared" si="116"/>
        <v>37.433701150112917</v>
      </c>
      <c r="S674" s="86">
        <f t="shared" si="112"/>
        <v>0</v>
      </c>
      <c r="T674" s="91">
        <f t="shared" si="117"/>
        <v>0</v>
      </c>
    </row>
    <row r="675" spans="1:20" x14ac:dyDescent="0.3">
      <c r="A675" s="88">
        <v>42822.958372048612</v>
      </c>
      <c r="B675" s="47">
        <v>336.3</v>
      </c>
      <c r="C675" s="48">
        <v>8104.83</v>
      </c>
      <c r="D675" s="47">
        <v>0</v>
      </c>
      <c r="E675" s="48">
        <v>0</v>
      </c>
      <c r="F675" s="49">
        <f t="shared" si="110"/>
        <v>336.3</v>
      </c>
      <c r="G675" s="49">
        <f t="shared" si="110"/>
        <v>8104.83</v>
      </c>
      <c r="H675" s="38">
        <f>'[1]03-2017'!P681</f>
        <v>0</v>
      </c>
      <c r="I675" s="50">
        <f t="shared" si="113"/>
        <v>336.3</v>
      </c>
      <c r="J675" s="89">
        <f t="shared" si="111"/>
        <v>24.099999999999998</v>
      </c>
      <c r="K675" s="51">
        <v>2.98</v>
      </c>
      <c r="L675" s="90">
        <f t="shared" si="114"/>
        <v>30.992000000000001</v>
      </c>
      <c r="M675" s="89">
        <f t="shared" si="118"/>
        <v>37.433701150112917</v>
      </c>
      <c r="N675" s="89">
        <f t="shared" si="118"/>
        <v>0</v>
      </c>
      <c r="O675" s="89">
        <f t="shared" si="118"/>
        <v>22.650384169021248</v>
      </c>
      <c r="P675" s="89">
        <f t="shared" si="118"/>
        <v>0</v>
      </c>
      <c r="Q675" s="89">
        <f t="shared" si="118"/>
        <v>20.63214341086595</v>
      </c>
      <c r="R675" s="89">
        <f t="shared" si="116"/>
        <v>37.433701150112917</v>
      </c>
      <c r="S675" s="86">
        <f t="shared" si="112"/>
        <v>0</v>
      </c>
      <c r="T675" s="91">
        <f t="shared" si="117"/>
        <v>0</v>
      </c>
    </row>
    <row r="676" spans="1:20" x14ac:dyDescent="0.3">
      <c r="A676" s="88">
        <v>42823.000038773149</v>
      </c>
      <c r="B676" s="47">
        <v>365.8</v>
      </c>
      <c r="C676" s="48">
        <v>8168.3140000000003</v>
      </c>
      <c r="D676" s="47">
        <v>12.04</v>
      </c>
      <c r="E676" s="48">
        <v>268.83</v>
      </c>
      <c r="F676" s="49">
        <f t="shared" si="110"/>
        <v>353.76</v>
      </c>
      <c r="G676" s="49">
        <f t="shared" si="110"/>
        <v>7899.4840000000004</v>
      </c>
      <c r="H676" s="38">
        <f>'[1]03-2017'!P682</f>
        <v>0</v>
      </c>
      <c r="I676" s="50">
        <f t="shared" si="113"/>
        <v>353.76</v>
      </c>
      <c r="J676" s="89">
        <f t="shared" si="111"/>
        <v>22.330065581184986</v>
      </c>
      <c r="K676" s="51">
        <v>2.98</v>
      </c>
      <c r="L676" s="90">
        <f t="shared" si="114"/>
        <v>30.992000000000001</v>
      </c>
      <c r="M676" s="89">
        <f t="shared" si="118"/>
        <v>37.433701150112917</v>
      </c>
      <c r="N676" s="89">
        <f t="shared" si="118"/>
        <v>0</v>
      </c>
      <c r="O676" s="89">
        <f t="shared" si="118"/>
        <v>22.650384169021248</v>
      </c>
      <c r="P676" s="89">
        <f t="shared" si="118"/>
        <v>0</v>
      </c>
      <c r="Q676" s="89">
        <f t="shared" si="118"/>
        <v>20.63214341086595</v>
      </c>
      <c r="R676" s="89">
        <f t="shared" si="116"/>
        <v>37.433701150112917</v>
      </c>
      <c r="S676" s="86">
        <f t="shared" si="112"/>
        <v>0</v>
      </c>
      <c r="T676" s="91">
        <f t="shared" si="117"/>
        <v>0</v>
      </c>
    </row>
    <row r="677" spans="1:20" x14ac:dyDescent="0.3">
      <c r="A677" s="88">
        <v>42823.041705497686</v>
      </c>
      <c r="B677" s="47">
        <v>351.2</v>
      </c>
      <c r="C677" s="48">
        <v>7852.8320000000003</v>
      </c>
      <c r="D677" s="47">
        <v>11.65</v>
      </c>
      <c r="E677" s="48">
        <v>260.45</v>
      </c>
      <c r="F677" s="49">
        <f t="shared" ref="F677:G740" si="119">B677-D677</f>
        <v>339.55</v>
      </c>
      <c r="G677" s="49">
        <f t="shared" si="119"/>
        <v>7592.3820000000005</v>
      </c>
      <c r="H677" s="38">
        <f>'[1]03-2017'!P683</f>
        <v>0</v>
      </c>
      <c r="I677" s="50">
        <f t="shared" si="113"/>
        <v>339.55</v>
      </c>
      <c r="J677" s="89">
        <f t="shared" si="111"/>
        <v>22.360129583271977</v>
      </c>
      <c r="K677" s="51">
        <v>2.98</v>
      </c>
      <c r="L677" s="90">
        <f t="shared" si="114"/>
        <v>30.992000000000001</v>
      </c>
      <c r="M677" s="89">
        <f t="shared" si="118"/>
        <v>37.433701150112917</v>
      </c>
      <c r="N677" s="89">
        <f t="shared" si="118"/>
        <v>0</v>
      </c>
      <c r="O677" s="89">
        <f t="shared" si="118"/>
        <v>22.650384169021248</v>
      </c>
      <c r="P677" s="89">
        <f t="shared" si="118"/>
        <v>0</v>
      </c>
      <c r="Q677" s="89">
        <f t="shared" si="118"/>
        <v>20.63214341086595</v>
      </c>
      <c r="R677" s="89">
        <f t="shared" si="116"/>
        <v>37.433701150112917</v>
      </c>
      <c r="S677" s="86">
        <f t="shared" si="112"/>
        <v>0</v>
      </c>
      <c r="T677" s="91">
        <f t="shared" si="117"/>
        <v>0</v>
      </c>
    </row>
    <row r="678" spans="1:20" ht="15" customHeight="1" x14ac:dyDescent="0.3">
      <c r="A678" s="88">
        <v>42823.083372222223</v>
      </c>
      <c r="B678" s="47">
        <v>329</v>
      </c>
      <c r="C678" s="48">
        <v>7363.02</v>
      </c>
      <c r="D678" s="47">
        <v>11.93</v>
      </c>
      <c r="E678" s="48">
        <v>267.08</v>
      </c>
      <c r="F678" s="49">
        <f t="shared" si="119"/>
        <v>317.07</v>
      </c>
      <c r="G678" s="49">
        <f t="shared" si="119"/>
        <v>7095.9400000000005</v>
      </c>
      <c r="H678" s="38">
        <f>'[1]03-2017'!P684</f>
        <v>0</v>
      </c>
      <c r="I678" s="50">
        <f t="shared" si="113"/>
        <v>317.07</v>
      </c>
      <c r="J678" s="89">
        <f t="shared" si="111"/>
        <v>22.379726874191821</v>
      </c>
      <c r="K678" s="51">
        <v>3</v>
      </c>
      <c r="L678" s="90">
        <f t="shared" si="114"/>
        <v>31.2</v>
      </c>
      <c r="M678" s="89">
        <f t="shared" si="118"/>
        <v>37.433701150112917</v>
      </c>
      <c r="N678" s="89">
        <f t="shared" si="118"/>
        <v>0</v>
      </c>
      <c r="O678" s="89">
        <f t="shared" si="118"/>
        <v>22.650384169021248</v>
      </c>
      <c r="P678" s="89">
        <f t="shared" si="118"/>
        <v>0</v>
      </c>
      <c r="Q678" s="89">
        <f t="shared" si="118"/>
        <v>20.63214341086595</v>
      </c>
      <c r="R678" s="89">
        <f t="shared" si="116"/>
        <v>37.433701150112917</v>
      </c>
      <c r="S678" s="86">
        <f t="shared" si="112"/>
        <v>0</v>
      </c>
      <c r="T678" s="91">
        <f t="shared" si="117"/>
        <v>0</v>
      </c>
    </row>
    <row r="679" spans="1:20" ht="15" customHeight="1" x14ac:dyDescent="0.3">
      <c r="A679" s="88">
        <v>42823.12503894676</v>
      </c>
      <c r="B679" s="47">
        <v>328</v>
      </c>
      <c r="C679" s="48">
        <v>7294.72</v>
      </c>
      <c r="D679" s="47">
        <v>18.28</v>
      </c>
      <c r="E679" s="48">
        <v>406.5</v>
      </c>
      <c r="F679" s="49">
        <f t="shared" si="119"/>
        <v>309.72000000000003</v>
      </c>
      <c r="G679" s="49">
        <f t="shared" si="119"/>
        <v>6888.22</v>
      </c>
      <c r="H679" s="38">
        <f>'[1]03-2017'!P685</f>
        <v>0</v>
      </c>
      <c r="I679" s="50">
        <f t="shared" si="113"/>
        <v>309.72000000000003</v>
      </c>
      <c r="J679" s="89">
        <f t="shared" si="111"/>
        <v>22.240152395712254</v>
      </c>
      <c r="K679" s="51">
        <v>3</v>
      </c>
      <c r="L679" s="90">
        <f t="shared" si="114"/>
        <v>31.2</v>
      </c>
      <c r="M679" s="89">
        <f t="shared" si="118"/>
        <v>37.433701150112917</v>
      </c>
      <c r="N679" s="89">
        <f t="shared" si="118"/>
        <v>0</v>
      </c>
      <c r="O679" s="89">
        <f t="shared" si="118"/>
        <v>22.650384169021248</v>
      </c>
      <c r="P679" s="89">
        <f t="shared" si="118"/>
        <v>0</v>
      </c>
      <c r="Q679" s="89">
        <f t="shared" si="118"/>
        <v>20.63214341086595</v>
      </c>
      <c r="R679" s="89">
        <f t="shared" si="116"/>
        <v>37.433701150112917</v>
      </c>
      <c r="S679" s="86">
        <f t="shared" si="112"/>
        <v>0</v>
      </c>
      <c r="T679" s="91">
        <f t="shared" si="117"/>
        <v>0</v>
      </c>
    </row>
    <row r="680" spans="1:20" ht="15" customHeight="1" x14ac:dyDescent="0.3">
      <c r="A680" s="88">
        <v>42823.166705671298</v>
      </c>
      <c r="B680" s="47">
        <v>321.2</v>
      </c>
      <c r="C680" s="48">
        <v>7137.0640000000003</v>
      </c>
      <c r="D680" s="47">
        <v>3.01</v>
      </c>
      <c r="E680" s="48">
        <v>66.790000000000006</v>
      </c>
      <c r="F680" s="49">
        <f t="shared" si="119"/>
        <v>318.19</v>
      </c>
      <c r="G680" s="49">
        <f t="shared" si="119"/>
        <v>7070.2740000000003</v>
      </c>
      <c r="H680" s="38">
        <f>'[1]03-2017'!P686</f>
        <v>0</v>
      </c>
      <c r="I680" s="50">
        <f t="shared" si="113"/>
        <v>318.19</v>
      </c>
      <c r="J680" s="89">
        <f t="shared" si="111"/>
        <v>22.220289763977497</v>
      </c>
      <c r="K680" s="51">
        <v>3</v>
      </c>
      <c r="L680" s="90">
        <f t="shared" si="114"/>
        <v>31.2</v>
      </c>
      <c r="M680" s="89">
        <f t="shared" ref="M680:Q695" si="120">M679</f>
        <v>37.433701150112917</v>
      </c>
      <c r="N680" s="89">
        <f t="shared" si="120"/>
        <v>0</v>
      </c>
      <c r="O680" s="89">
        <f t="shared" si="120"/>
        <v>22.650384169021248</v>
      </c>
      <c r="P680" s="89">
        <f t="shared" si="120"/>
        <v>0</v>
      </c>
      <c r="Q680" s="89">
        <f t="shared" si="120"/>
        <v>20.63214341086595</v>
      </c>
      <c r="R680" s="89">
        <f t="shared" si="116"/>
        <v>37.433701150112917</v>
      </c>
      <c r="S680" s="86">
        <f t="shared" si="112"/>
        <v>0</v>
      </c>
      <c r="T680" s="91">
        <f t="shared" si="117"/>
        <v>0</v>
      </c>
    </row>
    <row r="681" spans="1:20" ht="15" customHeight="1" x14ac:dyDescent="0.3">
      <c r="A681" s="88">
        <v>42823.208372395835</v>
      </c>
      <c r="B681" s="47">
        <v>324.89999999999998</v>
      </c>
      <c r="C681" s="48">
        <v>7307.0010000000002</v>
      </c>
      <c r="D681" s="47">
        <v>5.79</v>
      </c>
      <c r="E681" s="48">
        <v>130.13</v>
      </c>
      <c r="F681" s="49">
        <f t="shared" si="119"/>
        <v>319.10999999999996</v>
      </c>
      <c r="G681" s="49">
        <f t="shared" si="119"/>
        <v>7176.8710000000001</v>
      </c>
      <c r="H681" s="38">
        <f>'[1]03-2017'!P687</f>
        <v>0</v>
      </c>
      <c r="I681" s="50">
        <f t="shared" si="113"/>
        <v>319.10999999999996</v>
      </c>
      <c r="J681" s="89">
        <f t="shared" si="111"/>
        <v>22.490272946632825</v>
      </c>
      <c r="K681" s="51">
        <v>3</v>
      </c>
      <c r="L681" s="90">
        <f t="shared" si="114"/>
        <v>31.2</v>
      </c>
      <c r="M681" s="89">
        <f t="shared" si="120"/>
        <v>37.433701150112917</v>
      </c>
      <c r="N681" s="89">
        <f t="shared" si="120"/>
        <v>0</v>
      </c>
      <c r="O681" s="89">
        <f t="shared" si="120"/>
        <v>22.650384169021248</v>
      </c>
      <c r="P681" s="89">
        <f t="shared" si="120"/>
        <v>0</v>
      </c>
      <c r="Q681" s="89">
        <f t="shared" si="120"/>
        <v>20.63214341086595</v>
      </c>
      <c r="R681" s="89">
        <f t="shared" si="116"/>
        <v>37.433701150112917</v>
      </c>
      <c r="S681" s="86">
        <f t="shared" si="112"/>
        <v>0</v>
      </c>
      <c r="T681" s="91">
        <f t="shared" si="117"/>
        <v>0</v>
      </c>
    </row>
    <row r="682" spans="1:20" ht="15" customHeight="1" x14ac:dyDescent="0.3">
      <c r="A682" s="88">
        <v>42823.250039120372</v>
      </c>
      <c r="B682" s="47">
        <v>314.245</v>
      </c>
      <c r="C682" s="48">
        <v>7516.2927</v>
      </c>
      <c r="D682" s="47">
        <v>0</v>
      </c>
      <c r="E682" s="48">
        <v>0</v>
      </c>
      <c r="F682" s="49">
        <f t="shared" si="119"/>
        <v>314.245</v>
      </c>
      <c r="G682" s="49">
        <f t="shared" si="119"/>
        <v>7516.2927</v>
      </c>
      <c r="H682" s="38">
        <f>'[1]03-2017'!P688</f>
        <v>0</v>
      </c>
      <c r="I682" s="50">
        <f t="shared" si="113"/>
        <v>314.245</v>
      </c>
      <c r="J682" s="89">
        <f t="shared" si="111"/>
        <v>23.918575315438591</v>
      </c>
      <c r="K682" s="51">
        <v>3</v>
      </c>
      <c r="L682" s="90">
        <f t="shared" si="114"/>
        <v>31.2</v>
      </c>
      <c r="M682" s="89">
        <f t="shared" si="120"/>
        <v>37.433701150112917</v>
      </c>
      <c r="N682" s="89">
        <f t="shared" si="120"/>
        <v>0</v>
      </c>
      <c r="O682" s="89">
        <f t="shared" si="120"/>
        <v>22.650384169021248</v>
      </c>
      <c r="P682" s="89">
        <f t="shared" si="120"/>
        <v>0</v>
      </c>
      <c r="Q682" s="89">
        <f t="shared" si="120"/>
        <v>20.63214341086595</v>
      </c>
      <c r="R682" s="89">
        <f t="shared" si="116"/>
        <v>37.433701150112917</v>
      </c>
      <c r="S682" s="86">
        <f t="shared" si="112"/>
        <v>0</v>
      </c>
      <c r="T682" s="91">
        <f t="shared" si="117"/>
        <v>0</v>
      </c>
    </row>
    <row r="683" spans="1:20" ht="15" customHeight="1" x14ac:dyDescent="0.3">
      <c r="A683" s="88">
        <v>42823.291705844909</v>
      </c>
      <c r="B683" s="52">
        <v>347.13499999999999</v>
      </c>
      <c r="C683" s="53">
        <v>11708.944149999999</v>
      </c>
      <c r="D683" s="47">
        <v>0</v>
      </c>
      <c r="E683" s="48">
        <v>0</v>
      </c>
      <c r="F683" s="49">
        <f t="shared" si="119"/>
        <v>347.13499999999999</v>
      </c>
      <c r="G683" s="49">
        <f t="shared" si="119"/>
        <v>11708.944149999999</v>
      </c>
      <c r="H683" s="38">
        <f>'[1]03-2017'!P689</f>
        <v>0</v>
      </c>
      <c r="I683" s="50">
        <f t="shared" si="113"/>
        <v>347.13499999999999</v>
      </c>
      <c r="J683" s="89">
        <f t="shared" si="111"/>
        <v>33.730232186325203</v>
      </c>
      <c r="K683" s="51">
        <v>3</v>
      </c>
      <c r="L683" s="90">
        <f t="shared" si="114"/>
        <v>31.2</v>
      </c>
      <c r="M683" s="89">
        <f t="shared" si="120"/>
        <v>37.433701150112917</v>
      </c>
      <c r="N683" s="89">
        <f t="shared" si="120"/>
        <v>0</v>
      </c>
      <c r="O683" s="89">
        <f t="shared" si="120"/>
        <v>22.650384169021248</v>
      </c>
      <c r="P683" s="89">
        <f t="shared" si="120"/>
        <v>0</v>
      </c>
      <c r="Q683" s="89">
        <f t="shared" si="120"/>
        <v>20.63214341086595</v>
      </c>
      <c r="R683" s="89">
        <f t="shared" si="116"/>
        <v>37.433701150112917</v>
      </c>
      <c r="S683" s="86">
        <f t="shared" si="112"/>
        <v>0</v>
      </c>
      <c r="T683" s="91">
        <f t="shared" si="117"/>
        <v>0</v>
      </c>
    </row>
    <row r="684" spans="1:20" ht="15" customHeight="1" x14ac:dyDescent="0.3">
      <c r="A684" s="88">
        <v>42823.333372569447</v>
      </c>
      <c r="B684" s="52">
        <v>327.2</v>
      </c>
      <c r="C684" s="53">
        <v>11955.888000000001</v>
      </c>
      <c r="D684" s="47">
        <v>12</v>
      </c>
      <c r="E684" s="48">
        <v>438.55</v>
      </c>
      <c r="F684" s="49">
        <f t="shared" si="119"/>
        <v>315.2</v>
      </c>
      <c r="G684" s="49">
        <f t="shared" si="119"/>
        <v>11517.338000000002</v>
      </c>
      <c r="H684" s="38">
        <f>'[1]03-2017'!P690</f>
        <v>0</v>
      </c>
      <c r="I684" s="50">
        <f t="shared" si="113"/>
        <v>315.2</v>
      </c>
      <c r="J684" s="89">
        <f t="shared" si="111"/>
        <v>36.539777918781731</v>
      </c>
      <c r="K684" s="51">
        <v>3</v>
      </c>
      <c r="L684" s="90">
        <f t="shared" si="114"/>
        <v>31.2</v>
      </c>
      <c r="M684" s="89">
        <f t="shared" si="120"/>
        <v>37.433701150112917</v>
      </c>
      <c r="N684" s="89">
        <f t="shared" si="120"/>
        <v>0</v>
      </c>
      <c r="O684" s="89">
        <f t="shared" si="120"/>
        <v>22.650384169021248</v>
      </c>
      <c r="P684" s="89">
        <f t="shared" si="120"/>
        <v>0</v>
      </c>
      <c r="Q684" s="89">
        <f t="shared" si="120"/>
        <v>20.63214341086595</v>
      </c>
      <c r="R684" s="89">
        <f t="shared" si="116"/>
        <v>37.433701150112917</v>
      </c>
      <c r="S684" s="86">
        <f t="shared" si="112"/>
        <v>0</v>
      </c>
      <c r="T684" s="91">
        <f t="shared" si="117"/>
        <v>0</v>
      </c>
    </row>
    <row r="685" spans="1:20" ht="15" customHeight="1" x14ac:dyDescent="0.3">
      <c r="A685" s="88">
        <v>42823.375039293984</v>
      </c>
      <c r="B685" s="52">
        <v>331.3</v>
      </c>
      <c r="C685" s="53">
        <v>11747.897999999999</v>
      </c>
      <c r="D685" s="47">
        <v>31.85</v>
      </c>
      <c r="E685" s="48">
        <v>1129.51</v>
      </c>
      <c r="F685" s="49">
        <f t="shared" si="119"/>
        <v>299.45</v>
      </c>
      <c r="G685" s="49">
        <f t="shared" si="119"/>
        <v>10618.387999999999</v>
      </c>
      <c r="H685" s="38">
        <f>'[1]03-2017'!P691</f>
        <v>0</v>
      </c>
      <c r="I685" s="50">
        <f t="shared" si="113"/>
        <v>299.45</v>
      </c>
      <c r="J685" s="89">
        <f t="shared" si="111"/>
        <v>35.459635999332107</v>
      </c>
      <c r="K685" s="51">
        <v>3</v>
      </c>
      <c r="L685" s="90">
        <f t="shared" si="114"/>
        <v>31.2</v>
      </c>
      <c r="M685" s="89">
        <f t="shared" si="120"/>
        <v>37.433701150112917</v>
      </c>
      <c r="N685" s="89">
        <f t="shared" si="120"/>
        <v>0</v>
      </c>
      <c r="O685" s="89">
        <f t="shared" si="120"/>
        <v>22.650384169021248</v>
      </c>
      <c r="P685" s="89">
        <f t="shared" si="120"/>
        <v>0</v>
      </c>
      <c r="Q685" s="89">
        <f t="shared" si="120"/>
        <v>20.63214341086595</v>
      </c>
      <c r="R685" s="89">
        <f t="shared" si="116"/>
        <v>37.433701150112917</v>
      </c>
      <c r="S685" s="86">
        <f t="shared" si="112"/>
        <v>0</v>
      </c>
      <c r="T685" s="91">
        <f t="shared" si="117"/>
        <v>0</v>
      </c>
    </row>
    <row r="686" spans="1:20" ht="15" customHeight="1" x14ac:dyDescent="0.3">
      <c r="A686" s="88">
        <v>42823.416706018521</v>
      </c>
      <c r="B686" s="52">
        <v>320.10000000000002</v>
      </c>
      <c r="C686" s="53">
        <v>11565.213</v>
      </c>
      <c r="D686" s="47">
        <v>2.2799999999999998</v>
      </c>
      <c r="E686" s="48">
        <v>82.52</v>
      </c>
      <c r="F686" s="49">
        <f t="shared" si="119"/>
        <v>317.82000000000005</v>
      </c>
      <c r="G686" s="49">
        <f t="shared" si="119"/>
        <v>11482.692999999999</v>
      </c>
      <c r="H686" s="38">
        <f>'[1]03-2017'!P692</f>
        <v>0</v>
      </c>
      <c r="I686" s="50">
        <f t="shared" si="113"/>
        <v>317.82000000000005</v>
      </c>
      <c r="J686" s="89">
        <f t="shared" si="111"/>
        <v>36.129548171921208</v>
      </c>
      <c r="K686" s="51">
        <v>3</v>
      </c>
      <c r="L686" s="90">
        <f t="shared" si="114"/>
        <v>31.2</v>
      </c>
      <c r="M686" s="89">
        <f t="shared" si="120"/>
        <v>37.433701150112917</v>
      </c>
      <c r="N686" s="89">
        <f t="shared" si="120"/>
        <v>0</v>
      </c>
      <c r="O686" s="89">
        <f t="shared" si="120"/>
        <v>22.650384169021248</v>
      </c>
      <c r="P686" s="89">
        <f t="shared" si="120"/>
        <v>0</v>
      </c>
      <c r="Q686" s="89">
        <f t="shared" si="120"/>
        <v>20.63214341086595</v>
      </c>
      <c r="R686" s="89">
        <f t="shared" si="116"/>
        <v>37.433701150112917</v>
      </c>
      <c r="S686" s="86">
        <f t="shared" si="112"/>
        <v>0</v>
      </c>
      <c r="T686" s="91">
        <f t="shared" si="117"/>
        <v>0</v>
      </c>
    </row>
    <row r="687" spans="1:20" ht="15" customHeight="1" x14ac:dyDescent="0.3">
      <c r="A687" s="88">
        <v>42823.458372743058</v>
      </c>
      <c r="B687" s="52">
        <v>322.7</v>
      </c>
      <c r="C687" s="53">
        <v>11242.868</v>
      </c>
      <c r="D687" s="47">
        <v>57.29</v>
      </c>
      <c r="E687" s="48">
        <v>1995.91</v>
      </c>
      <c r="F687" s="49">
        <f t="shared" si="119"/>
        <v>265.40999999999997</v>
      </c>
      <c r="G687" s="49">
        <f t="shared" si="119"/>
        <v>9246.9580000000005</v>
      </c>
      <c r="H687" s="38">
        <f>'[1]03-2017'!P693</f>
        <v>0</v>
      </c>
      <c r="I687" s="50">
        <f t="shared" si="113"/>
        <v>265.40999999999997</v>
      </c>
      <c r="J687" s="89">
        <f t="shared" si="111"/>
        <v>34.840277306808339</v>
      </c>
      <c r="K687" s="51">
        <v>3</v>
      </c>
      <c r="L687" s="90">
        <f t="shared" si="114"/>
        <v>31.2</v>
      </c>
      <c r="M687" s="89">
        <f t="shared" si="120"/>
        <v>37.433701150112917</v>
      </c>
      <c r="N687" s="89">
        <f t="shared" si="120"/>
        <v>0</v>
      </c>
      <c r="O687" s="89">
        <f t="shared" si="120"/>
        <v>22.650384169021248</v>
      </c>
      <c r="P687" s="89">
        <f t="shared" si="120"/>
        <v>0</v>
      </c>
      <c r="Q687" s="89">
        <f t="shared" si="120"/>
        <v>20.63214341086595</v>
      </c>
      <c r="R687" s="89">
        <f t="shared" si="116"/>
        <v>37.433701150112917</v>
      </c>
      <c r="S687" s="86">
        <f t="shared" si="112"/>
        <v>0</v>
      </c>
      <c r="T687" s="91">
        <f t="shared" si="117"/>
        <v>0</v>
      </c>
    </row>
    <row r="688" spans="1:20" ht="15" customHeight="1" x14ac:dyDescent="0.3">
      <c r="A688" s="88">
        <v>42823.500039467595</v>
      </c>
      <c r="B688" s="52">
        <v>302.39999999999998</v>
      </c>
      <c r="C688" s="53">
        <v>10118.304</v>
      </c>
      <c r="D688" s="47">
        <v>40.119999999999997</v>
      </c>
      <c r="E688" s="48">
        <v>1342.28</v>
      </c>
      <c r="F688" s="49">
        <f t="shared" si="119"/>
        <v>262.27999999999997</v>
      </c>
      <c r="G688" s="49">
        <f t="shared" si="119"/>
        <v>8776.0239999999994</v>
      </c>
      <c r="H688" s="38">
        <f>'[1]03-2017'!P694</f>
        <v>0</v>
      </c>
      <c r="I688" s="50">
        <f t="shared" si="113"/>
        <v>262.27999999999997</v>
      </c>
      <c r="J688" s="89">
        <f t="shared" si="111"/>
        <v>33.46051547964008</v>
      </c>
      <c r="K688" s="51">
        <v>3</v>
      </c>
      <c r="L688" s="90">
        <f t="shared" si="114"/>
        <v>31.2</v>
      </c>
      <c r="M688" s="89">
        <f t="shared" si="120"/>
        <v>37.433701150112917</v>
      </c>
      <c r="N688" s="89">
        <f t="shared" si="120"/>
        <v>0</v>
      </c>
      <c r="O688" s="89">
        <f t="shared" si="120"/>
        <v>22.650384169021248</v>
      </c>
      <c r="P688" s="89">
        <f t="shared" si="120"/>
        <v>0</v>
      </c>
      <c r="Q688" s="89">
        <f t="shared" si="120"/>
        <v>20.63214341086595</v>
      </c>
      <c r="R688" s="89">
        <f t="shared" si="116"/>
        <v>37.433701150112917</v>
      </c>
      <c r="S688" s="86">
        <f t="shared" si="112"/>
        <v>0</v>
      </c>
      <c r="T688" s="91">
        <f t="shared" si="117"/>
        <v>0</v>
      </c>
    </row>
    <row r="689" spans="1:20" ht="15" customHeight="1" x14ac:dyDescent="0.3">
      <c r="A689" s="88">
        <v>42823.541706192133</v>
      </c>
      <c r="B689" s="52">
        <v>295.7</v>
      </c>
      <c r="C689" s="53">
        <v>9329.3349999999991</v>
      </c>
      <c r="D689" s="47">
        <v>7.75</v>
      </c>
      <c r="E689" s="48">
        <v>244.36</v>
      </c>
      <c r="F689" s="49">
        <f t="shared" si="119"/>
        <v>287.95</v>
      </c>
      <c r="G689" s="49">
        <f t="shared" si="119"/>
        <v>9084.9749999999985</v>
      </c>
      <c r="H689" s="38">
        <f>'[1]03-2017'!P695</f>
        <v>0</v>
      </c>
      <c r="I689" s="50">
        <f t="shared" si="113"/>
        <v>287.95</v>
      </c>
      <c r="J689" s="89">
        <f t="shared" si="111"/>
        <v>31.550529605834342</v>
      </c>
      <c r="K689" s="51">
        <v>3</v>
      </c>
      <c r="L689" s="90">
        <f t="shared" si="114"/>
        <v>31.2</v>
      </c>
      <c r="M689" s="89">
        <f t="shared" si="120"/>
        <v>37.433701150112917</v>
      </c>
      <c r="N689" s="89">
        <f t="shared" si="120"/>
        <v>0</v>
      </c>
      <c r="O689" s="89">
        <f t="shared" si="120"/>
        <v>22.650384169021248</v>
      </c>
      <c r="P689" s="89">
        <f t="shared" si="120"/>
        <v>0</v>
      </c>
      <c r="Q689" s="89">
        <f t="shared" si="120"/>
        <v>20.63214341086595</v>
      </c>
      <c r="R689" s="89">
        <f t="shared" si="116"/>
        <v>37.433701150112917</v>
      </c>
      <c r="S689" s="86">
        <f t="shared" si="112"/>
        <v>0</v>
      </c>
      <c r="T689" s="91">
        <f t="shared" si="117"/>
        <v>0</v>
      </c>
    </row>
    <row r="690" spans="1:20" ht="15" customHeight="1" x14ac:dyDescent="0.3">
      <c r="A690" s="88">
        <v>42823.58337291667</v>
      </c>
      <c r="B690" s="52">
        <v>290.98899999999998</v>
      </c>
      <c r="C690" s="53">
        <v>8945.5310410000002</v>
      </c>
      <c r="D690" s="47">
        <v>0</v>
      </c>
      <c r="E690" s="48">
        <v>0</v>
      </c>
      <c r="F690" s="49">
        <f t="shared" si="119"/>
        <v>290.98899999999998</v>
      </c>
      <c r="G690" s="49">
        <f t="shared" si="119"/>
        <v>8945.5310410000002</v>
      </c>
      <c r="H690" s="38">
        <f>'[1]03-2017'!P696</f>
        <v>0</v>
      </c>
      <c r="I690" s="50">
        <f t="shared" si="113"/>
        <v>290.98899999999998</v>
      </c>
      <c r="J690" s="89">
        <f t="shared" si="111"/>
        <v>30.74181856015176</v>
      </c>
      <c r="K690" s="51">
        <v>3</v>
      </c>
      <c r="L690" s="90">
        <f t="shared" si="114"/>
        <v>31.2</v>
      </c>
      <c r="M690" s="89">
        <f t="shared" si="120"/>
        <v>37.433701150112917</v>
      </c>
      <c r="N690" s="89">
        <f t="shared" si="120"/>
        <v>0</v>
      </c>
      <c r="O690" s="89">
        <f t="shared" si="120"/>
        <v>22.650384169021248</v>
      </c>
      <c r="P690" s="89">
        <f t="shared" si="120"/>
        <v>0</v>
      </c>
      <c r="Q690" s="89">
        <f t="shared" si="120"/>
        <v>20.63214341086595</v>
      </c>
      <c r="R690" s="89">
        <f t="shared" si="116"/>
        <v>37.433701150112917</v>
      </c>
      <c r="S690" s="86">
        <f t="shared" si="112"/>
        <v>0</v>
      </c>
      <c r="T690" s="91">
        <f t="shared" si="117"/>
        <v>0</v>
      </c>
    </row>
    <row r="691" spans="1:20" ht="15" customHeight="1" x14ac:dyDescent="0.3">
      <c r="A691" s="88">
        <v>42823.625039641207</v>
      </c>
      <c r="B691" s="52">
        <v>282.892</v>
      </c>
      <c r="C691" s="53">
        <v>8343.0166680000002</v>
      </c>
      <c r="D691" s="47">
        <v>0</v>
      </c>
      <c r="E691" s="48">
        <v>0</v>
      </c>
      <c r="F691" s="49">
        <f t="shared" si="119"/>
        <v>282.892</v>
      </c>
      <c r="G691" s="49">
        <f t="shared" si="119"/>
        <v>8343.0166680000002</v>
      </c>
      <c r="H691" s="38">
        <f>'[1]03-2017'!P697</f>
        <v>0</v>
      </c>
      <c r="I691" s="50">
        <f t="shared" si="113"/>
        <v>282.892</v>
      </c>
      <c r="J691" s="89">
        <f t="shared" si="111"/>
        <v>29.491879119946837</v>
      </c>
      <c r="K691" s="51">
        <v>3</v>
      </c>
      <c r="L691" s="90">
        <f t="shared" si="114"/>
        <v>31.2</v>
      </c>
      <c r="M691" s="89">
        <f t="shared" si="120"/>
        <v>37.433701150112917</v>
      </c>
      <c r="N691" s="89">
        <f t="shared" si="120"/>
        <v>0</v>
      </c>
      <c r="O691" s="89">
        <f t="shared" si="120"/>
        <v>22.650384169021248</v>
      </c>
      <c r="P691" s="89">
        <f t="shared" si="120"/>
        <v>0</v>
      </c>
      <c r="Q691" s="89">
        <f t="shared" si="120"/>
        <v>20.63214341086595</v>
      </c>
      <c r="R691" s="89">
        <f t="shared" si="116"/>
        <v>37.433701150112917</v>
      </c>
      <c r="S691" s="86">
        <f t="shared" si="112"/>
        <v>0</v>
      </c>
      <c r="T691" s="91">
        <f t="shared" si="117"/>
        <v>0</v>
      </c>
    </row>
    <row r="692" spans="1:20" ht="15" customHeight="1" x14ac:dyDescent="0.3">
      <c r="A692" s="88">
        <v>42823.666706365744</v>
      </c>
      <c r="B692" s="52">
        <v>293.488</v>
      </c>
      <c r="C692" s="53">
        <v>7862.4495999999999</v>
      </c>
      <c r="D692" s="47">
        <v>0</v>
      </c>
      <c r="E692" s="48">
        <v>0</v>
      </c>
      <c r="F692" s="49">
        <f t="shared" si="119"/>
        <v>293.488</v>
      </c>
      <c r="G692" s="49">
        <f t="shared" si="119"/>
        <v>7862.4495999999999</v>
      </c>
      <c r="H692" s="38">
        <f>'[1]03-2017'!P698</f>
        <v>0</v>
      </c>
      <c r="I692" s="50">
        <f t="shared" si="113"/>
        <v>293.488</v>
      </c>
      <c r="J692" s="89">
        <f t="shared" si="111"/>
        <v>26.789679986915989</v>
      </c>
      <c r="K692" s="51">
        <v>3</v>
      </c>
      <c r="L692" s="90">
        <f t="shared" si="114"/>
        <v>31.2</v>
      </c>
      <c r="M692" s="89">
        <f t="shared" si="120"/>
        <v>37.433701150112917</v>
      </c>
      <c r="N692" s="89">
        <f t="shared" si="120"/>
        <v>0</v>
      </c>
      <c r="O692" s="89">
        <f t="shared" si="120"/>
        <v>22.650384169021248</v>
      </c>
      <c r="P692" s="89">
        <f t="shared" si="120"/>
        <v>0</v>
      </c>
      <c r="Q692" s="89">
        <f t="shared" si="120"/>
        <v>20.63214341086595</v>
      </c>
      <c r="R692" s="89">
        <f t="shared" si="116"/>
        <v>37.433701150112917</v>
      </c>
      <c r="S692" s="86">
        <f t="shared" si="112"/>
        <v>0</v>
      </c>
      <c r="T692" s="91">
        <f t="shared" si="117"/>
        <v>0</v>
      </c>
    </row>
    <row r="693" spans="1:20" ht="15" customHeight="1" x14ac:dyDescent="0.3">
      <c r="A693" s="88">
        <v>42823.708373090281</v>
      </c>
      <c r="B693" s="52">
        <v>295.27699999999999</v>
      </c>
      <c r="C693" s="53">
        <v>7790.8284100000001</v>
      </c>
      <c r="D693" s="47">
        <v>0</v>
      </c>
      <c r="E693" s="48">
        <v>0</v>
      </c>
      <c r="F693" s="49">
        <f t="shared" si="119"/>
        <v>295.27699999999999</v>
      </c>
      <c r="G693" s="49">
        <f t="shared" si="119"/>
        <v>7790.8284100000001</v>
      </c>
      <c r="H693" s="38">
        <f>'[1]03-2017'!P699</f>
        <v>0</v>
      </c>
      <c r="I693" s="50">
        <f t="shared" si="113"/>
        <v>295.27699999999999</v>
      </c>
      <c r="J693" s="89">
        <f t="shared" si="111"/>
        <v>26.384812938359577</v>
      </c>
      <c r="K693" s="51">
        <v>3</v>
      </c>
      <c r="L693" s="90">
        <f t="shared" si="114"/>
        <v>31.2</v>
      </c>
      <c r="M693" s="89">
        <f t="shared" si="120"/>
        <v>37.433701150112917</v>
      </c>
      <c r="N693" s="89">
        <f t="shared" si="120"/>
        <v>0</v>
      </c>
      <c r="O693" s="89">
        <f t="shared" si="120"/>
        <v>22.650384169021248</v>
      </c>
      <c r="P693" s="89">
        <f t="shared" si="120"/>
        <v>0</v>
      </c>
      <c r="Q693" s="89">
        <f t="shared" si="120"/>
        <v>20.63214341086595</v>
      </c>
      <c r="R693" s="89">
        <f t="shared" si="116"/>
        <v>37.433701150112917</v>
      </c>
      <c r="S693" s="86">
        <f t="shared" si="112"/>
        <v>0</v>
      </c>
      <c r="T693" s="91">
        <f t="shared" si="117"/>
        <v>0</v>
      </c>
    </row>
    <row r="694" spans="1:20" ht="15" customHeight="1" x14ac:dyDescent="0.3">
      <c r="A694" s="88">
        <v>42823.750039814811</v>
      </c>
      <c r="B694" s="52">
        <v>280.21299999999997</v>
      </c>
      <c r="C694" s="53">
        <v>7646.9589299999998</v>
      </c>
      <c r="D694" s="47">
        <v>0</v>
      </c>
      <c r="E694" s="48">
        <v>0</v>
      </c>
      <c r="F694" s="49">
        <f t="shared" si="119"/>
        <v>280.21299999999997</v>
      </c>
      <c r="G694" s="49">
        <f t="shared" si="119"/>
        <v>7646.9589299999998</v>
      </c>
      <c r="H694" s="38">
        <f>'[1]03-2017'!P700</f>
        <v>0</v>
      </c>
      <c r="I694" s="50">
        <f t="shared" si="113"/>
        <v>280.21299999999997</v>
      </c>
      <c r="J694" s="89">
        <f t="shared" si="111"/>
        <v>27.289807860449017</v>
      </c>
      <c r="K694" s="51">
        <v>3</v>
      </c>
      <c r="L694" s="90">
        <f t="shared" si="114"/>
        <v>31.2</v>
      </c>
      <c r="M694" s="89">
        <f t="shared" si="120"/>
        <v>37.433701150112917</v>
      </c>
      <c r="N694" s="89">
        <f t="shared" si="120"/>
        <v>0</v>
      </c>
      <c r="O694" s="89">
        <f t="shared" si="120"/>
        <v>22.650384169021248</v>
      </c>
      <c r="P694" s="89">
        <f t="shared" si="120"/>
        <v>0</v>
      </c>
      <c r="Q694" s="89">
        <f t="shared" si="120"/>
        <v>20.63214341086595</v>
      </c>
      <c r="R694" s="89">
        <f t="shared" si="116"/>
        <v>37.433701150112917</v>
      </c>
      <c r="S694" s="86">
        <f t="shared" si="112"/>
        <v>0</v>
      </c>
      <c r="T694" s="91">
        <f t="shared" si="117"/>
        <v>0</v>
      </c>
    </row>
    <row r="695" spans="1:20" ht="15" customHeight="1" x14ac:dyDescent="0.3">
      <c r="A695" s="88">
        <v>42823.791706539349</v>
      </c>
      <c r="B695" s="52">
        <v>251.1</v>
      </c>
      <c r="C695" s="53">
        <v>7334.6310000000003</v>
      </c>
      <c r="D695" s="47">
        <v>1.8</v>
      </c>
      <c r="E695" s="48">
        <v>52.49</v>
      </c>
      <c r="F695" s="49">
        <f t="shared" si="119"/>
        <v>249.29999999999998</v>
      </c>
      <c r="G695" s="49">
        <f t="shared" si="119"/>
        <v>7282.1410000000005</v>
      </c>
      <c r="H695" s="38">
        <f>'[1]03-2017'!P701</f>
        <v>0</v>
      </c>
      <c r="I695" s="50">
        <f t="shared" si="113"/>
        <v>249.29999999999998</v>
      </c>
      <c r="J695" s="89">
        <f t="shared" si="111"/>
        <v>29.210352988367433</v>
      </c>
      <c r="K695" s="51">
        <v>3</v>
      </c>
      <c r="L695" s="90">
        <f t="shared" si="114"/>
        <v>31.2</v>
      </c>
      <c r="M695" s="89">
        <f t="shared" si="120"/>
        <v>37.433701150112917</v>
      </c>
      <c r="N695" s="89">
        <f t="shared" si="120"/>
        <v>0</v>
      </c>
      <c r="O695" s="89">
        <f t="shared" si="120"/>
        <v>22.650384169021248</v>
      </c>
      <c r="P695" s="89">
        <f t="shared" si="120"/>
        <v>0</v>
      </c>
      <c r="Q695" s="89">
        <f t="shared" si="120"/>
        <v>20.63214341086595</v>
      </c>
      <c r="R695" s="89">
        <f t="shared" si="116"/>
        <v>37.433701150112917</v>
      </c>
      <c r="S695" s="86">
        <f t="shared" si="112"/>
        <v>0</v>
      </c>
      <c r="T695" s="91">
        <f t="shared" si="117"/>
        <v>0</v>
      </c>
    </row>
    <row r="696" spans="1:20" ht="15" customHeight="1" x14ac:dyDescent="0.3">
      <c r="A696" s="88">
        <v>42823.833373263886</v>
      </c>
      <c r="B696" s="52">
        <v>262.10000000000002</v>
      </c>
      <c r="C696" s="53">
        <v>9700.3209999999999</v>
      </c>
      <c r="D696" s="47">
        <v>7.85</v>
      </c>
      <c r="E696" s="48">
        <v>290.49</v>
      </c>
      <c r="F696" s="49">
        <f t="shared" si="119"/>
        <v>254.25000000000003</v>
      </c>
      <c r="G696" s="49">
        <f t="shared" si="119"/>
        <v>9409.8310000000001</v>
      </c>
      <c r="H696" s="38">
        <f>'[1]03-2017'!P702</f>
        <v>0</v>
      </c>
      <c r="I696" s="50">
        <f t="shared" si="113"/>
        <v>254.25000000000003</v>
      </c>
      <c r="J696" s="89">
        <f t="shared" si="111"/>
        <v>37.010151425762039</v>
      </c>
      <c r="K696" s="51">
        <v>3</v>
      </c>
      <c r="L696" s="90">
        <f t="shared" si="114"/>
        <v>31.2</v>
      </c>
      <c r="M696" s="89">
        <f t="shared" ref="M696:Q711" si="121">M695</f>
        <v>37.433701150112917</v>
      </c>
      <c r="N696" s="89">
        <f t="shared" si="121"/>
        <v>0</v>
      </c>
      <c r="O696" s="89">
        <f t="shared" si="121"/>
        <v>22.650384169021248</v>
      </c>
      <c r="P696" s="89">
        <f t="shared" si="121"/>
        <v>0</v>
      </c>
      <c r="Q696" s="89">
        <f t="shared" si="121"/>
        <v>20.63214341086595</v>
      </c>
      <c r="R696" s="89">
        <f t="shared" si="116"/>
        <v>37.433701150112917</v>
      </c>
      <c r="S696" s="86">
        <f t="shared" si="112"/>
        <v>0</v>
      </c>
      <c r="T696" s="91">
        <f t="shared" si="117"/>
        <v>0</v>
      </c>
    </row>
    <row r="697" spans="1:20" ht="15" customHeight="1" x14ac:dyDescent="0.3">
      <c r="A697" s="88">
        <v>42823.875039988423</v>
      </c>
      <c r="B697" s="52">
        <v>301.5</v>
      </c>
      <c r="C697" s="53">
        <v>11969.55</v>
      </c>
      <c r="D697" s="47">
        <v>37.520000000000003</v>
      </c>
      <c r="E697" s="48">
        <v>1489.66</v>
      </c>
      <c r="F697" s="49">
        <f t="shared" si="119"/>
        <v>263.98</v>
      </c>
      <c r="G697" s="49">
        <f t="shared" si="119"/>
        <v>10479.89</v>
      </c>
      <c r="H697" s="38">
        <f>'[1]03-2017'!P703</f>
        <v>0</v>
      </c>
      <c r="I697" s="50">
        <f t="shared" si="113"/>
        <v>263.98</v>
      </c>
      <c r="J697" s="89">
        <f t="shared" si="111"/>
        <v>39.699560572770658</v>
      </c>
      <c r="K697" s="51">
        <v>3</v>
      </c>
      <c r="L697" s="90">
        <f t="shared" si="114"/>
        <v>31.2</v>
      </c>
      <c r="M697" s="89">
        <f t="shared" si="121"/>
        <v>37.433701150112917</v>
      </c>
      <c r="N697" s="89">
        <f t="shared" si="121"/>
        <v>0</v>
      </c>
      <c r="O697" s="89">
        <f t="shared" si="121"/>
        <v>22.650384169021248</v>
      </c>
      <c r="P697" s="89">
        <f t="shared" si="121"/>
        <v>0</v>
      </c>
      <c r="Q697" s="89">
        <f t="shared" si="121"/>
        <v>20.63214341086595</v>
      </c>
      <c r="R697" s="89">
        <f t="shared" si="116"/>
        <v>37.433701150112917</v>
      </c>
      <c r="S697" s="86">
        <f t="shared" si="112"/>
        <v>2.2658594226577407</v>
      </c>
      <c r="T697" s="91">
        <f t="shared" si="117"/>
        <v>598.14157039319036</v>
      </c>
    </row>
    <row r="698" spans="1:20" ht="15" customHeight="1" x14ac:dyDescent="0.3">
      <c r="A698" s="88">
        <v>42823.91670671296</v>
      </c>
      <c r="B698" s="52">
        <v>298.89999999999998</v>
      </c>
      <c r="C698" s="53">
        <v>9777.0190000000002</v>
      </c>
      <c r="D698" s="47">
        <v>46.03</v>
      </c>
      <c r="E698" s="48">
        <v>1505.74</v>
      </c>
      <c r="F698" s="49">
        <f t="shared" si="119"/>
        <v>252.86999999999998</v>
      </c>
      <c r="G698" s="49">
        <f t="shared" si="119"/>
        <v>8271.2790000000005</v>
      </c>
      <c r="H698" s="38">
        <f>'[1]03-2017'!P704</f>
        <v>0</v>
      </c>
      <c r="I698" s="50">
        <f t="shared" si="113"/>
        <v>252.86999999999998</v>
      </c>
      <c r="J698" s="89">
        <f t="shared" si="111"/>
        <v>32.709609680863693</v>
      </c>
      <c r="K698" s="51">
        <v>3</v>
      </c>
      <c r="L698" s="90">
        <f t="shared" si="114"/>
        <v>31.2</v>
      </c>
      <c r="M698" s="89">
        <f t="shared" si="121"/>
        <v>37.433701150112917</v>
      </c>
      <c r="N698" s="89">
        <f t="shared" si="121"/>
        <v>0</v>
      </c>
      <c r="O698" s="89">
        <f t="shared" si="121"/>
        <v>22.650384169021248</v>
      </c>
      <c r="P698" s="89">
        <f t="shared" si="121"/>
        <v>0</v>
      </c>
      <c r="Q698" s="89">
        <f t="shared" si="121"/>
        <v>20.63214341086595</v>
      </c>
      <c r="R698" s="89">
        <f t="shared" si="116"/>
        <v>37.433701150112917</v>
      </c>
      <c r="S698" s="86">
        <f t="shared" si="112"/>
        <v>0</v>
      </c>
      <c r="T698" s="91">
        <f t="shared" si="117"/>
        <v>0</v>
      </c>
    </row>
    <row r="699" spans="1:20" ht="15" customHeight="1" x14ac:dyDescent="0.3">
      <c r="A699" s="88">
        <v>42823.958373437497</v>
      </c>
      <c r="B699" s="52">
        <v>290.7</v>
      </c>
      <c r="C699" s="53">
        <v>7337.268</v>
      </c>
      <c r="D699" s="47">
        <v>0</v>
      </c>
      <c r="E699" s="48">
        <v>0</v>
      </c>
      <c r="F699" s="49">
        <f t="shared" si="119"/>
        <v>290.7</v>
      </c>
      <c r="G699" s="49">
        <f t="shared" si="119"/>
        <v>7337.268</v>
      </c>
      <c r="H699" s="38">
        <f>'[1]03-2017'!P705</f>
        <v>0</v>
      </c>
      <c r="I699" s="50">
        <f t="shared" si="113"/>
        <v>290.7</v>
      </c>
      <c r="J699" s="89">
        <f t="shared" si="111"/>
        <v>25.240000000000002</v>
      </c>
      <c r="K699" s="51">
        <v>3</v>
      </c>
      <c r="L699" s="90">
        <f t="shared" si="114"/>
        <v>31.2</v>
      </c>
      <c r="M699" s="89">
        <f t="shared" si="121"/>
        <v>37.433701150112917</v>
      </c>
      <c r="N699" s="89">
        <f t="shared" si="121"/>
        <v>0</v>
      </c>
      <c r="O699" s="89">
        <f t="shared" si="121"/>
        <v>22.650384169021248</v>
      </c>
      <c r="P699" s="89">
        <f t="shared" si="121"/>
        <v>0</v>
      </c>
      <c r="Q699" s="89">
        <f t="shared" si="121"/>
        <v>20.63214341086595</v>
      </c>
      <c r="R699" s="89">
        <f t="shared" si="116"/>
        <v>37.433701150112917</v>
      </c>
      <c r="S699" s="86">
        <f t="shared" si="112"/>
        <v>0</v>
      </c>
      <c r="T699" s="91">
        <f t="shared" si="117"/>
        <v>0</v>
      </c>
    </row>
    <row r="700" spans="1:20" ht="15" customHeight="1" x14ac:dyDescent="0.3">
      <c r="A700" s="88">
        <v>42824.000040162035</v>
      </c>
      <c r="B700" s="47">
        <v>325.89999999999998</v>
      </c>
      <c r="C700" s="48">
        <v>7586.9520000000002</v>
      </c>
      <c r="D700" s="47">
        <v>0</v>
      </c>
      <c r="E700" s="48">
        <v>0</v>
      </c>
      <c r="F700" s="49">
        <f t="shared" si="119"/>
        <v>325.89999999999998</v>
      </c>
      <c r="G700" s="49">
        <f t="shared" si="119"/>
        <v>7586.9520000000002</v>
      </c>
      <c r="H700" s="38">
        <f>'[1]03-2017'!P706</f>
        <v>0</v>
      </c>
      <c r="I700" s="50">
        <f t="shared" si="113"/>
        <v>325.89999999999998</v>
      </c>
      <c r="J700" s="89">
        <f t="shared" si="111"/>
        <v>23.28</v>
      </c>
      <c r="K700" s="51">
        <v>3</v>
      </c>
      <c r="L700" s="90">
        <f t="shared" si="114"/>
        <v>31.2</v>
      </c>
      <c r="M700" s="89">
        <f t="shared" si="121"/>
        <v>37.433701150112917</v>
      </c>
      <c r="N700" s="89">
        <f t="shared" si="121"/>
        <v>0</v>
      </c>
      <c r="O700" s="89">
        <f t="shared" si="121"/>
        <v>22.650384169021248</v>
      </c>
      <c r="P700" s="89">
        <f t="shared" si="121"/>
        <v>0</v>
      </c>
      <c r="Q700" s="89">
        <f t="shared" si="121"/>
        <v>20.63214341086595</v>
      </c>
      <c r="R700" s="89">
        <f t="shared" si="116"/>
        <v>37.433701150112917</v>
      </c>
      <c r="S700" s="86">
        <f t="shared" si="112"/>
        <v>0</v>
      </c>
      <c r="T700" s="91">
        <f t="shared" si="117"/>
        <v>0</v>
      </c>
    </row>
    <row r="701" spans="1:20" ht="15" customHeight="1" x14ac:dyDescent="0.3">
      <c r="A701" s="88">
        <v>42824.041706886572</v>
      </c>
      <c r="B701" s="47">
        <v>339.9</v>
      </c>
      <c r="C701" s="48">
        <v>7559.3760000000002</v>
      </c>
      <c r="D701" s="54">
        <v>0</v>
      </c>
      <c r="E701" s="48">
        <v>0</v>
      </c>
      <c r="F701" s="49">
        <f t="shared" si="119"/>
        <v>339.9</v>
      </c>
      <c r="G701" s="49">
        <f t="shared" si="119"/>
        <v>7559.3760000000002</v>
      </c>
      <c r="H701" s="38">
        <f>'[1]03-2017'!P707</f>
        <v>0</v>
      </c>
      <c r="I701" s="50">
        <f t="shared" si="113"/>
        <v>339.9</v>
      </c>
      <c r="J701" s="89">
        <f t="shared" si="111"/>
        <v>22.240000000000002</v>
      </c>
      <c r="K701" s="51">
        <v>3</v>
      </c>
      <c r="L701" s="90">
        <f t="shared" si="114"/>
        <v>31.2</v>
      </c>
      <c r="M701" s="89">
        <f t="shared" si="121"/>
        <v>37.433701150112917</v>
      </c>
      <c r="N701" s="89">
        <f t="shared" si="121"/>
        <v>0</v>
      </c>
      <c r="O701" s="89">
        <f t="shared" si="121"/>
        <v>22.650384169021248</v>
      </c>
      <c r="P701" s="89">
        <f t="shared" si="121"/>
        <v>0</v>
      </c>
      <c r="Q701" s="89">
        <f t="shared" si="121"/>
        <v>20.63214341086595</v>
      </c>
      <c r="R701" s="89">
        <f t="shared" si="116"/>
        <v>37.433701150112917</v>
      </c>
      <c r="S701" s="86">
        <f t="shared" si="112"/>
        <v>0</v>
      </c>
      <c r="T701" s="91">
        <f t="shared" si="117"/>
        <v>0</v>
      </c>
    </row>
    <row r="702" spans="1:20" ht="15" customHeight="1" x14ac:dyDescent="0.3">
      <c r="A702" s="88">
        <v>42824.083373611109</v>
      </c>
      <c r="B702" s="47">
        <v>330.5</v>
      </c>
      <c r="C702" s="48">
        <v>7188.375</v>
      </c>
      <c r="D702" s="47">
        <v>0</v>
      </c>
      <c r="E702" s="48">
        <v>0</v>
      </c>
      <c r="F702" s="49">
        <f t="shared" si="119"/>
        <v>330.5</v>
      </c>
      <c r="G702" s="49">
        <f t="shared" si="119"/>
        <v>7188.375</v>
      </c>
      <c r="H702" s="38">
        <f>'[1]03-2017'!P708</f>
        <v>0</v>
      </c>
      <c r="I702" s="50">
        <f t="shared" si="113"/>
        <v>330.5</v>
      </c>
      <c r="J702" s="89">
        <f t="shared" si="111"/>
        <v>21.75</v>
      </c>
      <c r="K702" s="51">
        <v>3.09</v>
      </c>
      <c r="L702" s="90">
        <f t="shared" si="114"/>
        <v>32.136000000000003</v>
      </c>
      <c r="M702" s="89">
        <f t="shared" si="121"/>
        <v>37.433701150112917</v>
      </c>
      <c r="N702" s="89">
        <f t="shared" si="121"/>
        <v>0</v>
      </c>
      <c r="O702" s="89">
        <f t="shared" si="121"/>
        <v>22.650384169021248</v>
      </c>
      <c r="P702" s="89">
        <f t="shared" si="121"/>
        <v>0</v>
      </c>
      <c r="Q702" s="89">
        <f t="shared" si="121"/>
        <v>20.63214341086595</v>
      </c>
      <c r="R702" s="89">
        <f t="shared" si="116"/>
        <v>37.433701150112917</v>
      </c>
      <c r="S702" s="86">
        <f t="shared" si="112"/>
        <v>0</v>
      </c>
      <c r="T702" s="91">
        <f t="shared" si="117"/>
        <v>0</v>
      </c>
    </row>
    <row r="703" spans="1:20" ht="15" customHeight="1" x14ac:dyDescent="0.3">
      <c r="A703" s="88">
        <v>42824.125040335646</v>
      </c>
      <c r="B703" s="47">
        <v>329.084</v>
      </c>
      <c r="C703" s="48">
        <v>7126.9419559999997</v>
      </c>
      <c r="D703" s="47">
        <v>0</v>
      </c>
      <c r="E703" s="48">
        <v>0</v>
      </c>
      <c r="F703" s="49">
        <f t="shared" si="119"/>
        <v>329.084</v>
      </c>
      <c r="G703" s="49">
        <f t="shared" si="119"/>
        <v>7126.9419559999997</v>
      </c>
      <c r="H703" s="38">
        <f>'[1]03-2017'!P709</f>
        <v>0</v>
      </c>
      <c r="I703" s="50">
        <f t="shared" si="113"/>
        <v>329.084</v>
      </c>
      <c r="J703" s="89">
        <f t="shared" si="111"/>
        <v>21.656908132877927</v>
      </c>
      <c r="K703" s="51">
        <v>3.09</v>
      </c>
      <c r="L703" s="90">
        <f t="shared" si="114"/>
        <v>32.136000000000003</v>
      </c>
      <c r="M703" s="89">
        <f t="shared" si="121"/>
        <v>37.433701150112917</v>
      </c>
      <c r="N703" s="89">
        <f t="shared" si="121"/>
        <v>0</v>
      </c>
      <c r="O703" s="89">
        <f t="shared" si="121"/>
        <v>22.650384169021248</v>
      </c>
      <c r="P703" s="89">
        <f t="shared" si="121"/>
        <v>0</v>
      </c>
      <c r="Q703" s="89">
        <f t="shared" si="121"/>
        <v>20.63214341086595</v>
      </c>
      <c r="R703" s="89">
        <f t="shared" si="116"/>
        <v>37.433701150112917</v>
      </c>
      <c r="S703" s="86">
        <f t="shared" si="112"/>
        <v>0</v>
      </c>
      <c r="T703" s="91">
        <f t="shared" si="117"/>
        <v>0</v>
      </c>
    </row>
    <row r="704" spans="1:20" ht="15" customHeight="1" x14ac:dyDescent="0.3">
      <c r="A704" s="88">
        <v>42824.166707060183</v>
      </c>
      <c r="B704" s="47">
        <v>335.32300000000004</v>
      </c>
      <c r="C704" s="48">
        <v>7274.8990199999998</v>
      </c>
      <c r="D704" s="47">
        <v>0</v>
      </c>
      <c r="E704" s="48">
        <v>0</v>
      </c>
      <c r="F704" s="49">
        <f t="shared" si="119"/>
        <v>335.32300000000004</v>
      </c>
      <c r="G704" s="49">
        <f t="shared" si="119"/>
        <v>7274.8990199999998</v>
      </c>
      <c r="H704" s="38">
        <f>'[1]03-2017'!P710</f>
        <v>0</v>
      </c>
      <c r="I704" s="50">
        <f t="shared" si="113"/>
        <v>335.32300000000004</v>
      </c>
      <c r="J704" s="89">
        <f t="shared" si="111"/>
        <v>21.695198420627271</v>
      </c>
      <c r="K704" s="51">
        <v>3.09</v>
      </c>
      <c r="L704" s="90">
        <f t="shared" si="114"/>
        <v>32.136000000000003</v>
      </c>
      <c r="M704" s="89">
        <f t="shared" si="121"/>
        <v>37.433701150112917</v>
      </c>
      <c r="N704" s="89">
        <f t="shared" si="121"/>
        <v>0</v>
      </c>
      <c r="O704" s="89">
        <f t="shared" si="121"/>
        <v>22.650384169021248</v>
      </c>
      <c r="P704" s="89">
        <f t="shared" si="121"/>
        <v>0</v>
      </c>
      <c r="Q704" s="89">
        <f t="shared" si="121"/>
        <v>20.63214341086595</v>
      </c>
      <c r="R704" s="89">
        <f t="shared" si="116"/>
        <v>37.433701150112917</v>
      </c>
      <c r="S704" s="86">
        <f t="shared" si="112"/>
        <v>0</v>
      </c>
      <c r="T704" s="91">
        <f t="shared" si="117"/>
        <v>0</v>
      </c>
    </row>
    <row r="705" spans="1:20" ht="15" customHeight="1" x14ac:dyDescent="0.3">
      <c r="A705" s="88">
        <v>42824.208373784721</v>
      </c>
      <c r="B705" s="47">
        <v>347.05</v>
      </c>
      <c r="C705" s="48">
        <v>7635.0790000000006</v>
      </c>
      <c r="D705" s="47">
        <v>0</v>
      </c>
      <c r="E705" s="48">
        <v>0</v>
      </c>
      <c r="F705" s="49">
        <f t="shared" si="119"/>
        <v>347.05</v>
      </c>
      <c r="G705" s="49">
        <f t="shared" si="119"/>
        <v>7635.0790000000006</v>
      </c>
      <c r="H705" s="38">
        <f>'[1]03-2017'!P711</f>
        <v>0</v>
      </c>
      <c r="I705" s="50">
        <f t="shared" si="113"/>
        <v>347.05</v>
      </c>
      <c r="J705" s="89">
        <f t="shared" si="111"/>
        <v>21.999939489987035</v>
      </c>
      <c r="K705" s="51">
        <v>3.09</v>
      </c>
      <c r="L705" s="90">
        <f t="shared" si="114"/>
        <v>32.136000000000003</v>
      </c>
      <c r="M705" s="89">
        <f t="shared" si="121"/>
        <v>37.433701150112917</v>
      </c>
      <c r="N705" s="89">
        <f t="shared" si="121"/>
        <v>0</v>
      </c>
      <c r="O705" s="89">
        <f t="shared" si="121"/>
        <v>22.650384169021248</v>
      </c>
      <c r="P705" s="89">
        <f t="shared" si="121"/>
        <v>0</v>
      </c>
      <c r="Q705" s="89">
        <f t="shared" si="121"/>
        <v>20.63214341086595</v>
      </c>
      <c r="R705" s="89">
        <f t="shared" si="116"/>
        <v>37.433701150112917</v>
      </c>
      <c r="S705" s="86">
        <f t="shared" si="112"/>
        <v>0</v>
      </c>
      <c r="T705" s="91">
        <f t="shared" si="117"/>
        <v>0</v>
      </c>
    </row>
    <row r="706" spans="1:20" ht="15" customHeight="1" x14ac:dyDescent="0.3">
      <c r="A706" s="88">
        <v>42824.250040509258</v>
      </c>
      <c r="B706" s="47">
        <v>367.69499999999999</v>
      </c>
      <c r="C706" s="48">
        <v>8508.6563999999998</v>
      </c>
      <c r="D706" s="47">
        <v>0</v>
      </c>
      <c r="E706" s="48">
        <v>0</v>
      </c>
      <c r="F706" s="49">
        <f t="shared" si="119"/>
        <v>367.69499999999999</v>
      </c>
      <c r="G706" s="49">
        <f t="shared" si="119"/>
        <v>8508.6563999999998</v>
      </c>
      <c r="H706" s="38">
        <f>'[1]03-2017'!P712</f>
        <v>0</v>
      </c>
      <c r="I706" s="50">
        <f t="shared" si="113"/>
        <v>367.69499999999999</v>
      </c>
      <c r="J706" s="89">
        <f t="shared" si="111"/>
        <v>23.140527883164037</v>
      </c>
      <c r="K706" s="51">
        <v>3.09</v>
      </c>
      <c r="L706" s="90">
        <f t="shared" si="114"/>
        <v>32.136000000000003</v>
      </c>
      <c r="M706" s="89">
        <f t="shared" si="121"/>
        <v>37.433701150112917</v>
      </c>
      <c r="N706" s="89">
        <f t="shared" si="121"/>
        <v>0</v>
      </c>
      <c r="O706" s="89">
        <f t="shared" si="121"/>
        <v>22.650384169021248</v>
      </c>
      <c r="P706" s="89">
        <f t="shared" si="121"/>
        <v>0</v>
      </c>
      <c r="Q706" s="89">
        <f t="shared" si="121"/>
        <v>20.63214341086595</v>
      </c>
      <c r="R706" s="89">
        <f t="shared" si="116"/>
        <v>37.433701150112917</v>
      </c>
      <c r="S706" s="86">
        <f t="shared" si="112"/>
        <v>0</v>
      </c>
      <c r="T706" s="91">
        <f t="shared" si="117"/>
        <v>0</v>
      </c>
    </row>
    <row r="707" spans="1:20" ht="15" customHeight="1" x14ac:dyDescent="0.3">
      <c r="A707" s="88">
        <v>42824.291707233795</v>
      </c>
      <c r="B707" s="47">
        <v>365.38499999999999</v>
      </c>
      <c r="C707" s="48">
        <v>13624.182150000001</v>
      </c>
      <c r="D707" s="47">
        <v>0</v>
      </c>
      <c r="E707" s="48">
        <v>0</v>
      </c>
      <c r="F707" s="49">
        <f t="shared" si="119"/>
        <v>365.38499999999999</v>
      </c>
      <c r="G707" s="49">
        <f t="shared" si="119"/>
        <v>13624.182150000001</v>
      </c>
      <c r="H707" s="38">
        <f>'[1]03-2017'!P713</f>
        <v>0</v>
      </c>
      <c r="I707" s="50">
        <f t="shared" si="113"/>
        <v>365.38499999999999</v>
      </c>
      <c r="J707" s="89">
        <f t="shared" si="111"/>
        <v>37.287196108214623</v>
      </c>
      <c r="K707" s="51">
        <v>3.09</v>
      </c>
      <c r="L707" s="90">
        <f t="shared" si="114"/>
        <v>32.136000000000003</v>
      </c>
      <c r="M707" s="89">
        <f t="shared" si="121"/>
        <v>37.433701150112917</v>
      </c>
      <c r="N707" s="89">
        <f t="shared" si="121"/>
        <v>0</v>
      </c>
      <c r="O707" s="89">
        <f t="shared" si="121"/>
        <v>22.650384169021248</v>
      </c>
      <c r="P707" s="89">
        <f t="shared" si="121"/>
        <v>0</v>
      </c>
      <c r="Q707" s="89">
        <f t="shared" si="121"/>
        <v>20.63214341086595</v>
      </c>
      <c r="R707" s="89">
        <f t="shared" si="116"/>
        <v>37.433701150112917</v>
      </c>
      <c r="S707" s="86">
        <f t="shared" si="112"/>
        <v>0</v>
      </c>
      <c r="T707" s="91">
        <f t="shared" si="117"/>
        <v>0</v>
      </c>
    </row>
    <row r="708" spans="1:20" ht="15" customHeight="1" x14ac:dyDescent="0.3">
      <c r="A708" s="88">
        <v>42824.333373958332</v>
      </c>
      <c r="B708" s="47">
        <v>325.68700000000001</v>
      </c>
      <c r="C708" s="48">
        <v>12077.103059999999</v>
      </c>
      <c r="D708" s="47">
        <v>0</v>
      </c>
      <c r="E708" s="48">
        <v>0</v>
      </c>
      <c r="F708" s="49">
        <f t="shared" si="119"/>
        <v>325.68700000000001</v>
      </c>
      <c r="G708" s="49">
        <f t="shared" si="119"/>
        <v>12077.103059999999</v>
      </c>
      <c r="H708" s="38">
        <f>'[1]03-2017'!P714</f>
        <v>0</v>
      </c>
      <c r="I708" s="50">
        <f t="shared" si="113"/>
        <v>325.68700000000001</v>
      </c>
      <c r="J708" s="89">
        <f t="shared" si="111"/>
        <v>37.081931609183044</v>
      </c>
      <c r="K708" s="51">
        <v>3.09</v>
      </c>
      <c r="L708" s="90">
        <f t="shared" si="114"/>
        <v>32.136000000000003</v>
      </c>
      <c r="M708" s="89">
        <f t="shared" si="121"/>
        <v>37.433701150112917</v>
      </c>
      <c r="N708" s="89">
        <f t="shared" si="121"/>
        <v>0</v>
      </c>
      <c r="O708" s="89">
        <f t="shared" si="121"/>
        <v>22.650384169021248</v>
      </c>
      <c r="P708" s="89">
        <f t="shared" si="121"/>
        <v>0</v>
      </c>
      <c r="Q708" s="89">
        <f t="shared" si="121"/>
        <v>20.63214341086595</v>
      </c>
      <c r="R708" s="89">
        <f t="shared" si="116"/>
        <v>37.433701150112917</v>
      </c>
      <c r="S708" s="86">
        <f t="shared" si="112"/>
        <v>0</v>
      </c>
      <c r="T708" s="91">
        <f t="shared" si="117"/>
        <v>0</v>
      </c>
    </row>
    <row r="709" spans="1:20" ht="15" customHeight="1" x14ac:dyDescent="0.3">
      <c r="A709" s="88">
        <v>42824.375040682869</v>
      </c>
      <c r="B709" s="47">
        <v>315.89999999999998</v>
      </c>
      <c r="C709" s="48">
        <v>11618.802</v>
      </c>
      <c r="D709" s="47">
        <v>22.1</v>
      </c>
      <c r="E709" s="48">
        <v>812.8</v>
      </c>
      <c r="F709" s="49">
        <f t="shared" si="119"/>
        <v>293.79999999999995</v>
      </c>
      <c r="G709" s="49">
        <f t="shared" si="119"/>
        <v>10806.002</v>
      </c>
      <c r="H709" s="38">
        <f>'[1]03-2017'!P715</f>
        <v>0</v>
      </c>
      <c r="I709" s="50">
        <f t="shared" si="113"/>
        <v>293.79999999999995</v>
      </c>
      <c r="J709" s="89">
        <f t="shared" si="111"/>
        <v>36.780129339686866</v>
      </c>
      <c r="K709" s="51">
        <v>3.09</v>
      </c>
      <c r="L709" s="90">
        <f t="shared" si="114"/>
        <v>32.136000000000003</v>
      </c>
      <c r="M709" s="89">
        <f t="shared" si="121"/>
        <v>37.433701150112917</v>
      </c>
      <c r="N709" s="89">
        <f t="shared" si="121"/>
        <v>0</v>
      </c>
      <c r="O709" s="89">
        <f t="shared" si="121"/>
        <v>22.650384169021248</v>
      </c>
      <c r="P709" s="89">
        <f t="shared" si="121"/>
        <v>0</v>
      </c>
      <c r="Q709" s="89">
        <f t="shared" si="121"/>
        <v>20.63214341086595</v>
      </c>
      <c r="R709" s="89">
        <f t="shared" si="116"/>
        <v>37.433701150112917</v>
      </c>
      <c r="S709" s="86">
        <f t="shared" si="112"/>
        <v>0</v>
      </c>
      <c r="T709" s="91">
        <f t="shared" si="117"/>
        <v>0</v>
      </c>
    </row>
    <row r="710" spans="1:20" ht="15" customHeight="1" x14ac:dyDescent="0.3">
      <c r="A710" s="88">
        <v>42824.416707407407</v>
      </c>
      <c r="B710" s="47">
        <v>306.39999999999998</v>
      </c>
      <c r="C710" s="48">
        <v>11005.888000000001</v>
      </c>
      <c r="D710" s="47">
        <v>37.6</v>
      </c>
      <c r="E710" s="48">
        <v>1350.41</v>
      </c>
      <c r="F710" s="49">
        <f t="shared" si="119"/>
        <v>268.79999999999995</v>
      </c>
      <c r="G710" s="49">
        <f t="shared" si="119"/>
        <v>9655.478000000001</v>
      </c>
      <c r="H710" s="38">
        <f>'[1]03-2017'!P716</f>
        <v>0</v>
      </c>
      <c r="I710" s="50">
        <f t="shared" si="113"/>
        <v>268.79999999999995</v>
      </c>
      <c r="J710" s="89">
        <f t="shared" si="111"/>
        <v>35.920677083333345</v>
      </c>
      <c r="K710" s="51">
        <v>3.09</v>
      </c>
      <c r="L710" s="90">
        <f t="shared" si="114"/>
        <v>32.136000000000003</v>
      </c>
      <c r="M710" s="89">
        <f t="shared" si="121"/>
        <v>37.433701150112917</v>
      </c>
      <c r="N710" s="89">
        <f t="shared" si="121"/>
        <v>0</v>
      </c>
      <c r="O710" s="89">
        <f t="shared" si="121"/>
        <v>22.650384169021248</v>
      </c>
      <c r="P710" s="89">
        <f t="shared" si="121"/>
        <v>0</v>
      </c>
      <c r="Q710" s="89">
        <f t="shared" si="121"/>
        <v>20.63214341086595</v>
      </c>
      <c r="R710" s="89">
        <f t="shared" si="116"/>
        <v>37.433701150112917</v>
      </c>
      <c r="S710" s="86">
        <f t="shared" si="112"/>
        <v>0</v>
      </c>
      <c r="T710" s="91">
        <f t="shared" si="117"/>
        <v>0</v>
      </c>
    </row>
    <row r="711" spans="1:20" ht="15" customHeight="1" x14ac:dyDescent="0.3">
      <c r="A711" s="88">
        <v>42824.458374131944</v>
      </c>
      <c r="B711" s="47">
        <v>302.3</v>
      </c>
      <c r="C711" s="48">
        <v>10767.925999999999</v>
      </c>
      <c r="D711" s="47">
        <v>49.38</v>
      </c>
      <c r="E711" s="48">
        <v>1758.77</v>
      </c>
      <c r="F711" s="49">
        <f t="shared" si="119"/>
        <v>252.92000000000002</v>
      </c>
      <c r="G711" s="49">
        <f t="shared" si="119"/>
        <v>9009.155999999999</v>
      </c>
      <c r="H711" s="38">
        <f>'[1]03-2017'!P717</f>
        <v>0</v>
      </c>
      <c r="I711" s="50">
        <f t="shared" si="113"/>
        <v>252.92000000000002</v>
      </c>
      <c r="J711" s="89">
        <f t="shared" ref="J711:J748" si="122">IF(F711&gt;0,G711/F711,0)</f>
        <v>35.620575676103108</v>
      </c>
      <c r="K711" s="51">
        <v>3.09</v>
      </c>
      <c r="L711" s="90">
        <f t="shared" si="114"/>
        <v>32.136000000000003</v>
      </c>
      <c r="M711" s="89">
        <f t="shared" si="121"/>
        <v>37.433701150112917</v>
      </c>
      <c r="N711" s="89">
        <f t="shared" si="121"/>
        <v>0</v>
      </c>
      <c r="O711" s="89">
        <f t="shared" si="121"/>
        <v>22.650384169021248</v>
      </c>
      <c r="P711" s="89">
        <f t="shared" si="121"/>
        <v>0</v>
      </c>
      <c r="Q711" s="89">
        <f t="shared" si="121"/>
        <v>20.63214341086595</v>
      </c>
      <c r="R711" s="89">
        <f t="shared" si="116"/>
        <v>37.433701150112917</v>
      </c>
      <c r="S711" s="86">
        <f t="shared" ref="S711:S748" si="123">IF(J711&gt;R711,J711-R711,0)</f>
        <v>0</v>
      </c>
      <c r="T711" s="91">
        <f t="shared" si="117"/>
        <v>0</v>
      </c>
    </row>
    <row r="712" spans="1:20" ht="15" customHeight="1" x14ac:dyDescent="0.3">
      <c r="A712" s="88">
        <v>42824.500040856481</v>
      </c>
      <c r="B712" s="47">
        <v>280.10000000000002</v>
      </c>
      <c r="C712" s="48">
        <v>9937.9480000000003</v>
      </c>
      <c r="D712" s="47">
        <v>38.17</v>
      </c>
      <c r="E712" s="48">
        <v>1354.13</v>
      </c>
      <c r="F712" s="49">
        <f t="shared" si="119"/>
        <v>241.93</v>
      </c>
      <c r="G712" s="49">
        <f t="shared" si="119"/>
        <v>8583.8179999999993</v>
      </c>
      <c r="H712" s="38">
        <f>'[1]03-2017'!P718</f>
        <v>0</v>
      </c>
      <c r="I712" s="50">
        <f t="shared" ref="I712:I748" si="124">F712-H712</f>
        <v>241.93</v>
      </c>
      <c r="J712" s="89">
        <f t="shared" si="122"/>
        <v>35.480585293266643</v>
      </c>
      <c r="K712" s="51">
        <v>3.09</v>
      </c>
      <c r="L712" s="90">
        <f t="shared" ref="L712:L748" si="125">(K712*10400)/1000</f>
        <v>32.136000000000003</v>
      </c>
      <c r="M712" s="89">
        <f t="shared" ref="M712:Q727" si="126">M711</f>
        <v>37.433701150112917</v>
      </c>
      <c r="N712" s="89">
        <f t="shared" si="126"/>
        <v>0</v>
      </c>
      <c r="O712" s="89">
        <f t="shared" si="126"/>
        <v>22.650384169021248</v>
      </c>
      <c r="P712" s="89">
        <f t="shared" si="126"/>
        <v>0</v>
      </c>
      <c r="Q712" s="89">
        <f t="shared" si="126"/>
        <v>20.63214341086595</v>
      </c>
      <c r="R712" s="89">
        <f t="shared" ref="R712:R748" si="127">MAX(L712:Q712)</f>
        <v>37.433701150112917</v>
      </c>
      <c r="S712" s="86">
        <f t="shared" si="123"/>
        <v>0</v>
      </c>
      <c r="T712" s="91">
        <f t="shared" ref="T712:T748" si="128">IF(S712&lt;&gt;" ",S712*I712,0)</f>
        <v>0</v>
      </c>
    </row>
    <row r="713" spans="1:20" ht="15" customHeight="1" x14ac:dyDescent="0.3">
      <c r="A713" s="88">
        <v>42824.541707581018</v>
      </c>
      <c r="B713" s="47">
        <v>282.8</v>
      </c>
      <c r="C713" s="48">
        <v>9349.3680000000004</v>
      </c>
      <c r="D713" s="47">
        <v>42.25</v>
      </c>
      <c r="E713" s="48">
        <v>1396.65</v>
      </c>
      <c r="F713" s="49">
        <f t="shared" si="119"/>
        <v>240.55</v>
      </c>
      <c r="G713" s="49">
        <f t="shared" si="119"/>
        <v>7952.7180000000008</v>
      </c>
      <c r="H713" s="38">
        <f>'[1]03-2017'!P719</f>
        <v>0</v>
      </c>
      <c r="I713" s="50">
        <f t="shared" si="124"/>
        <v>240.55</v>
      </c>
      <c r="J713" s="89">
        <f t="shared" si="122"/>
        <v>33.060561213884846</v>
      </c>
      <c r="K713" s="51">
        <v>3.09</v>
      </c>
      <c r="L713" s="90">
        <f t="shared" si="125"/>
        <v>32.136000000000003</v>
      </c>
      <c r="M713" s="89">
        <f t="shared" si="126"/>
        <v>37.433701150112917</v>
      </c>
      <c r="N713" s="89">
        <f t="shared" si="126"/>
        <v>0</v>
      </c>
      <c r="O713" s="89">
        <f t="shared" si="126"/>
        <v>22.650384169021248</v>
      </c>
      <c r="P713" s="89">
        <f t="shared" si="126"/>
        <v>0</v>
      </c>
      <c r="Q713" s="89">
        <f t="shared" si="126"/>
        <v>20.63214341086595</v>
      </c>
      <c r="R713" s="89">
        <f t="shared" si="127"/>
        <v>37.433701150112917</v>
      </c>
      <c r="S713" s="86">
        <f t="shared" si="123"/>
        <v>0</v>
      </c>
      <c r="T713" s="91">
        <f t="shared" si="128"/>
        <v>0</v>
      </c>
    </row>
    <row r="714" spans="1:20" ht="15" customHeight="1" x14ac:dyDescent="0.3">
      <c r="A714" s="88">
        <v>42824.583374305555</v>
      </c>
      <c r="B714" s="47">
        <v>279.10000000000002</v>
      </c>
      <c r="C714" s="48">
        <v>9254.9560000000001</v>
      </c>
      <c r="D714" s="47">
        <v>36.04</v>
      </c>
      <c r="E714" s="48">
        <v>1195.22</v>
      </c>
      <c r="F714" s="49">
        <f t="shared" si="119"/>
        <v>243.06000000000003</v>
      </c>
      <c r="G714" s="49">
        <f t="shared" si="119"/>
        <v>8059.7359999999999</v>
      </c>
      <c r="H714" s="38">
        <f>'[1]03-2017'!P720</f>
        <v>0</v>
      </c>
      <c r="I714" s="50">
        <f t="shared" si="124"/>
        <v>243.06000000000003</v>
      </c>
      <c r="J714" s="89">
        <f t="shared" si="122"/>
        <v>33.159450341479463</v>
      </c>
      <c r="K714" s="51">
        <v>3.09</v>
      </c>
      <c r="L714" s="90">
        <f t="shared" si="125"/>
        <v>32.136000000000003</v>
      </c>
      <c r="M714" s="89">
        <f t="shared" si="126"/>
        <v>37.433701150112917</v>
      </c>
      <c r="N714" s="89">
        <f t="shared" si="126"/>
        <v>0</v>
      </c>
      <c r="O714" s="89">
        <f t="shared" si="126"/>
        <v>22.650384169021248</v>
      </c>
      <c r="P714" s="89">
        <f t="shared" si="126"/>
        <v>0</v>
      </c>
      <c r="Q714" s="89">
        <f t="shared" si="126"/>
        <v>20.63214341086595</v>
      </c>
      <c r="R714" s="89">
        <f t="shared" si="127"/>
        <v>37.433701150112917</v>
      </c>
      <c r="S714" s="86">
        <f t="shared" si="123"/>
        <v>0</v>
      </c>
      <c r="T714" s="91">
        <f t="shared" si="128"/>
        <v>0</v>
      </c>
    </row>
    <row r="715" spans="1:20" ht="15" customHeight="1" x14ac:dyDescent="0.3">
      <c r="A715" s="88">
        <v>42824.625041030093</v>
      </c>
      <c r="B715" s="47">
        <v>288.3</v>
      </c>
      <c r="C715" s="48">
        <v>8723.9580000000005</v>
      </c>
      <c r="D715" s="47">
        <v>52.58</v>
      </c>
      <c r="E715" s="48">
        <v>1590.95</v>
      </c>
      <c r="F715" s="49">
        <f t="shared" si="119"/>
        <v>235.72000000000003</v>
      </c>
      <c r="G715" s="49">
        <f t="shared" si="119"/>
        <v>7133.0080000000007</v>
      </c>
      <c r="H715" s="38">
        <f>'[1]03-2017'!P721</f>
        <v>0</v>
      </c>
      <c r="I715" s="50">
        <f t="shared" si="124"/>
        <v>235.72000000000003</v>
      </c>
      <c r="J715" s="89">
        <f t="shared" si="122"/>
        <v>30.26051247242491</v>
      </c>
      <c r="K715" s="51">
        <v>3.09</v>
      </c>
      <c r="L715" s="90">
        <f t="shared" si="125"/>
        <v>32.136000000000003</v>
      </c>
      <c r="M715" s="89">
        <f t="shared" si="126"/>
        <v>37.433701150112917</v>
      </c>
      <c r="N715" s="89">
        <f t="shared" si="126"/>
        <v>0</v>
      </c>
      <c r="O715" s="89">
        <f t="shared" si="126"/>
        <v>22.650384169021248</v>
      </c>
      <c r="P715" s="89">
        <f t="shared" si="126"/>
        <v>0</v>
      </c>
      <c r="Q715" s="89">
        <f t="shared" si="126"/>
        <v>20.63214341086595</v>
      </c>
      <c r="R715" s="89">
        <f t="shared" si="127"/>
        <v>37.433701150112917</v>
      </c>
      <c r="S715" s="86">
        <f t="shared" si="123"/>
        <v>0</v>
      </c>
      <c r="T715" s="91">
        <f t="shared" si="128"/>
        <v>0</v>
      </c>
    </row>
    <row r="716" spans="1:20" ht="15" customHeight="1" x14ac:dyDescent="0.3">
      <c r="A716" s="88">
        <v>42824.66670775463</v>
      </c>
      <c r="B716" s="47">
        <v>282.5</v>
      </c>
      <c r="C716" s="48">
        <v>7836.55</v>
      </c>
      <c r="D716" s="47">
        <v>45.2</v>
      </c>
      <c r="E716" s="48">
        <v>1253.96</v>
      </c>
      <c r="F716" s="49">
        <f t="shared" si="119"/>
        <v>237.3</v>
      </c>
      <c r="G716" s="49">
        <f t="shared" si="119"/>
        <v>6582.59</v>
      </c>
      <c r="H716" s="38">
        <f>'[1]03-2017'!P722</f>
        <v>0</v>
      </c>
      <c r="I716" s="50">
        <f t="shared" si="124"/>
        <v>237.3</v>
      </c>
      <c r="J716" s="89">
        <f t="shared" si="122"/>
        <v>27.739528023598819</v>
      </c>
      <c r="K716" s="51">
        <v>3.09</v>
      </c>
      <c r="L716" s="90">
        <f t="shared" si="125"/>
        <v>32.136000000000003</v>
      </c>
      <c r="M716" s="89">
        <f t="shared" si="126"/>
        <v>37.433701150112917</v>
      </c>
      <c r="N716" s="89">
        <f t="shared" si="126"/>
        <v>0</v>
      </c>
      <c r="O716" s="89">
        <f t="shared" si="126"/>
        <v>22.650384169021248</v>
      </c>
      <c r="P716" s="89">
        <f t="shared" si="126"/>
        <v>0</v>
      </c>
      <c r="Q716" s="89">
        <f t="shared" si="126"/>
        <v>20.63214341086595</v>
      </c>
      <c r="R716" s="89">
        <f t="shared" si="127"/>
        <v>37.433701150112917</v>
      </c>
      <c r="S716" s="86">
        <f t="shared" si="123"/>
        <v>0</v>
      </c>
      <c r="T716" s="91">
        <f t="shared" si="128"/>
        <v>0</v>
      </c>
    </row>
    <row r="717" spans="1:20" ht="15" customHeight="1" x14ac:dyDescent="0.3">
      <c r="A717" s="88">
        <v>42824.708374479167</v>
      </c>
      <c r="B717" s="47">
        <v>281.60000000000002</v>
      </c>
      <c r="C717" s="48">
        <v>8022.7839999999997</v>
      </c>
      <c r="D717" s="47">
        <v>39.799999999999997</v>
      </c>
      <c r="E717" s="48">
        <v>1133.82</v>
      </c>
      <c r="F717" s="49">
        <f t="shared" si="119"/>
        <v>241.8</v>
      </c>
      <c r="G717" s="49">
        <f t="shared" si="119"/>
        <v>6888.9639999999999</v>
      </c>
      <c r="H717" s="38">
        <f>'[1]03-2017'!P723</f>
        <v>0</v>
      </c>
      <c r="I717" s="50">
        <f t="shared" si="124"/>
        <v>241.8</v>
      </c>
      <c r="J717" s="89">
        <f t="shared" si="122"/>
        <v>28.490339123242347</v>
      </c>
      <c r="K717" s="51">
        <v>3.09</v>
      </c>
      <c r="L717" s="90">
        <f t="shared" si="125"/>
        <v>32.136000000000003</v>
      </c>
      <c r="M717" s="89">
        <f t="shared" si="126"/>
        <v>37.433701150112917</v>
      </c>
      <c r="N717" s="89">
        <f t="shared" si="126"/>
        <v>0</v>
      </c>
      <c r="O717" s="89">
        <f t="shared" si="126"/>
        <v>22.650384169021248</v>
      </c>
      <c r="P717" s="89">
        <f t="shared" si="126"/>
        <v>0</v>
      </c>
      <c r="Q717" s="89">
        <f t="shared" si="126"/>
        <v>20.63214341086595</v>
      </c>
      <c r="R717" s="89">
        <f t="shared" si="127"/>
        <v>37.433701150112917</v>
      </c>
      <c r="S717" s="86">
        <f t="shared" si="123"/>
        <v>0</v>
      </c>
      <c r="T717" s="91">
        <f t="shared" si="128"/>
        <v>0</v>
      </c>
    </row>
    <row r="718" spans="1:20" ht="15" customHeight="1" x14ac:dyDescent="0.3">
      <c r="A718" s="88">
        <v>42824.750041203704</v>
      </c>
      <c r="B718" s="47">
        <v>286.8</v>
      </c>
      <c r="C718" s="48">
        <v>8495.0159999999996</v>
      </c>
      <c r="D718" s="47">
        <v>48.79</v>
      </c>
      <c r="E718" s="48">
        <v>1445.13</v>
      </c>
      <c r="F718" s="49">
        <f t="shared" si="119"/>
        <v>238.01000000000002</v>
      </c>
      <c r="G718" s="49">
        <f t="shared" si="119"/>
        <v>7049.8859999999995</v>
      </c>
      <c r="H718" s="38">
        <f>'[1]03-2017'!P724</f>
        <v>0</v>
      </c>
      <c r="I718" s="50">
        <f t="shared" si="124"/>
        <v>238.01000000000002</v>
      </c>
      <c r="J718" s="89">
        <f t="shared" si="122"/>
        <v>29.620125204823321</v>
      </c>
      <c r="K718" s="51">
        <v>3.09</v>
      </c>
      <c r="L718" s="90">
        <f t="shared" si="125"/>
        <v>32.136000000000003</v>
      </c>
      <c r="M718" s="89">
        <f t="shared" si="126"/>
        <v>37.433701150112917</v>
      </c>
      <c r="N718" s="89">
        <f t="shared" si="126"/>
        <v>0</v>
      </c>
      <c r="O718" s="89">
        <f t="shared" si="126"/>
        <v>22.650384169021248</v>
      </c>
      <c r="P718" s="89">
        <f t="shared" si="126"/>
        <v>0</v>
      </c>
      <c r="Q718" s="89">
        <f t="shared" si="126"/>
        <v>20.63214341086595</v>
      </c>
      <c r="R718" s="89">
        <f t="shared" si="127"/>
        <v>37.433701150112917</v>
      </c>
      <c r="S718" s="86">
        <f t="shared" si="123"/>
        <v>0</v>
      </c>
      <c r="T718" s="91">
        <f t="shared" si="128"/>
        <v>0</v>
      </c>
    </row>
    <row r="719" spans="1:20" ht="15" customHeight="1" x14ac:dyDescent="0.3">
      <c r="A719" s="88">
        <v>42824.791707928242</v>
      </c>
      <c r="B719" s="52">
        <v>270.2</v>
      </c>
      <c r="C719" s="53">
        <v>8289.7360000000008</v>
      </c>
      <c r="D719" s="47">
        <v>38.869999999999997</v>
      </c>
      <c r="E719" s="48">
        <v>1192.6500000000001</v>
      </c>
      <c r="F719" s="49">
        <f t="shared" si="119"/>
        <v>231.32999999999998</v>
      </c>
      <c r="G719" s="49">
        <f t="shared" si="119"/>
        <v>7097.0860000000011</v>
      </c>
      <c r="H719" s="38">
        <f>'[1]03-2017'!P725</f>
        <v>0</v>
      </c>
      <c r="I719" s="50">
        <f t="shared" si="124"/>
        <v>231.32999999999998</v>
      </c>
      <c r="J719" s="89">
        <f t="shared" si="122"/>
        <v>30.679488177063078</v>
      </c>
      <c r="K719" s="51">
        <v>3.09</v>
      </c>
      <c r="L719" s="90">
        <f t="shared" si="125"/>
        <v>32.136000000000003</v>
      </c>
      <c r="M719" s="89">
        <f t="shared" si="126"/>
        <v>37.433701150112917</v>
      </c>
      <c r="N719" s="89">
        <f t="shared" si="126"/>
        <v>0</v>
      </c>
      <c r="O719" s="89">
        <f t="shared" si="126"/>
        <v>22.650384169021248</v>
      </c>
      <c r="P719" s="89">
        <f t="shared" si="126"/>
        <v>0</v>
      </c>
      <c r="Q719" s="89">
        <f t="shared" si="126"/>
        <v>20.63214341086595</v>
      </c>
      <c r="R719" s="89">
        <f t="shared" si="127"/>
        <v>37.433701150112917</v>
      </c>
      <c r="S719" s="86">
        <f t="shared" si="123"/>
        <v>0</v>
      </c>
      <c r="T719" s="91">
        <f t="shared" si="128"/>
        <v>0</v>
      </c>
    </row>
    <row r="720" spans="1:20" ht="15" customHeight="1" x14ac:dyDescent="0.3">
      <c r="A720" s="88">
        <v>42824.833374652779</v>
      </c>
      <c r="B720" s="52">
        <v>276.39999999999998</v>
      </c>
      <c r="C720" s="53">
        <v>10060.959999999999</v>
      </c>
      <c r="D720" s="47">
        <v>34.51</v>
      </c>
      <c r="E720" s="48">
        <v>1255.98</v>
      </c>
      <c r="F720" s="49">
        <f t="shared" si="119"/>
        <v>241.89</v>
      </c>
      <c r="G720" s="49">
        <f t="shared" si="119"/>
        <v>8804.98</v>
      </c>
      <c r="H720" s="38">
        <f>'[1]03-2017'!P726</f>
        <v>0</v>
      </c>
      <c r="I720" s="50">
        <f t="shared" si="124"/>
        <v>241.89</v>
      </c>
      <c r="J720" s="89">
        <f t="shared" si="122"/>
        <v>36.400760676340482</v>
      </c>
      <c r="K720" s="51">
        <v>3.09</v>
      </c>
      <c r="L720" s="90">
        <f t="shared" si="125"/>
        <v>32.136000000000003</v>
      </c>
      <c r="M720" s="89">
        <f t="shared" si="126"/>
        <v>37.433701150112917</v>
      </c>
      <c r="N720" s="89">
        <f t="shared" si="126"/>
        <v>0</v>
      </c>
      <c r="O720" s="89">
        <f t="shared" si="126"/>
        <v>22.650384169021248</v>
      </c>
      <c r="P720" s="89">
        <f t="shared" si="126"/>
        <v>0</v>
      </c>
      <c r="Q720" s="89">
        <f t="shared" si="126"/>
        <v>20.63214341086595</v>
      </c>
      <c r="R720" s="89">
        <f t="shared" si="127"/>
        <v>37.433701150112917</v>
      </c>
      <c r="S720" s="86">
        <f t="shared" si="123"/>
        <v>0</v>
      </c>
      <c r="T720" s="91">
        <f t="shared" si="128"/>
        <v>0</v>
      </c>
    </row>
    <row r="721" spans="1:20" ht="15" customHeight="1" x14ac:dyDescent="0.3">
      <c r="A721" s="88">
        <v>42824.875041377316</v>
      </c>
      <c r="B721" s="52">
        <v>301.7</v>
      </c>
      <c r="C721" s="53">
        <v>11455.549000000001</v>
      </c>
      <c r="D721" s="47">
        <v>32.06</v>
      </c>
      <c r="E721" s="48">
        <v>1217.28</v>
      </c>
      <c r="F721" s="49">
        <f t="shared" si="119"/>
        <v>269.64</v>
      </c>
      <c r="G721" s="49">
        <f t="shared" si="119"/>
        <v>10238.269</v>
      </c>
      <c r="H721" s="38">
        <f>'[1]03-2017'!P727</f>
        <v>0</v>
      </c>
      <c r="I721" s="50">
        <f t="shared" si="124"/>
        <v>269.64</v>
      </c>
      <c r="J721" s="89">
        <f t="shared" si="122"/>
        <v>37.97014167037532</v>
      </c>
      <c r="K721" s="51">
        <v>3.09</v>
      </c>
      <c r="L721" s="90">
        <f t="shared" si="125"/>
        <v>32.136000000000003</v>
      </c>
      <c r="M721" s="89">
        <f t="shared" si="126"/>
        <v>37.433701150112917</v>
      </c>
      <c r="N721" s="89">
        <f t="shared" si="126"/>
        <v>0</v>
      </c>
      <c r="O721" s="89">
        <f t="shared" si="126"/>
        <v>22.650384169021248</v>
      </c>
      <c r="P721" s="89">
        <f t="shared" si="126"/>
        <v>0</v>
      </c>
      <c r="Q721" s="89">
        <f t="shared" si="126"/>
        <v>20.63214341086595</v>
      </c>
      <c r="R721" s="89">
        <f t="shared" si="127"/>
        <v>37.433701150112917</v>
      </c>
      <c r="S721" s="86">
        <f t="shared" si="123"/>
        <v>0.53644052026240274</v>
      </c>
      <c r="T721" s="91">
        <f t="shared" si="128"/>
        <v>144.64582188355428</v>
      </c>
    </row>
    <row r="722" spans="1:20" ht="15" customHeight="1" x14ac:dyDescent="0.3">
      <c r="A722" s="88">
        <v>42824.916708101853</v>
      </c>
      <c r="B722" s="52">
        <v>293.10000000000002</v>
      </c>
      <c r="C722" s="53">
        <v>9584.3700000000008</v>
      </c>
      <c r="D722" s="47">
        <v>16.239999999999998</v>
      </c>
      <c r="E722" s="48">
        <v>531.04999999999995</v>
      </c>
      <c r="F722" s="49">
        <f t="shared" si="119"/>
        <v>276.86</v>
      </c>
      <c r="G722" s="49">
        <f t="shared" si="119"/>
        <v>9053.3200000000015</v>
      </c>
      <c r="H722" s="38">
        <f>'[1]03-2017'!P728</f>
        <v>0</v>
      </c>
      <c r="I722" s="50">
        <f t="shared" si="124"/>
        <v>276.86</v>
      </c>
      <c r="J722" s="89">
        <f t="shared" si="122"/>
        <v>32.699992776132348</v>
      </c>
      <c r="K722" s="51">
        <v>3.09</v>
      </c>
      <c r="L722" s="90">
        <f t="shared" si="125"/>
        <v>32.136000000000003</v>
      </c>
      <c r="M722" s="89">
        <f t="shared" si="126"/>
        <v>37.433701150112917</v>
      </c>
      <c r="N722" s="89">
        <f t="shared" si="126"/>
        <v>0</v>
      </c>
      <c r="O722" s="89">
        <f t="shared" si="126"/>
        <v>22.650384169021248</v>
      </c>
      <c r="P722" s="89">
        <f t="shared" si="126"/>
        <v>0</v>
      </c>
      <c r="Q722" s="89">
        <f t="shared" si="126"/>
        <v>20.63214341086595</v>
      </c>
      <c r="R722" s="89">
        <f t="shared" si="127"/>
        <v>37.433701150112917</v>
      </c>
      <c r="S722" s="86">
        <f t="shared" si="123"/>
        <v>0</v>
      </c>
      <c r="T722" s="91">
        <f t="shared" si="128"/>
        <v>0</v>
      </c>
    </row>
    <row r="723" spans="1:20" ht="15" customHeight="1" x14ac:dyDescent="0.3">
      <c r="A723" s="88">
        <v>42824.95837482639</v>
      </c>
      <c r="B723" s="47">
        <v>278.3</v>
      </c>
      <c r="C723" s="48">
        <v>6949.1509999999998</v>
      </c>
      <c r="D723" s="47">
        <v>0</v>
      </c>
      <c r="E723" s="48">
        <v>0</v>
      </c>
      <c r="F723" s="49">
        <f t="shared" si="119"/>
        <v>278.3</v>
      </c>
      <c r="G723" s="49">
        <f t="shared" si="119"/>
        <v>6949.1509999999998</v>
      </c>
      <c r="H723" s="38">
        <f>'[1]03-2017'!P729</f>
        <v>0</v>
      </c>
      <c r="I723" s="50">
        <f t="shared" si="124"/>
        <v>278.3</v>
      </c>
      <c r="J723" s="89">
        <f t="shared" si="122"/>
        <v>24.97</v>
      </c>
      <c r="K723" s="51">
        <v>3.09</v>
      </c>
      <c r="L723" s="90">
        <f t="shared" si="125"/>
        <v>32.136000000000003</v>
      </c>
      <c r="M723" s="89">
        <f t="shared" si="126"/>
        <v>37.433701150112917</v>
      </c>
      <c r="N723" s="89">
        <f t="shared" si="126"/>
        <v>0</v>
      </c>
      <c r="O723" s="89">
        <f t="shared" si="126"/>
        <v>22.650384169021248</v>
      </c>
      <c r="P723" s="89">
        <f t="shared" si="126"/>
        <v>0</v>
      </c>
      <c r="Q723" s="89">
        <f t="shared" si="126"/>
        <v>20.63214341086595</v>
      </c>
      <c r="R723" s="89">
        <f t="shared" si="127"/>
        <v>37.433701150112917</v>
      </c>
      <c r="S723" s="86">
        <f t="shared" si="123"/>
        <v>0</v>
      </c>
      <c r="T723" s="91">
        <f t="shared" si="128"/>
        <v>0</v>
      </c>
    </row>
    <row r="724" spans="1:20" ht="15" customHeight="1" x14ac:dyDescent="0.3">
      <c r="A724" s="88">
        <v>42825.000041550928</v>
      </c>
      <c r="B724" s="47">
        <v>282.55</v>
      </c>
      <c r="C724" s="48">
        <v>6710.5625</v>
      </c>
      <c r="D724" s="47">
        <v>0</v>
      </c>
      <c r="E724" s="48">
        <v>0</v>
      </c>
      <c r="F724" s="49">
        <f t="shared" si="119"/>
        <v>282.55</v>
      </c>
      <c r="G724" s="49">
        <f t="shared" si="119"/>
        <v>6710.5625</v>
      </c>
      <c r="H724" s="38">
        <f>'[1]03-2017'!P730</f>
        <v>0</v>
      </c>
      <c r="I724" s="50">
        <f t="shared" si="124"/>
        <v>282.55</v>
      </c>
      <c r="J724" s="89">
        <f t="shared" si="122"/>
        <v>23.75</v>
      </c>
      <c r="K724" s="51">
        <v>3.09</v>
      </c>
      <c r="L724" s="90">
        <f t="shared" si="125"/>
        <v>32.136000000000003</v>
      </c>
      <c r="M724" s="89">
        <f t="shared" si="126"/>
        <v>37.433701150112917</v>
      </c>
      <c r="N724" s="89">
        <f t="shared" si="126"/>
        <v>0</v>
      </c>
      <c r="O724" s="89">
        <f t="shared" si="126"/>
        <v>22.650384169021248</v>
      </c>
      <c r="P724" s="89">
        <f t="shared" si="126"/>
        <v>0</v>
      </c>
      <c r="Q724" s="89">
        <f t="shared" si="126"/>
        <v>20.63214341086595</v>
      </c>
      <c r="R724" s="89">
        <f t="shared" si="127"/>
        <v>37.433701150112917</v>
      </c>
      <c r="S724" s="86">
        <f t="shared" si="123"/>
        <v>0</v>
      </c>
      <c r="T724" s="91">
        <f t="shared" si="128"/>
        <v>0</v>
      </c>
    </row>
    <row r="725" spans="1:20" ht="15" customHeight="1" x14ac:dyDescent="0.3">
      <c r="A725" s="88">
        <v>42825.041708275465</v>
      </c>
      <c r="B725" s="47">
        <v>325.39999999999998</v>
      </c>
      <c r="C725" s="48">
        <v>7028.64</v>
      </c>
      <c r="D725" s="47">
        <v>0</v>
      </c>
      <c r="E725" s="48">
        <v>0</v>
      </c>
      <c r="F725" s="49">
        <f t="shared" si="119"/>
        <v>325.39999999999998</v>
      </c>
      <c r="G725" s="49">
        <f t="shared" si="119"/>
        <v>7028.64</v>
      </c>
      <c r="H725" s="38">
        <f>'[1]03-2017'!P731</f>
        <v>0</v>
      </c>
      <c r="I725" s="50">
        <f t="shared" si="124"/>
        <v>325.39999999999998</v>
      </c>
      <c r="J725" s="89">
        <f t="shared" si="122"/>
        <v>21.6</v>
      </c>
      <c r="K725" s="51">
        <v>3.09</v>
      </c>
      <c r="L725" s="90">
        <f t="shared" si="125"/>
        <v>32.136000000000003</v>
      </c>
      <c r="M725" s="89">
        <f t="shared" si="126"/>
        <v>37.433701150112917</v>
      </c>
      <c r="N725" s="89">
        <f t="shared" si="126"/>
        <v>0</v>
      </c>
      <c r="O725" s="89">
        <f t="shared" si="126"/>
        <v>22.650384169021248</v>
      </c>
      <c r="P725" s="89">
        <f t="shared" si="126"/>
        <v>0</v>
      </c>
      <c r="Q725" s="89">
        <f t="shared" si="126"/>
        <v>20.63214341086595</v>
      </c>
      <c r="R725" s="89">
        <f t="shared" si="127"/>
        <v>37.433701150112917</v>
      </c>
      <c r="S725" s="86">
        <f t="shared" si="123"/>
        <v>0</v>
      </c>
      <c r="T725" s="91">
        <f t="shared" si="128"/>
        <v>0</v>
      </c>
    </row>
    <row r="726" spans="1:20" ht="15" customHeight="1" x14ac:dyDescent="0.3">
      <c r="A726" s="88">
        <v>42825.083375000002</v>
      </c>
      <c r="B726" s="47">
        <v>314.8</v>
      </c>
      <c r="C726" s="48">
        <v>6711.5360000000001</v>
      </c>
      <c r="D726" s="47">
        <v>0</v>
      </c>
      <c r="E726" s="48">
        <v>0</v>
      </c>
      <c r="F726" s="49">
        <f t="shared" si="119"/>
        <v>314.8</v>
      </c>
      <c r="G726" s="49">
        <f t="shared" si="119"/>
        <v>6711.5360000000001</v>
      </c>
      <c r="H726" s="38">
        <f>'[1]03-2017'!P732</f>
        <v>0</v>
      </c>
      <c r="I726" s="50">
        <f t="shared" si="124"/>
        <v>314.8</v>
      </c>
      <c r="J726" s="89">
        <f t="shared" si="122"/>
        <v>21.32</v>
      </c>
      <c r="K726" s="51">
        <v>3.09</v>
      </c>
      <c r="L726" s="90">
        <f t="shared" si="125"/>
        <v>32.136000000000003</v>
      </c>
      <c r="M726" s="89">
        <f t="shared" si="126"/>
        <v>37.433701150112917</v>
      </c>
      <c r="N726" s="89">
        <f t="shared" si="126"/>
        <v>0</v>
      </c>
      <c r="O726" s="89">
        <f t="shared" si="126"/>
        <v>22.650384169021248</v>
      </c>
      <c r="P726" s="89">
        <f t="shared" si="126"/>
        <v>0</v>
      </c>
      <c r="Q726" s="89">
        <f t="shared" si="126"/>
        <v>20.63214341086595</v>
      </c>
      <c r="R726" s="89">
        <f t="shared" si="127"/>
        <v>37.433701150112917</v>
      </c>
      <c r="S726" s="86">
        <f t="shared" si="123"/>
        <v>0</v>
      </c>
      <c r="T726" s="91">
        <f t="shared" si="128"/>
        <v>0</v>
      </c>
    </row>
    <row r="727" spans="1:20" ht="15" customHeight="1" x14ac:dyDescent="0.3">
      <c r="A727" s="88">
        <v>42825.125041724539</v>
      </c>
      <c r="B727" s="47">
        <v>304.10000000000002</v>
      </c>
      <c r="C727" s="48">
        <v>6373.9359999999997</v>
      </c>
      <c r="D727" s="47">
        <v>0</v>
      </c>
      <c r="E727" s="48">
        <v>0</v>
      </c>
      <c r="F727" s="49">
        <f t="shared" si="119"/>
        <v>304.10000000000002</v>
      </c>
      <c r="G727" s="49">
        <f t="shared" si="119"/>
        <v>6373.9359999999997</v>
      </c>
      <c r="H727" s="38">
        <f>'[1]03-2017'!P733</f>
        <v>0</v>
      </c>
      <c r="I727" s="50">
        <f t="shared" si="124"/>
        <v>304.10000000000002</v>
      </c>
      <c r="J727" s="89">
        <f t="shared" si="122"/>
        <v>20.959999999999997</v>
      </c>
      <c r="K727" s="51">
        <v>3.09</v>
      </c>
      <c r="L727" s="90">
        <f t="shared" si="125"/>
        <v>32.136000000000003</v>
      </c>
      <c r="M727" s="89">
        <f t="shared" si="126"/>
        <v>37.433701150112917</v>
      </c>
      <c r="N727" s="89">
        <f t="shared" si="126"/>
        <v>0</v>
      </c>
      <c r="O727" s="89">
        <f t="shared" si="126"/>
        <v>22.650384169021248</v>
      </c>
      <c r="P727" s="89">
        <f t="shared" si="126"/>
        <v>0</v>
      </c>
      <c r="Q727" s="89">
        <f t="shared" si="126"/>
        <v>20.63214341086595</v>
      </c>
      <c r="R727" s="89">
        <f t="shared" si="127"/>
        <v>37.433701150112917</v>
      </c>
      <c r="S727" s="86">
        <f t="shared" si="123"/>
        <v>0</v>
      </c>
      <c r="T727" s="91">
        <f t="shared" si="128"/>
        <v>0</v>
      </c>
    </row>
    <row r="728" spans="1:20" ht="15" customHeight="1" x14ac:dyDescent="0.3">
      <c r="A728" s="88">
        <v>42825.166708449076</v>
      </c>
      <c r="B728" s="47">
        <v>304.21899999999999</v>
      </c>
      <c r="C728" s="48">
        <v>6338.4738879999995</v>
      </c>
      <c r="D728" s="47">
        <v>0</v>
      </c>
      <c r="E728" s="48">
        <v>0</v>
      </c>
      <c r="F728" s="49">
        <f t="shared" si="119"/>
        <v>304.21899999999999</v>
      </c>
      <c r="G728" s="49">
        <f t="shared" si="119"/>
        <v>6338.4738879999995</v>
      </c>
      <c r="H728" s="38">
        <f>'[1]03-2017'!P734</f>
        <v>0</v>
      </c>
      <c r="I728" s="50">
        <f t="shared" si="124"/>
        <v>304.21899999999999</v>
      </c>
      <c r="J728" s="89">
        <f t="shared" si="122"/>
        <v>20.835233460106039</v>
      </c>
      <c r="K728" s="51">
        <v>3.09</v>
      </c>
      <c r="L728" s="90">
        <f t="shared" si="125"/>
        <v>32.136000000000003</v>
      </c>
      <c r="M728" s="89">
        <f t="shared" ref="M728:Q743" si="129">M727</f>
        <v>37.433701150112917</v>
      </c>
      <c r="N728" s="89">
        <f t="shared" si="129"/>
        <v>0</v>
      </c>
      <c r="O728" s="89">
        <f t="shared" si="129"/>
        <v>22.650384169021248</v>
      </c>
      <c r="P728" s="89">
        <f t="shared" si="129"/>
        <v>0</v>
      </c>
      <c r="Q728" s="89">
        <f t="shared" si="129"/>
        <v>20.63214341086595</v>
      </c>
      <c r="R728" s="89">
        <f t="shared" si="127"/>
        <v>37.433701150112917</v>
      </c>
      <c r="S728" s="86">
        <f t="shared" si="123"/>
        <v>0</v>
      </c>
      <c r="T728" s="91">
        <f t="shared" si="128"/>
        <v>0</v>
      </c>
    </row>
    <row r="729" spans="1:20" ht="15" customHeight="1" x14ac:dyDescent="0.3">
      <c r="A729" s="88">
        <v>42825.208375173614</v>
      </c>
      <c r="B729" s="47">
        <v>316.93199999999996</v>
      </c>
      <c r="C729" s="48">
        <v>6804.5730160000003</v>
      </c>
      <c r="D729" s="47">
        <v>0</v>
      </c>
      <c r="E729" s="48">
        <v>0</v>
      </c>
      <c r="F729" s="49">
        <f t="shared" si="119"/>
        <v>316.93199999999996</v>
      </c>
      <c r="G729" s="49">
        <f t="shared" si="119"/>
        <v>6804.5730160000003</v>
      </c>
      <c r="H729" s="38">
        <f>'[1]03-2017'!P735</f>
        <v>0</v>
      </c>
      <c r="I729" s="50">
        <f t="shared" si="124"/>
        <v>316.93199999999996</v>
      </c>
      <c r="J729" s="89">
        <f t="shared" si="122"/>
        <v>21.470135600065632</v>
      </c>
      <c r="K729" s="51">
        <v>3.09</v>
      </c>
      <c r="L729" s="90">
        <f t="shared" si="125"/>
        <v>32.136000000000003</v>
      </c>
      <c r="M729" s="89">
        <f t="shared" si="129"/>
        <v>37.433701150112917</v>
      </c>
      <c r="N729" s="89">
        <f t="shared" si="129"/>
        <v>0</v>
      </c>
      <c r="O729" s="89">
        <f t="shared" si="129"/>
        <v>22.650384169021248</v>
      </c>
      <c r="P729" s="89">
        <f t="shared" si="129"/>
        <v>0</v>
      </c>
      <c r="Q729" s="89">
        <f t="shared" si="129"/>
        <v>20.63214341086595</v>
      </c>
      <c r="R729" s="89">
        <f t="shared" si="127"/>
        <v>37.433701150112917</v>
      </c>
      <c r="S729" s="86">
        <f t="shared" si="123"/>
        <v>0</v>
      </c>
      <c r="T729" s="91">
        <f t="shared" si="128"/>
        <v>0</v>
      </c>
    </row>
    <row r="730" spans="1:20" ht="15" customHeight="1" x14ac:dyDescent="0.3">
      <c r="A730" s="88">
        <v>42825.250041898151</v>
      </c>
      <c r="B730" s="47">
        <v>293.62099999999998</v>
      </c>
      <c r="C730" s="48">
        <v>6730.8613100000002</v>
      </c>
      <c r="D730" s="47">
        <v>0</v>
      </c>
      <c r="E730" s="48">
        <v>0</v>
      </c>
      <c r="F730" s="49">
        <f t="shared" si="119"/>
        <v>293.62099999999998</v>
      </c>
      <c r="G730" s="49">
        <f t="shared" si="119"/>
        <v>6730.8613100000002</v>
      </c>
      <c r="H730" s="38">
        <f>'[1]03-2017'!P736</f>
        <v>0</v>
      </c>
      <c r="I730" s="50">
        <f t="shared" si="124"/>
        <v>293.62099999999998</v>
      </c>
      <c r="J730" s="89">
        <f t="shared" si="122"/>
        <v>22.92363730795822</v>
      </c>
      <c r="K730" s="51">
        <v>3.09</v>
      </c>
      <c r="L730" s="90">
        <f t="shared" si="125"/>
        <v>32.136000000000003</v>
      </c>
      <c r="M730" s="89">
        <f t="shared" si="129"/>
        <v>37.433701150112917</v>
      </c>
      <c r="N730" s="89">
        <f t="shared" si="129"/>
        <v>0</v>
      </c>
      <c r="O730" s="89">
        <f t="shared" si="129"/>
        <v>22.650384169021248</v>
      </c>
      <c r="P730" s="89">
        <f t="shared" si="129"/>
        <v>0</v>
      </c>
      <c r="Q730" s="89">
        <f t="shared" si="129"/>
        <v>20.63214341086595</v>
      </c>
      <c r="R730" s="89">
        <f t="shared" si="127"/>
        <v>37.433701150112917</v>
      </c>
      <c r="S730" s="86">
        <f t="shared" si="123"/>
        <v>0</v>
      </c>
      <c r="T730" s="91">
        <f t="shared" si="128"/>
        <v>0</v>
      </c>
    </row>
    <row r="731" spans="1:20" ht="15" customHeight="1" x14ac:dyDescent="0.3">
      <c r="A731" s="88">
        <v>42825.291708622688</v>
      </c>
      <c r="B731" s="47">
        <v>283.8</v>
      </c>
      <c r="C731" s="48">
        <v>8860.2360000000008</v>
      </c>
      <c r="D731" s="47">
        <v>18.12</v>
      </c>
      <c r="E731" s="48">
        <v>565.83000000000004</v>
      </c>
      <c r="F731" s="49">
        <f t="shared" si="119"/>
        <v>265.68</v>
      </c>
      <c r="G731" s="49">
        <f t="shared" si="119"/>
        <v>8294.4060000000009</v>
      </c>
      <c r="H731" s="38">
        <f>'[1]03-2017'!P737</f>
        <v>0</v>
      </c>
      <c r="I731" s="50">
        <f t="shared" si="124"/>
        <v>265.68</v>
      </c>
      <c r="J731" s="89">
        <f t="shared" si="122"/>
        <v>31.219534778681123</v>
      </c>
      <c r="K731" s="51">
        <v>3.09</v>
      </c>
      <c r="L731" s="90">
        <f t="shared" si="125"/>
        <v>32.136000000000003</v>
      </c>
      <c r="M731" s="89">
        <f t="shared" si="129"/>
        <v>37.433701150112917</v>
      </c>
      <c r="N731" s="89">
        <f t="shared" si="129"/>
        <v>0</v>
      </c>
      <c r="O731" s="89">
        <f t="shared" si="129"/>
        <v>22.650384169021248</v>
      </c>
      <c r="P731" s="89">
        <f t="shared" si="129"/>
        <v>0</v>
      </c>
      <c r="Q731" s="89">
        <f t="shared" si="129"/>
        <v>20.63214341086595</v>
      </c>
      <c r="R731" s="89">
        <f t="shared" si="127"/>
        <v>37.433701150112917</v>
      </c>
      <c r="S731" s="86">
        <f t="shared" si="123"/>
        <v>0</v>
      </c>
      <c r="T731" s="91">
        <f t="shared" si="128"/>
        <v>0</v>
      </c>
    </row>
    <row r="732" spans="1:20" ht="15" customHeight="1" x14ac:dyDescent="0.3">
      <c r="A732" s="88">
        <v>42825.333375347225</v>
      </c>
      <c r="B732" s="47">
        <v>269.3</v>
      </c>
      <c r="C732" s="48">
        <v>9290.85</v>
      </c>
      <c r="D732" s="47">
        <v>41.09</v>
      </c>
      <c r="E732" s="48">
        <v>1417.47</v>
      </c>
      <c r="F732" s="49">
        <f t="shared" si="119"/>
        <v>228.21</v>
      </c>
      <c r="G732" s="49">
        <f t="shared" si="119"/>
        <v>7873.38</v>
      </c>
      <c r="H732" s="38">
        <f>'[1]03-2017'!P738</f>
        <v>0</v>
      </c>
      <c r="I732" s="50">
        <f t="shared" si="124"/>
        <v>228.21</v>
      </c>
      <c r="J732" s="89">
        <f t="shared" si="122"/>
        <v>34.500591560404892</v>
      </c>
      <c r="K732" s="51">
        <v>3.09</v>
      </c>
      <c r="L732" s="90">
        <f t="shared" si="125"/>
        <v>32.136000000000003</v>
      </c>
      <c r="M732" s="89">
        <f t="shared" si="129"/>
        <v>37.433701150112917</v>
      </c>
      <c r="N732" s="89">
        <f t="shared" si="129"/>
        <v>0</v>
      </c>
      <c r="O732" s="89">
        <f t="shared" si="129"/>
        <v>22.650384169021248</v>
      </c>
      <c r="P732" s="89">
        <f t="shared" si="129"/>
        <v>0</v>
      </c>
      <c r="Q732" s="89">
        <f t="shared" si="129"/>
        <v>20.63214341086595</v>
      </c>
      <c r="R732" s="89">
        <f t="shared" si="127"/>
        <v>37.433701150112917</v>
      </c>
      <c r="S732" s="86">
        <f t="shared" si="123"/>
        <v>0</v>
      </c>
      <c r="T732" s="91">
        <f t="shared" si="128"/>
        <v>0</v>
      </c>
    </row>
    <row r="733" spans="1:20" ht="15" customHeight="1" x14ac:dyDescent="0.3">
      <c r="A733" s="88">
        <v>42825.375042071762</v>
      </c>
      <c r="B733" s="47">
        <v>291.5</v>
      </c>
      <c r="C733" s="48">
        <v>10231.65</v>
      </c>
      <c r="D733" s="47">
        <v>101.41</v>
      </c>
      <c r="E733" s="48">
        <v>3559.46</v>
      </c>
      <c r="F733" s="49">
        <f t="shared" si="119"/>
        <v>190.09</v>
      </c>
      <c r="G733" s="49">
        <f t="shared" si="119"/>
        <v>6672.19</v>
      </c>
      <c r="H733" s="38">
        <f>'[1]03-2017'!P739</f>
        <v>0</v>
      </c>
      <c r="I733" s="50">
        <f t="shared" si="124"/>
        <v>190.09</v>
      </c>
      <c r="J733" s="89">
        <f t="shared" si="122"/>
        <v>35.100163080646006</v>
      </c>
      <c r="K733" s="51">
        <v>3.09</v>
      </c>
      <c r="L733" s="90">
        <f t="shared" si="125"/>
        <v>32.136000000000003</v>
      </c>
      <c r="M733" s="89">
        <f t="shared" si="129"/>
        <v>37.433701150112917</v>
      </c>
      <c r="N733" s="89">
        <f t="shared" si="129"/>
        <v>0</v>
      </c>
      <c r="O733" s="89">
        <f t="shared" si="129"/>
        <v>22.650384169021248</v>
      </c>
      <c r="P733" s="89">
        <f t="shared" si="129"/>
        <v>0</v>
      </c>
      <c r="Q733" s="89">
        <f t="shared" si="129"/>
        <v>20.63214341086595</v>
      </c>
      <c r="R733" s="89">
        <f t="shared" si="127"/>
        <v>37.433701150112917</v>
      </c>
      <c r="S733" s="86">
        <f t="shared" si="123"/>
        <v>0</v>
      </c>
      <c r="T733" s="91">
        <f t="shared" si="128"/>
        <v>0</v>
      </c>
    </row>
    <row r="734" spans="1:20" ht="15" customHeight="1" x14ac:dyDescent="0.3">
      <c r="A734" s="88">
        <v>42825.4167087963</v>
      </c>
      <c r="B734" s="47">
        <v>284.5</v>
      </c>
      <c r="C734" s="48">
        <v>10031.469999999999</v>
      </c>
      <c r="D734" s="47">
        <v>82.08</v>
      </c>
      <c r="E734" s="48">
        <v>2894.11</v>
      </c>
      <c r="F734" s="49">
        <f t="shared" si="119"/>
        <v>202.42000000000002</v>
      </c>
      <c r="G734" s="49">
        <f t="shared" si="119"/>
        <v>7137.3599999999988</v>
      </c>
      <c r="H734" s="38">
        <f>'[1]03-2017'!P740</f>
        <v>0</v>
      </c>
      <c r="I734" s="50">
        <f t="shared" si="124"/>
        <v>202.42000000000002</v>
      </c>
      <c r="J734" s="89">
        <f t="shared" si="122"/>
        <v>35.260152158877574</v>
      </c>
      <c r="K734" s="51">
        <v>3.09</v>
      </c>
      <c r="L734" s="90">
        <f t="shared" si="125"/>
        <v>32.136000000000003</v>
      </c>
      <c r="M734" s="89">
        <f t="shared" si="129"/>
        <v>37.433701150112917</v>
      </c>
      <c r="N734" s="89">
        <f t="shared" si="129"/>
        <v>0</v>
      </c>
      <c r="O734" s="89">
        <f t="shared" si="129"/>
        <v>22.650384169021248</v>
      </c>
      <c r="P734" s="89">
        <f t="shared" si="129"/>
        <v>0</v>
      </c>
      <c r="Q734" s="89">
        <f t="shared" si="129"/>
        <v>20.63214341086595</v>
      </c>
      <c r="R734" s="89">
        <f t="shared" si="127"/>
        <v>37.433701150112917</v>
      </c>
      <c r="S734" s="86">
        <f t="shared" si="123"/>
        <v>0</v>
      </c>
      <c r="T734" s="91">
        <f t="shared" si="128"/>
        <v>0</v>
      </c>
    </row>
    <row r="735" spans="1:20" ht="15" customHeight="1" x14ac:dyDescent="0.3">
      <c r="A735" s="88">
        <v>42825.458375520837</v>
      </c>
      <c r="B735" s="47">
        <v>296</v>
      </c>
      <c r="C735" s="48">
        <v>10759.6</v>
      </c>
      <c r="D735" s="47">
        <v>94.66</v>
      </c>
      <c r="E735" s="48">
        <v>3440.82</v>
      </c>
      <c r="F735" s="49">
        <f t="shared" si="119"/>
        <v>201.34</v>
      </c>
      <c r="G735" s="49">
        <f t="shared" si="119"/>
        <v>7318.7800000000007</v>
      </c>
      <c r="H735" s="38">
        <f>'[1]03-2017'!P741</f>
        <v>0</v>
      </c>
      <c r="I735" s="50">
        <f t="shared" si="124"/>
        <v>201.34</v>
      </c>
      <c r="J735" s="89">
        <f t="shared" si="122"/>
        <v>36.350352637329891</v>
      </c>
      <c r="K735" s="51">
        <v>3.09</v>
      </c>
      <c r="L735" s="90">
        <f t="shared" si="125"/>
        <v>32.136000000000003</v>
      </c>
      <c r="M735" s="89">
        <f t="shared" si="129"/>
        <v>37.433701150112917</v>
      </c>
      <c r="N735" s="89">
        <f t="shared" si="129"/>
        <v>0</v>
      </c>
      <c r="O735" s="89">
        <f t="shared" si="129"/>
        <v>22.650384169021248</v>
      </c>
      <c r="P735" s="89">
        <f t="shared" si="129"/>
        <v>0</v>
      </c>
      <c r="Q735" s="89">
        <f t="shared" si="129"/>
        <v>20.63214341086595</v>
      </c>
      <c r="R735" s="89">
        <f t="shared" si="127"/>
        <v>37.433701150112917</v>
      </c>
      <c r="S735" s="86">
        <f t="shared" si="123"/>
        <v>0</v>
      </c>
      <c r="T735" s="91">
        <f t="shared" si="128"/>
        <v>0</v>
      </c>
    </row>
    <row r="736" spans="1:20" ht="15" customHeight="1" x14ac:dyDescent="0.3">
      <c r="A736" s="88">
        <v>42825.500042245367</v>
      </c>
      <c r="B736" s="47">
        <v>286</v>
      </c>
      <c r="C736" s="48">
        <v>10501.92</v>
      </c>
      <c r="D736" s="47">
        <v>83.63</v>
      </c>
      <c r="E736" s="48">
        <v>3070.75</v>
      </c>
      <c r="F736" s="49">
        <f t="shared" si="119"/>
        <v>202.37</v>
      </c>
      <c r="G736" s="49">
        <f t="shared" si="119"/>
        <v>7431.17</v>
      </c>
      <c r="H736" s="38">
        <f>'[1]03-2017'!P742</f>
        <v>0</v>
      </c>
      <c r="I736" s="50">
        <f t="shared" si="124"/>
        <v>202.37</v>
      </c>
      <c r="J736" s="89">
        <f t="shared" si="122"/>
        <v>36.72070959134259</v>
      </c>
      <c r="K736" s="51">
        <v>3.09</v>
      </c>
      <c r="L736" s="90">
        <f t="shared" si="125"/>
        <v>32.136000000000003</v>
      </c>
      <c r="M736" s="89">
        <f t="shared" si="129"/>
        <v>37.433701150112917</v>
      </c>
      <c r="N736" s="89">
        <f t="shared" si="129"/>
        <v>0</v>
      </c>
      <c r="O736" s="89">
        <f t="shared" si="129"/>
        <v>22.650384169021248</v>
      </c>
      <c r="P736" s="89">
        <f t="shared" si="129"/>
        <v>0</v>
      </c>
      <c r="Q736" s="89">
        <f t="shared" si="129"/>
        <v>20.63214341086595</v>
      </c>
      <c r="R736" s="89">
        <f t="shared" si="127"/>
        <v>37.433701150112917</v>
      </c>
      <c r="S736" s="86">
        <f t="shared" si="123"/>
        <v>0</v>
      </c>
      <c r="T736" s="91">
        <f t="shared" si="128"/>
        <v>0</v>
      </c>
    </row>
    <row r="737" spans="1:20" ht="15" customHeight="1" x14ac:dyDescent="0.3">
      <c r="A737" s="88">
        <v>42825.541708969904</v>
      </c>
      <c r="B737" s="47">
        <v>270.39999999999998</v>
      </c>
      <c r="C737" s="48">
        <v>9737.1039999999994</v>
      </c>
      <c r="D737" s="47">
        <v>70.290000000000006</v>
      </c>
      <c r="E737" s="48">
        <v>2531.2199999999998</v>
      </c>
      <c r="F737" s="49">
        <f t="shared" si="119"/>
        <v>200.10999999999996</v>
      </c>
      <c r="G737" s="49">
        <f t="shared" si="119"/>
        <v>7205.884</v>
      </c>
      <c r="H737" s="38">
        <f>'[1]03-2017'!P743</f>
        <v>0</v>
      </c>
      <c r="I737" s="50">
        <f t="shared" si="124"/>
        <v>200.10999999999996</v>
      </c>
      <c r="J737" s="89">
        <f t="shared" si="122"/>
        <v>36.009614711908455</v>
      </c>
      <c r="K737" s="51">
        <v>3.09</v>
      </c>
      <c r="L737" s="90">
        <f t="shared" si="125"/>
        <v>32.136000000000003</v>
      </c>
      <c r="M737" s="89">
        <f t="shared" si="129"/>
        <v>37.433701150112917</v>
      </c>
      <c r="N737" s="89">
        <f t="shared" si="129"/>
        <v>0</v>
      </c>
      <c r="O737" s="89">
        <f t="shared" si="129"/>
        <v>22.650384169021248</v>
      </c>
      <c r="P737" s="89">
        <f t="shared" si="129"/>
        <v>0</v>
      </c>
      <c r="Q737" s="89">
        <f t="shared" si="129"/>
        <v>20.63214341086595</v>
      </c>
      <c r="R737" s="89">
        <f t="shared" si="127"/>
        <v>37.433701150112917</v>
      </c>
      <c r="S737" s="86">
        <f t="shared" si="123"/>
        <v>0</v>
      </c>
      <c r="T737" s="91">
        <f t="shared" si="128"/>
        <v>0</v>
      </c>
    </row>
    <row r="738" spans="1:20" ht="15" customHeight="1" x14ac:dyDescent="0.3">
      <c r="A738" s="88">
        <v>42825.583375694441</v>
      </c>
      <c r="B738" s="47">
        <v>279.39999999999998</v>
      </c>
      <c r="C738" s="48">
        <v>9661.652</v>
      </c>
      <c r="D738" s="47">
        <v>79.78</v>
      </c>
      <c r="E738" s="48">
        <v>2758.76</v>
      </c>
      <c r="F738" s="49">
        <f t="shared" si="119"/>
        <v>199.61999999999998</v>
      </c>
      <c r="G738" s="49">
        <f t="shared" si="119"/>
        <v>6902.8919999999998</v>
      </c>
      <c r="H738" s="38">
        <f>'[1]03-2017'!P744</f>
        <v>0</v>
      </c>
      <c r="I738" s="50">
        <f t="shared" si="124"/>
        <v>199.61999999999998</v>
      </c>
      <c r="J738" s="89">
        <f t="shared" si="122"/>
        <v>34.580162308385937</v>
      </c>
      <c r="K738" s="51">
        <v>3.09</v>
      </c>
      <c r="L738" s="90">
        <f t="shared" si="125"/>
        <v>32.136000000000003</v>
      </c>
      <c r="M738" s="89">
        <f t="shared" si="129"/>
        <v>37.433701150112917</v>
      </c>
      <c r="N738" s="89">
        <f t="shared" si="129"/>
        <v>0</v>
      </c>
      <c r="O738" s="89">
        <f t="shared" si="129"/>
        <v>22.650384169021248</v>
      </c>
      <c r="P738" s="89">
        <f t="shared" si="129"/>
        <v>0</v>
      </c>
      <c r="Q738" s="89">
        <f t="shared" si="129"/>
        <v>20.63214341086595</v>
      </c>
      <c r="R738" s="89">
        <f t="shared" si="127"/>
        <v>37.433701150112917</v>
      </c>
      <c r="S738" s="86">
        <f t="shared" si="123"/>
        <v>0</v>
      </c>
      <c r="T738" s="91">
        <f t="shared" si="128"/>
        <v>0</v>
      </c>
    </row>
    <row r="739" spans="1:20" ht="15" customHeight="1" x14ac:dyDescent="0.3">
      <c r="A739" s="88">
        <v>42825.625042418978</v>
      </c>
      <c r="B739" s="47">
        <v>265.3</v>
      </c>
      <c r="C739" s="48">
        <v>8295.9310000000005</v>
      </c>
      <c r="D739" s="47">
        <v>67.16</v>
      </c>
      <c r="E739" s="48">
        <v>2100.16</v>
      </c>
      <c r="F739" s="49">
        <f t="shared" si="119"/>
        <v>198.14000000000001</v>
      </c>
      <c r="G739" s="49">
        <f t="shared" si="119"/>
        <v>6195.7710000000006</v>
      </c>
      <c r="H739" s="38">
        <f>'[1]03-2017'!P745</f>
        <v>0</v>
      </c>
      <c r="I739" s="50">
        <f t="shared" si="124"/>
        <v>198.14000000000001</v>
      </c>
      <c r="J739" s="89">
        <f t="shared" si="122"/>
        <v>31.269662864641163</v>
      </c>
      <c r="K739" s="51">
        <v>3.09</v>
      </c>
      <c r="L739" s="90">
        <f t="shared" si="125"/>
        <v>32.136000000000003</v>
      </c>
      <c r="M739" s="89">
        <f t="shared" si="129"/>
        <v>37.433701150112917</v>
      </c>
      <c r="N739" s="89">
        <f t="shared" si="129"/>
        <v>0</v>
      </c>
      <c r="O739" s="89">
        <f t="shared" si="129"/>
        <v>22.650384169021248</v>
      </c>
      <c r="P739" s="89">
        <f t="shared" si="129"/>
        <v>0</v>
      </c>
      <c r="Q739" s="89">
        <f t="shared" si="129"/>
        <v>20.63214341086595</v>
      </c>
      <c r="R739" s="89">
        <f t="shared" si="127"/>
        <v>37.433701150112917</v>
      </c>
      <c r="S739" s="86">
        <f t="shared" si="123"/>
        <v>0</v>
      </c>
      <c r="T739" s="91">
        <f t="shared" si="128"/>
        <v>0</v>
      </c>
    </row>
    <row r="740" spans="1:20" ht="15" customHeight="1" x14ac:dyDescent="0.3">
      <c r="A740" s="88">
        <v>42825.666709143516</v>
      </c>
      <c r="B740" s="47">
        <v>253.9</v>
      </c>
      <c r="C740" s="48">
        <v>7223.4549999999999</v>
      </c>
      <c r="D740" s="47">
        <v>64.400000000000006</v>
      </c>
      <c r="E740" s="48">
        <v>1832.18</v>
      </c>
      <c r="F740" s="49">
        <f t="shared" si="119"/>
        <v>189.5</v>
      </c>
      <c r="G740" s="49">
        <f t="shared" si="119"/>
        <v>5391.2749999999996</v>
      </c>
      <c r="H740" s="38">
        <f>'[1]03-2017'!P746</f>
        <v>0</v>
      </c>
      <c r="I740" s="50">
        <f t="shared" si="124"/>
        <v>189.5</v>
      </c>
      <c r="J740" s="89">
        <f t="shared" si="122"/>
        <v>28.45</v>
      </c>
      <c r="K740" s="51">
        <v>3.09</v>
      </c>
      <c r="L740" s="90">
        <f t="shared" si="125"/>
        <v>32.136000000000003</v>
      </c>
      <c r="M740" s="89">
        <f t="shared" si="129"/>
        <v>37.433701150112917</v>
      </c>
      <c r="N740" s="89">
        <f t="shared" si="129"/>
        <v>0</v>
      </c>
      <c r="O740" s="89">
        <f t="shared" si="129"/>
        <v>22.650384169021248</v>
      </c>
      <c r="P740" s="89">
        <f t="shared" si="129"/>
        <v>0</v>
      </c>
      <c r="Q740" s="89">
        <f t="shared" si="129"/>
        <v>20.63214341086595</v>
      </c>
      <c r="R740" s="89">
        <f t="shared" si="127"/>
        <v>37.433701150112917</v>
      </c>
      <c r="S740" s="86">
        <f t="shared" si="123"/>
        <v>0</v>
      </c>
      <c r="T740" s="91">
        <f t="shared" si="128"/>
        <v>0</v>
      </c>
    </row>
    <row r="741" spans="1:20" ht="15" customHeight="1" x14ac:dyDescent="0.3">
      <c r="A741" s="88">
        <v>42825.708375868053</v>
      </c>
      <c r="B741" s="47">
        <v>254.1</v>
      </c>
      <c r="C741" s="48">
        <v>6967.4219999999996</v>
      </c>
      <c r="D741" s="47">
        <v>62.8</v>
      </c>
      <c r="E741" s="48">
        <v>1722.09</v>
      </c>
      <c r="F741" s="49">
        <f t="shared" ref="F741:G748" si="130">B741-D741</f>
        <v>191.3</v>
      </c>
      <c r="G741" s="49">
        <f t="shared" si="130"/>
        <v>5245.3319999999994</v>
      </c>
      <c r="H741" s="38">
        <f>'[1]03-2017'!P747</f>
        <v>0</v>
      </c>
      <c r="I741" s="50">
        <f t="shared" si="124"/>
        <v>191.3</v>
      </c>
      <c r="J741" s="89">
        <f t="shared" si="122"/>
        <v>27.419404077365389</v>
      </c>
      <c r="K741" s="51">
        <v>3.09</v>
      </c>
      <c r="L741" s="90">
        <f t="shared" si="125"/>
        <v>32.136000000000003</v>
      </c>
      <c r="M741" s="89">
        <f t="shared" si="129"/>
        <v>37.433701150112917</v>
      </c>
      <c r="N741" s="89">
        <f t="shared" si="129"/>
        <v>0</v>
      </c>
      <c r="O741" s="89">
        <f t="shared" si="129"/>
        <v>22.650384169021248</v>
      </c>
      <c r="P741" s="89">
        <f t="shared" si="129"/>
        <v>0</v>
      </c>
      <c r="Q741" s="89">
        <f t="shared" si="129"/>
        <v>20.63214341086595</v>
      </c>
      <c r="R741" s="89">
        <f t="shared" si="127"/>
        <v>37.433701150112917</v>
      </c>
      <c r="S741" s="86">
        <f t="shared" si="123"/>
        <v>0</v>
      </c>
      <c r="T741" s="91">
        <f t="shared" si="128"/>
        <v>0</v>
      </c>
    </row>
    <row r="742" spans="1:20" ht="15" customHeight="1" x14ac:dyDescent="0.3">
      <c r="A742" s="88">
        <v>42825.75004259259</v>
      </c>
      <c r="B742" s="47">
        <v>243.3</v>
      </c>
      <c r="C742" s="48">
        <v>6795.3689999999997</v>
      </c>
      <c r="D742" s="47">
        <v>55.4</v>
      </c>
      <c r="E742" s="48">
        <v>1547.43</v>
      </c>
      <c r="F742" s="49">
        <f t="shared" si="130"/>
        <v>187.9</v>
      </c>
      <c r="G742" s="49">
        <f t="shared" si="130"/>
        <v>5247.9389999999994</v>
      </c>
      <c r="H742" s="38">
        <f>'[1]03-2017'!P748</f>
        <v>0</v>
      </c>
      <c r="I742" s="50">
        <f t="shared" si="124"/>
        <v>187.9</v>
      </c>
      <c r="J742" s="89">
        <f t="shared" si="122"/>
        <v>27.929425226184136</v>
      </c>
      <c r="K742" s="51">
        <v>3.09</v>
      </c>
      <c r="L742" s="90">
        <f t="shared" si="125"/>
        <v>32.136000000000003</v>
      </c>
      <c r="M742" s="89">
        <f t="shared" si="129"/>
        <v>37.433701150112917</v>
      </c>
      <c r="N742" s="89">
        <f t="shared" si="129"/>
        <v>0</v>
      </c>
      <c r="O742" s="89">
        <f t="shared" si="129"/>
        <v>22.650384169021248</v>
      </c>
      <c r="P742" s="89">
        <f t="shared" si="129"/>
        <v>0</v>
      </c>
      <c r="Q742" s="89">
        <f t="shared" si="129"/>
        <v>20.63214341086595</v>
      </c>
      <c r="R742" s="89">
        <f t="shared" si="127"/>
        <v>37.433701150112917</v>
      </c>
      <c r="S742" s="86">
        <f t="shared" si="123"/>
        <v>0</v>
      </c>
      <c r="T742" s="91">
        <f t="shared" si="128"/>
        <v>0</v>
      </c>
    </row>
    <row r="743" spans="1:20" ht="15" customHeight="1" x14ac:dyDescent="0.3">
      <c r="A743" s="88">
        <v>42825.791709317127</v>
      </c>
      <c r="B743" s="47">
        <v>228.7</v>
      </c>
      <c r="C743" s="48">
        <v>6257.232</v>
      </c>
      <c r="D743" s="47">
        <v>41.56</v>
      </c>
      <c r="E743" s="48">
        <v>1137</v>
      </c>
      <c r="F743" s="49">
        <f t="shared" si="130"/>
        <v>187.14</v>
      </c>
      <c r="G743" s="49">
        <f t="shared" si="130"/>
        <v>5120.232</v>
      </c>
      <c r="H743" s="38">
        <f>'[1]03-2017'!P749</f>
        <v>0</v>
      </c>
      <c r="I743" s="50">
        <f t="shared" si="124"/>
        <v>187.14</v>
      </c>
      <c r="J743" s="89">
        <f t="shared" si="122"/>
        <v>27.360436037191409</v>
      </c>
      <c r="K743" s="51">
        <v>3.09</v>
      </c>
      <c r="L743" s="90">
        <f t="shared" si="125"/>
        <v>32.136000000000003</v>
      </c>
      <c r="M743" s="89">
        <f t="shared" si="129"/>
        <v>37.433701150112917</v>
      </c>
      <c r="N743" s="89">
        <f t="shared" si="129"/>
        <v>0</v>
      </c>
      <c r="O743" s="89">
        <f t="shared" si="129"/>
        <v>22.650384169021248</v>
      </c>
      <c r="P743" s="89">
        <f t="shared" si="129"/>
        <v>0</v>
      </c>
      <c r="Q743" s="89">
        <f t="shared" si="129"/>
        <v>20.63214341086595</v>
      </c>
      <c r="R743" s="89">
        <f t="shared" si="127"/>
        <v>37.433701150112917</v>
      </c>
      <c r="S743" s="86">
        <f t="shared" si="123"/>
        <v>0</v>
      </c>
      <c r="T743" s="91">
        <f t="shared" si="128"/>
        <v>0</v>
      </c>
    </row>
    <row r="744" spans="1:20" ht="15" customHeight="1" x14ac:dyDescent="0.3">
      <c r="A744" s="88">
        <v>42825.833376041664</v>
      </c>
      <c r="B744" s="47">
        <v>236.5</v>
      </c>
      <c r="C744" s="48">
        <v>7676.79</v>
      </c>
      <c r="D744" s="47">
        <v>35.75</v>
      </c>
      <c r="E744" s="48">
        <v>1160.3800000000001</v>
      </c>
      <c r="F744" s="49">
        <f t="shared" si="130"/>
        <v>200.75</v>
      </c>
      <c r="G744" s="49">
        <f t="shared" si="130"/>
        <v>6516.41</v>
      </c>
      <c r="H744" s="38">
        <f>'[1]03-2017'!P750</f>
        <v>0</v>
      </c>
      <c r="I744" s="50">
        <f t="shared" si="124"/>
        <v>200.75</v>
      </c>
      <c r="J744" s="89">
        <f t="shared" si="122"/>
        <v>32.46032378580324</v>
      </c>
      <c r="K744" s="51">
        <v>3.09</v>
      </c>
      <c r="L744" s="90">
        <f t="shared" si="125"/>
        <v>32.136000000000003</v>
      </c>
      <c r="M744" s="89">
        <f t="shared" ref="M744:Q748" si="131">M743</f>
        <v>37.433701150112917</v>
      </c>
      <c r="N744" s="89">
        <f t="shared" si="131"/>
        <v>0</v>
      </c>
      <c r="O744" s="89">
        <f t="shared" si="131"/>
        <v>22.650384169021248</v>
      </c>
      <c r="P744" s="89">
        <f t="shared" si="131"/>
        <v>0</v>
      </c>
      <c r="Q744" s="89">
        <f t="shared" si="131"/>
        <v>20.63214341086595</v>
      </c>
      <c r="R744" s="89">
        <f t="shared" si="127"/>
        <v>37.433701150112917</v>
      </c>
      <c r="S744" s="86">
        <f t="shared" si="123"/>
        <v>0</v>
      </c>
      <c r="T744" s="91">
        <f t="shared" si="128"/>
        <v>0</v>
      </c>
    </row>
    <row r="745" spans="1:20" ht="15" customHeight="1" x14ac:dyDescent="0.3">
      <c r="A745" s="88">
        <v>42825.875042766202</v>
      </c>
      <c r="B745" s="47">
        <v>268.8</v>
      </c>
      <c r="C745" s="48">
        <v>9305.8559999999998</v>
      </c>
      <c r="D745" s="47">
        <v>44.78</v>
      </c>
      <c r="E745" s="48">
        <v>1550.42</v>
      </c>
      <c r="F745" s="49">
        <f t="shared" si="130"/>
        <v>224.02</v>
      </c>
      <c r="G745" s="49">
        <f t="shared" si="130"/>
        <v>7755.4359999999997</v>
      </c>
      <c r="H745" s="38">
        <f>'[1]03-2017'!P751</f>
        <v>0</v>
      </c>
      <c r="I745" s="50">
        <f t="shared" si="124"/>
        <v>224.02</v>
      </c>
      <c r="J745" s="89">
        <f t="shared" si="122"/>
        <v>34.61939112579234</v>
      </c>
      <c r="K745" s="51">
        <v>3.09</v>
      </c>
      <c r="L745" s="90">
        <f t="shared" si="125"/>
        <v>32.136000000000003</v>
      </c>
      <c r="M745" s="89">
        <f t="shared" si="131"/>
        <v>37.433701150112917</v>
      </c>
      <c r="N745" s="89">
        <f t="shared" si="131"/>
        <v>0</v>
      </c>
      <c r="O745" s="89">
        <f t="shared" si="131"/>
        <v>22.650384169021248</v>
      </c>
      <c r="P745" s="89">
        <f t="shared" si="131"/>
        <v>0</v>
      </c>
      <c r="Q745" s="89">
        <f t="shared" si="131"/>
        <v>20.63214341086595</v>
      </c>
      <c r="R745" s="89">
        <f t="shared" si="127"/>
        <v>37.433701150112917</v>
      </c>
      <c r="S745" s="86">
        <f t="shared" si="123"/>
        <v>0</v>
      </c>
      <c r="T745" s="91">
        <f t="shared" si="128"/>
        <v>0</v>
      </c>
    </row>
    <row r="746" spans="1:20" ht="15" customHeight="1" x14ac:dyDescent="0.3">
      <c r="A746" s="88">
        <v>42825.916709490739</v>
      </c>
      <c r="B746" s="47">
        <v>270.5</v>
      </c>
      <c r="C746" s="48">
        <v>7895.8950000000004</v>
      </c>
      <c r="D746" s="47">
        <v>43.98</v>
      </c>
      <c r="E746" s="48">
        <v>1283.75</v>
      </c>
      <c r="F746" s="49">
        <f t="shared" si="130"/>
        <v>226.52</v>
      </c>
      <c r="G746" s="49">
        <f t="shared" si="130"/>
        <v>6612.1450000000004</v>
      </c>
      <c r="H746" s="38">
        <f>'[1]03-2017'!P752</f>
        <v>0</v>
      </c>
      <c r="I746" s="50">
        <f t="shared" si="124"/>
        <v>226.52</v>
      </c>
      <c r="J746" s="89">
        <f t="shared" si="122"/>
        <v>29.19011566307611</v>
      </c>
      <c r="K746" s="51">
        <v>3.09</v>
      </c>
      <c r="L746" s="90">
        <f t="shared" si="125"/>
        <v>32.136000000000003</v>
      </c>
      <c r="M746" s="89">
        <f t="shared" si="131"/>
        <v>37.433701150112917</v>
      </c>
      <c r="N746" s="89">
        <f t="shared" si="131"/>
        <v>0</v>
      </c>
      <c r="O746" s="89">
        <f t="shared" si="131"/>
        <v>22.650384169021248</v>
      </c>
      <c r="P746" s="89">
        <f t="shared" si="131"/>
        <v>0</v>
      </c>
      <c r="Q746" s="89">
        <f t="shared" si="131"/>
        <v>20.63214341086595</v>
      </c>
      <c r="R746" s="89">
        <f t="shared" si="127"/>
        <v>37.433701150112917</v>
      </c>
      <c r="S746" s="86">
        <f t="shared" si="123"/>
        <v>0</v>
      </c>
      <c r="T746" s="91">
        <f t="shared" si="128"/>
        <v>0</v>
      </c>
    </row>
    <row r="747" spans="1:20" ht="15" customHeight="1" x14ac:dyDescent="0.3">
      <c r="A747" s="88">
        <v>42825.958376215276</v>
      </c>
      <c r="B747" s="47">
        <v>301.2</v>
      </c>
      <c r="C747" s="48">
        <v>7391.4480000000003</v>
      </c>
      <c r="D747" s="47">
        <v>0</v>
      </c>
      <c r="E747" s="48">
        <v>0</v>
      </c>
      <c r="F747" s="49">
        <f t="shared" si="130"/>
        <v>301.2</v>
      </c>
      <c r="G747" s="49">
        <f t="shared" si="130"/>
        <v>7391.4480000000003</v>
      </c>
      <c r="H747" s="38">
        <f>'[1]03-2017'!P753</f>
        <v>0</v>
      </c>
      <c r="I747" s="50">
        <f t="shared" si="124"/>
        <v>301.2</v>
      </c>
      <c r="J747" s="89">
        <f t="shared" si="122"/>
        <v>24.540000000000003</v>
      </c>
      <c r="K747" s="51">
        <v>3.09</v>
      </c>
      <c r="L747" s="90">
        <f t="shared" si="125"/>
        <v>32.136000000000003</v>
      </c>
      <c r="M747" s="89">
        <f t="shared" si="131"/>
        <v>37.433701150112917</v>
      </c>
      <c r="N747" s="89">
        <f t="shared" si="131"/>
        <v>0</v>
      </c>
      <c r="O747" s="89">
        <f t="shared" si="131"/>
        <v>22.650384169021248</v>
      </c>
      <c r="P747" s="89">
        <f t="shared" si="131"/>
        <v>0</v>
      </c>
      <c r="Q747" s="89">
        <f t="shared" si="131"/>
        <v>20.63214341086595</v>
      </c>
      <c r="R747" s="89">
        <f t="shared" si="127"/>
        <v>37.433701150112917</v>
      </c>
      <c r="S747" s="86">
        <f t="shared" si="123"/>
        <v>0</v>
      </c>
      <c r="T747" s="91">
        <f t="shared" si="128"/>
        <v>0</v>
      </c>
    </row>
    <row r="748" spans="1:20" ht="15" customHeight="1" x14ac:dyDescent="0.3">
      <c r="A748" s="88">
        <v>42826.000042939813</v>
      </c>
      <c r="B748" s="52">
        <v>344.65</v>
      </c>
      <c r="C748" s="53">
        <v>7954.5219999999999</v>
      </c>
      <c r="D748" s="47">
        <v>0</v>
      </c>
      <c r="E748" s="48">
        <v>0</v>
      </c>
      <c r="F748" s="49">
        <f t="shared" si="130"/>
        <v>344.65</v>
      </c>
      <c r="G748" s="49">
        <f t="shared" si="130"/>
        <v>7954.5219999999999</v>
      </c>
      <c r="H748" s="38">
        <f>'[1]03-2017'!P755</f>
        <v>0</v>
      </c>
      <c r="I748" s="50">
        <f t="shared" si="124"/>
        <v>344.65</v>
      </c>
      <c r="J748" s="89">
        <f t="shared" si="122"/>
        <v>23.080000000000002</v>
      </c>
      <c r="K748" s="51">
        <v>3.09</v>
      </c>
      <c r="L748" s="90">
        <f t="shared" si="125"/>
        <v>32.136000000000003</v>
      </c>
      <c r="M748" s="89">
        <f t="shared" si="131"/>
        <v>37.433701150112917</v>
      </c>
      <c r="N748" s="89">
        <f t="shared" si="131"/>
        <v>0</v>
      </c>
      <c r="O748" s="89">
        <f t="shared" si="131"/>
        <v>22.650384169021248</v>
      </c>
      <c r="P748" s="89">
        <f t="shared" si="131"/>
        <v>0</v>
      </c>
      <c r="Q748" s="89">
        <f t="shared" si="131"/>
        <v>20.63214341086595</v>
      </c>
      <c r="R748" s="89">
        <f t="shared" si="127"/>
        <v>37.433701150112917</v>
      </c>
      <c r="S748" s="86">
        <f t="shared" si="123"/>
        <v>0</v>
      </c>
      <c r="T748" s="91">
        <f t="shared" si="128"/>
        <v>0</v>
      </c>
    </row>
    <row r="749" spans="1:20" ht="15" hidden="1" customHeight="1" x14ac:dyDescent="0.3">
      <c r="A749" s="88">
        <v>42826.000042939813</v>
      </c>
      <c r="B749" s="52"/>
      <c r="C749" s="53"/>
      <c r="D749" s="47">
        <v>0</v>
      </c>
      <c r="E749" s="48">
        <v>0</v>
      </c>
      <c r="F749" s="49"/>
      <c r="G749" s="49"/>
      <c r="H749" s="38"/>
      <c r="I749" s="50"/>
      <c r="J749" s="89"/>
      <c r="K749" s="51">
        <v>3.09</v>
      </c>
      <c r="L749" s="90"/>
      <c r="M749" s="89"/>
      <c r="N749" s="89"/>
      <c r="O749" s="89"/>
      <c r="P749" s="89"/>
      <c r="Q749" s="89"/>
      <c r="R749" s="89"/>
      <c r="S749" s="86"/>
      <c r="T749" s="91"/>
    </row>
    <row r="750" spans="1:20" x14ac:dyDescent="0.3">
      <c r="A750" s="94" t="s">
        <v>1</v>
      </c>
      <c r="B750" s="55">
        <f t="shared" ref="B750:S750" si="132">SUM(B6:B749)</f>
        <v>164621.70600000001</v>
      </c>
      <c r="C750" s="55">
        <f t="shared" si="132"/>
        <v>4941727.2018539952</v>
      </c>
      <c r="D750" s="55">
        <f t="shared" si="132"/>
        <v>19775.339999999982</v>
      </c>
      <c r="E750" s="55">
        <f t="shared" si="132"/>
        <v>644277.74000000057</v>
      </c>
      <c r="F750" s="55">
        <f t="shared" si="132"/>
        <v>144846.36599999998</v>
      </c>
      <c r="G750" s="56">
        <f t="shared" si="132"/>
        <v>4297449.4618540024</v>
      </c>
      <c r="H750" s="56">
        <f t="shared" si="132"/>
        <v>19692.581999999995</v>
      </c>
      <c r="I750" s="57">
        <f t="shared" si="132"/>
        <v>125153.78399999999</v>
      </c>
      <c r="J750" s="57">
        <f t="shared" si="132"/>
        <v>20282.707959485393</v>
      </c>
      <c r="K750" s="57">
        <f t="shared" si="132"/>
        <v>2153.7600000000107</v>
      </c>
      <c r="L750" s="57">
        <f t="shared" si="132"/>
        <v>22366.967999999761</v>
      </c>
      <c r="M750" s="57">
        <f t="shared" si="132"/>
        <v>27813.239954533437</v>
      </c>
      <c r="N750" s="57">
        <f t="shared" si="132"/>
        <v>0</v>
      </c>
      <c r="O750" s="57">
        <f t="shared" si="132"/>
        <v>16829.235437582654</v>
      </c>
      <c r="P750" s="57">
        <f t="shared" si="132"/>
        <v>0</v>
      </c>
      <c r="Q750" s="57">
        <f t="shared" si="132"/>
        <v>15329.682554273657</v>
      </c>
      <c r="R750" s="57">
        <f t="shared" si="132"/>
        <v>27813.239954533437</v>
      </c>
      <c r="S750" s="57">
        <f t="shared" si="132"/>
        <v>1218.0551613043581</v>
      </c>
      <c r="T750" s="95">
        <f>SUM(T6:T749)</f>
        <v>232573.87394828044</v>
      </c>
    </row>
    <row r="751" spans="1:20" x14ac:dyDescent="0.3">
      <c r="G751" s="58"/>
      <c r="T751" s="96" t="str">
        <f>M756</f>
        <v>PUE calc is applicable</v>
      </c>
    </row>
    <row r="752" spans="1:20" x14ac:dyDescent="0.3">
      <c r="F752" s="97" t="s">
        <v>27</v>
      </c>
      <c r="G752" s="58"/>
    </row>
    <row r="753" spans="1:21" x14ac:dyDescent="0.3">
      <c r="A753" s="69"/>
      <c r="F753" s="98"/>
      <c r="G753" s="59" t="s">
        <v>23</v>
      </c>
      <c r="H753" s="99"/>
      <c r="I753" s="99"/>
      <c r="J753" s="100"/>
      <c r="K753" s="101" t="s">
        <v>25</v>
      </c>
      <c r="L753" s="102" t="s">
        <v>24</v>
      </c>
      <c r="M753" s="103"/>
      <c r="S753" s="104"/>
      <c r="T753" s="54"/>
      <c r="U753" s="104"/>
    </row>
    <row r="754" spans="1:21" x14ac:dyDescent="0.3">
      <c r="A754" s="69"/>
      <c r="F754" s="47"/>
      <c r="G754" s="105">
        <f>G750/F750</f>
        <v>29.669018150265522</v>
      </c>
      <c r="H754" s="60"/>
      <c r="I754" s="60"/>
      <c r="J754" s="104"/>
      <c r="K754" s="106">
        <f>MIN(K6:K725)</f>
        <v>2.5299999999999998</v>
      </c>
      <c r="L754" s="107">
        <f>(K754*10400*0.75)/1000</f>
        <v>19.733999999999995</v>
      </c>
      <c r="M754" s="108" t="s">
        <v>28</v>
      </c>
      <c r="S754" s="104"/>
      <c r="T754" s="54"/>
      <c r="U754" s="104"/>
    </row>
    <row r="755" spans="1:21" x14ac:dyDescent="0.3">
      <c r="A755" s="69"/>
      <c r="F755" s="109"/>
      <c r="G755" s="104"/>
      <c r="H755" s="110"/>
      <c r="I755" s="110"/>
      <c r="J755" s="104"/>
      <c r="K755" s="111"/>
      <c r="L755" s="112" t="s">
        <v>26</v>
      </c>
      <c r="M755" s="113"/>
    </row>
    <row r="756" spans="1:21" x14ac:dyDescent="0.3">
      <c r="A756" s="69"/>
      <c r="F756" s="114"/>
      <c r="G756" s="115"/>
      <c r="H756" s="116"/>
      <c r="I756" s="116"/>
      <c r="J756" s="115"/>
      <c r="K756" s="117"/>
      <c r="L756" s="118">
        <f>G754-L754</f>
        <v>9.9350181502655275</v>
      </c>
      <c r="M756" s="119" t="str">
        <f>IF(L756&lt;0,"PUE calc not applicable","PUE calc is applicable")</f>
        <v>PUE calc is applicable</v>
      </c>
    </row>
    <row r="758" spans="1:21" x14ac:dyDescent="0.3">
      <c r="A758" s="69"/>
    </row>
    <row r="759" spans="1:21" ht="13.2" x14ac:dyDescent="0.25">
      <c r="A759" s="69"/>
      <c r="B759" s="120"/>
      <c r="C759" s="120"/>
      <c r="D759" s="120"/>
      <c r="E759" s="120"/>
      <c r="F759" s="120"/>
      <c r="G759" s="120"/>
    </row>
    <row r="761" spans="1:21" ht="13.2" x14ac:dyDescent="0.25">
      <c r="A761" s="69"/>
      <c r="D761" s="69"/>
      <c r="E761" s="69"/>
      <c r="H761" s="69"/>
      <c r="I761" s="69"/>
    </row>
    <row r="762" spans="1:21" ht="13.2" x14ac:dyDescent="0.25">
      <c r="A762" s="69"/>
      <c r="D762" s="69"/>
      <c r="E762" s="69"/>
      <c r="H762" s="69"/>
      <c r="I762" s="69"/>
    </row>
    <row r="763" spans="1:21" ht="13.2" x14ac:dyDescent="0.25">
      <c r="A763" s="69"/>
      <c r="D763" s="69"/>
      <c r="E763" s="69"/>
      <c r="H763" s="69"/>
      <c r="I763" s="69"/>
    </row>
    <row r="764" spans="1:21" ht="13.2" x14ac:dyDescent="0.25">
      <c r="A764" s="69"/>
      <c r="D764" s="69"/>
      <c r="E764" s="69"/>
      <c r="H764" s="69"/>
      <c r="I764" s="69"/>
    </row>
    <row r="765" spans="1:21" ht="13.2" x14ac:dyDescent="0.25">
      <c r="A765" s="69"/>
      <c r="D765" s="69"/>
      <c r="E765" s="69"/>
      <c r="H765" s="69"/>
      <c r="I765" s="69"/>
    </row>
    <row r="766" spans="1:21" ht="13.2" x14ac:dyDescent="0.25">
      <c r="A766" s="69"/>
      <c r="D766" s="69"/>
      <c r="E766" s="69"/>
      <c r="H766" s="69"/>
      <c r="I766" s="69"/>
    </row>
    <row r="767" spans="1:21" ht="13.2" x14ac:dyDescent="0.25">
      <c r="A767" s="69"/>
      <c r="D767" s="69"/>
      <c r="E767" s="69"/>
      <c r="H767" s="69"/>
      <c r="I767" s="69"/>
    </row>
    <row r="768" spans="1:21" ht="13.2" x14ac:dyDescent="0.25">
      <c r="A768" s="69"/>
      <c r="D768" s="69"/>
      <c r="E768" s="69"/>
      <c r="H768" s="69"/>
      <c r="I768" s="69"/>
      <c r="K768" s="69"/>
    </row>
    <row r="769" spans="1:11" ht="13.2" x14ac:dyDescent="0.25">
      <c r="A769" s="69"/>
      <c r="D769" s="69"/>
      <c r="E769" s="69"/>
      <c r="H769" s="69"/>
      <c r="I769" s="69"/>
      <c r="K769" s="69"/>
    </row>
    <row r="770" spans="1:11" ht="13.2" x14ac:dyDescent="0.25">
      <c r="A770" s="69"/>
      <c r="D770" s="69"/>
      <c r="E770" s="69"/>
      <c r="H770" s="69"/>
      <c r="I770" s="69"/>
      <c r="K770" s="69"/>
    </row>
    <row r="771" spans="1:11" ht="13.2" x14ac:dyDescent="0.25">
      <c r="A771" s="69"/>
      <c r="D771" s="69"/>
      <c r="E771" s="69"/>
      <c r="H771" s="69"/>
      <c r="I771" s="69"/>
      <c r="K771" s="69"/>
    </row>
    <row r="772" spans="1:11" ht="13.2" x14ac:dyDescent="0.25">
      <c r="A772" s="69"/>
      <c r="D772" s="69"/>
      <c r="E772" s="69"/>
      <c r="H772" s="69"/>
      <c r="I772" s="69"/>
      <c r="K772" s="69"/>
    </row>
    <row r="773" spans="1:11" ht="13.2" x14ac:dyDescent="0.25">
      <c r="A773" s="69"/>
      <c r="D773" s="69"/>
      <c r="E773" s="69"/>
      <c r="H773" s="69"/>
      <c r="I773" s="69"/>
      <c r="K773" s="69"/>
    </row>
    <row r="774" spans="1:11" ht="13.2" x14ac:dyDescent="0.25">
      <c r="A774" s="69"/>
      <c r="D774" s="69"/>
      <c r="E774" s="69"/>
      <c r="H774" s="69"/>
      <c r="I774" s="69"/>
      <c r="K774" s="69"/>
    </row>
    <row r="775" spans="1:11" ht="13.2" x14ac:dyDescent="0.25">
      <c r="A775" s="69"/>
      <c r="D775" s="69"/>
      <c r="E775" s="69"/>
      <c r="H775" s="69"/>
      <c r="I775" s="69"/>
      <c r="K775" s="69"/>
    </row>
    <row r="776" spans="1:11" ht="13.2" x14ac:dyDescent="0.25">
      <c r="A776" s="69"/>
      <c r="D776" s="69"/>
      <c r="E776" s="69"/>
      <c r="H776" s="69"/>
      <c r="I776" s="69"/>
      <c r="K776" s="69"/>
    </row>
    <row r="777" spans="1:11" ht="13.2" x14ac:dyDescent="0.25">
      <c r="A777" s="69"/>
      <c r="D777" s="69"/>
      <c r="E777" s="69"/>
      <c r="H777" s="69"/>
      <c r="I777" s="69"/>
      <c r="K777" s="69"/>
    </row>
    <row r="778" spans="1:11" ht="13.2" x14ac:dyDescent="0.25">
      <c r="A778" s="69"/>
      <c r="D778" s="69"/>
      <c r="E778" s="69"/>
      <c r="H778" s="69"/>
      <c r="I778" s="69"/>
      <c r="K778" s="69"/>
    </row>
    <row r="779" spans="1:11" ht="13.2" x14ac:dyDescent="0.25">
      <c r="A779" s="69"/>
      <c r="D779" s="69"/>
      <c r="E779" s="69"/>
      <c r="H779" s="69"/>
      <c r="I779" s="69"/>
      <c r="K779" s="69"/>
    </row>
    <row r="780" spans="1:11" ht="13.2" x14ac:dyDescent="0.25">
      <c r="A780" s="69"/>
      <c r="D780" s="69"/>
      <c r="E780" s="69"/>
      <c r="H780" s="69"/>
      <c r="I780" s="69"/>
      <c r="K780" s="69"/>
    </row>
    <row r="782" spans="1:11" ht="13.2" x14ac:dyDescent="0.25">
      <c r="A782" s="69"/>
      <c r="D782" s="69"/>
      <c r="E782" s="69"/>
      <c r="H782" s="69"/>
      <c r="I782" s="69"/>
      <c r="K782" s="69"/>
    </row>
    <row r="783" spans="1:11" ht="13.2" x14ac:dyDescent="0.25">
      <c r="A783" s="69"/>
      <c r="D783" s="69"/>
      <c r="E783" s="69"/>
      <c r="H783" s="69"/>
      <c r="I783" s="69"/>
      <c r="K783" s="69"/>
    </row>
  </sheetData>
  <autoFilter ref="B5:G756"/>
  <mergeCells count="4">
    <mergeCell ref="M1:Q1"/>
    <mergeCell ref="B4:C4"/>
    <mergeCell ref="D4:E4"/>
    <mergeCell ref="F4:G4"/>
  </mergeCells>
  <conditionalFormatting sqref="S6:S748">
    <cfRule type="containsText" dxfId="2" priority="1" stopIfTrue="1" operator="containsText" text="Y">
      <formula>NOT(ISERROR(SEARCH("Y",S6)))</formula>
    </cfRule>
  </conditionalFormatting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4.9989318521683403E-2"/>
  </sheetPr>
  <dimension ref="A1:U783"/>
  <sheetViews>
    <sheetView zoomScale="85" zoomScaleNormal="85" workbookViewId="0">
      <pane ySplit="5" topLeftCell="A6" activePane="bottomLeft" state="frozen"/>
      <selection activeCell="D6" sqref="D6:E13"/>
      <selection pane="bottomLeft" activeCell="K11" sqref="K11"/>
    </sheetView>
  </sheetViews>
  <sheetFormatPr defaultColWidth="9.109375" defaultRowHeight="14.4" x14ac:dyDescent="0.3"/>
  <cols>
    <col min="1" max="1" width="14.5546875" style="70" customWidth="1"/>
    <col min="2" max="2" width="11.5546875" style="69" bestFit="1" customWidth="1"/>
    <col min="3" max="3" width="14.5546875" style="69" customWidth="1"/>
    <col min="4" max="4" width="11.88671875" style="39" customWidth="1"/>
    <col min="5" max="5" width="16.6640625" style="39" customWidth="1"/>
    <col min="6" max="6" width="11.5546875" style="69" bestFit="1" customWidth="1"/>
    <col min="7" max="7" width="16.6640625" style="69" customWidth="1"/>
    <col min="8" max="8" width="16.88671875" style="70" customWidth="1"/>
    <col min="9" max="9" width="19" style="70" customWidth="1"/>
    <col min="10" max="10" width="20.6640625" style="69" customWidth="1"/>
    <col min="11" max="11" width="16" style="72" customWidth="1"/>
    <col min="12" max="12" width="18" style="69" customWidth="1"/>
    <col min="13" max="13" width="22.6640625" style="69" customWidth="1"/>
    <col min="14" max="17" width="20.6640625" style="69" customWidth="1"/>
    <col min="18" max="18" width="17.33203125" style="69" customWidth="1"/>
    <col min="19" max="19" width="16" style="69" customWidth="1"/>
    <col min="20" max="20" width="24.5546875" style="69" bestFit="1" customWidth="1"/>
    <col min="21" max="16384" width="9.109375" style="69"/>
  </cols>
  <sheetData>
    <row r="1" spans="1:20" x14ac:dyDescent="0.3">
      <c r="A1" s="68" t="s">
        <v>7</v>
      </c>
      <c r="E1" s="40"/>
      <c r="J1" s="71"/>
      <c r="L1" s="70"/>
      <c r="M1" s="156" t="s">
        <v>16</v>
      </c>
      <c r="N1" s="156"/>
      <c r="O1" s="156"/>
      <c r="P1" s="156"/>
      <c r="Q1" s="156"/>
    </row>
    <row r="2" spans="1:20" x14ac:dyDescent="0.3">
      <c r="A2" s="73" t="s">
        <v>33</v>
      </c>
      <c r="E2" s="42"/>
      <c r="L2" s="74"/>
      <c r="M2" s="75" t="s">
        <v>11</v>
      </c>
      <c r="N2" s="75" t="s">
        <v>11</v>
      </c>
      <c r="O2" s="75" t="s">
        <v>11</v>
      </c>
      <c r="P2" s="75" t="s">
        <v>11</v>
      </c>
      <c r="Q2" s="75" t="s">
        <v>11</v>
      </c>
    </row>
    <row r="3" spans="1:20" x14ac:dyDescent="0.3">
      <c r="A3" s="70" t="s">
        <v>29</v>
      </c>
      <c r="B3" s="70"/>
      <c r="C3" s="70"/>
      <c r="D3" s="61"/>
      <c r="E3" s="61"/>
      <c r="K3" s="76"/>
      <c r="L3" s="70"/>
      <c r="M3" s="77">
        <v>66863</v>
      </c>
      <c r="N3" s="77">
        <v>0</v>
      </c>
      <c r="O3" s="77">
        <v>243851</v>
      </c>
      <c r="P3" s="77">
        <v>0</v>
      </c>
      <c r="Q3" s="78">
        <v>87846.900000000023</v>
      </c>
      <c r="S3" s="79"/>
    </row>
    <row r="4" spans="1:20" ht="72" x14ac:dyDescent="0.3">
      <c r="B4" s="163" t="s">
        <v>4</v>
      </c>
      <c r="C4" s="164"/>
      <c r="D4" s="159" t="s">
        <v>6</v>
      </c>
      <c r="E4" s="160"/>
      <c r="F4" s="161" t="s">
        <v>5</v>
      </c>
      <c r="G4" s="162"/>
      <c r="H4" s="43" t="s">
        <v>21</v>
      </c>
      <c r="I4" s="43" t="s">
        <v>22</v>
      </c>
      <c r="J4" s="80" t="s">
        <v>14</v>
      </c>
      <c r="K4" s="81" t="s">
        <v>8</v>
      </c>
      <c r="L4" s="80" t="s">
        <v>13</v>
      </c>
      <c r="M4" s="80" t="s">
        <v>12</v>
      </c>
      <c r="N4" s="80" t="s">
        <v>17</v>
      </c>
      <c r="O4" s="80" t="s">
        <v>18</v>
      </c>
      <c r="P4" s="80" t="s">
        <v>19</v>
      </c>
      <c r="Q4" s="80" t="s">
        <v>20</v>
      </c>
      <c r="R4" s="82" t="s">
        <v>15</v>
      </c>
      <c r="S4" s="82" t="s">
        <v>9</v>
      </c>
      <c r="T4" s="82" t="s">
        <v>10</v>
      </c>
    </row>
    <row r="5" spans="1:20" x14ac:dyDescent="0.3">
      <c r="A5" s="70" t="s">
        <v>0</v>
      </c>
      <c r="B5" s="83" t="s">
        <v>2</v>
      </c>
      <c r="C5" s="83" t="s">
        <v>3</v>
      </c>
      <c r="D5" s="75" t="s">
        <v>2</v>
      </c>
      <c r="E5" s="75" t="s">
        <v>3</v>
      </c>
      <c r="F5" s="83" t="s">
        <v>2</v>
      </c>
      <c r="G5" s="83" t="s">
        <v>3</v>
      </c>
      <c r="H5" s="75"/>
      <c r="I5" s="75"/>
      <c r="J5" s="75"/>
      <c r="K5" s="142"/>
      <c r="L5" s="143"/>
      <c r="M5" s="46">
        <v>2502929.56</v>
      </c>
      <c r="N5" s="46">
        <v>91.04</v>
      </c>
      <c r="O5" s="46">
        <v>5523318.8300000001</v>
      </c>
      <c r="P5" s="46">
        <v>-158095.80600000001</v>
      </c>
      <c r="Q5" s="46">
        <v>1812469.8390000006</v>
      </c>
      <c r="R5" s="86"/>
      <c r="S5" s="86"/>
      <c r="T5" s="87"/>
    </row>
    <row r="6" spans="1:20" x14ac:dyDescent="0.3">
      <c r="A6" s="88">
        <v>42795.041666666664</v>
      </c>
      <c r="B6" s="47">
        <v>284.39999999999998</v>
      </c>
      <c r="C6" s="48">
        <v>4871.7719999999999</v>
      </c>
      <c r="D6" s="47">
        <v>0</v>
      </c>
      <c r="E6" s="48">
        <v>0</v>
      </c>
      <c r="F6" s="49">
        <v>284.39999999999998</v>
      </c>
      <c r="G6" s="49">
        <v>4871.7719999999999</v>
      </c>
      <c r="H6" s="38">
        <v>0</v>
      </c>
      <c r="I6" s="50">
        <v>284.39999999999998</v>
      </c>
      <c r="J6" s="89">
        <v>17.130000000000003</v>
      </c>
      <c r="K6" s="127"/>
      <c r="L6" s="144"/>
      <c r="M6" s="89">
        <v>37.433701150112917</v>
      </c>
      <c r="N6" s="89">
        <v>0</v>
      </c>
      <c r="O6" s="89">
        <v>22.650384169021248</v>
      </c>
      <c r="P6" s="89">
        <v>0</v>
      </c>
      <c r="Q6" s="89">
        <v>20.63214341086595</v>
      </c>
      <c r="R6" s="89">
        <v>37.433701150112917</v>
      </c>
      <c r="S6" s="86">
        <v>0</v>
      </c>
      <c r="T6" s="91">
        <v>0</v>
      </c>
    </row>
    <row r="7" spans="1:20" x14ac:dyDescent="0.3">
      <c r="A7" s="88">
        <v>42795.083333333336</v>
      </c>
      <c r="B7" s="47">
        <v>276.10599999999999</v>
      </c>
      <c r="C7" s="48">
        <v>4764.16266</v>
      </c>
      <c r="D7" s="47">
        <v>0</v>
      </c>
      <c r="E7" s="48">
        <v>0</v>
      </c>
      <c r="F7" s="49">
        <v>276.10599999999999</v>
      </c>
      <c r="G7" s="49">
        <v>4764.16266</v>
      </c>
      <c r="H7" s="38">
        <v>28.491999999999962</v>
      </c>
      <c r="I7" s="50">
        <v>247.61400000000003</v>
      </c>
      <c r="J7" s="89">
        <v>17.254832057253374</v>
      </c>
      <c r="K7" s="127"/>
      <c r="L7" s="144"/>
      <c r="M7" s="89">
        <v>37.433701150112917</v>
      </c>
      <c r="N7" s="89">
        <v>0</v>
      </c>
      <c r="O7" s="89">
        <v>22.650384169021248</v>
      </c>
      <c r="P7" s="89">
        <v>0</v>
      </c>
      <c r="Q7" s="89">
        <v>20.63214341086595</v>
      </c>
      <c r="R7" s="89">
        <v>37.433701150112917</v>
      </c>
      <c r="S7" s="86">
        <v>0</v>
      </c>
      <c r="T7" s="91">
        <v>0</v>
      </c>
    </row>
    <row r="8" spans="1:20" x14ac:dyDescent="0.3">
      <c r="A8" s="88">
        <v>42795.125000057873</v>
      </c>
      <c r="B8" s="47">
        <v>264.60000000000002</v>
      </c>
      <c r="C8" s="48">
        <v>4506.1379999999999</v>
      </c>
      <c r="D8" s="47">
        <v>5.8250000000000002</v>
      </c>
      <c r="E8" s="48">
        <v>99.2</v>
      </c>
      <c r="F8" s="49">
        <v>258.77500000000003</v>
      </c>
      <c r="G8" s="49">
        <v>4406.9380000000001</v>
      </c>
      <c r="H8" s="38">
        <v>102.03800000000007</v>
      </c>
      <c r="I8" s="50">
        <v>156.73699999999997</v>
      </c>
      <c r="J8" s="89">
        <v>17.029999033909764</v>
      </c>
      <c r="K8" s="127"/>
      <c r="L8" s="144"/>
      <c r="M8" s="89">
        <v>37.433701150112917</v>
      </c>
      <c r="N8" s="89">
        <v>0</v>
      </c>
      <c r="O8" s="89">
        <v>22.650384169021248</v>
      </c>
      <c r="P8" s="89">
        <v>0</v>
      </c>
      <c r="Q8" s="89">
        <v>20.63214341086595</v>
      </c>
      <c r="R8" s="89">
        <v>37.433701150112917</v>
      </c>
      <c r="S8" s="86">
        <v>0</v>
      </c>
      <c r="T8" s="91">
        <v>0</v>
      </c>
    </row>
    <row r="9" spans="1:20" x14ac:dyDescent="0.3">
      <c r="A9" s="88">
        <v>42795.16666678241</v>
      </c>
      <c r="B9" s="47">
        <v>259.39500000000004</v>
      </c>
      <c r="C9" s="48">
        <v>4435.4593500000001</v>
      </c>
      <c r="D9" s="47">
        <v>0</v>
      </c>
      <c r="E9" s="48">
        <v>0</v>
      </c>
      <c r="F9" s="49">
        <v>259.39500000000004</v>
      </c>
      <c r="G9" s="49">
        <v>4435.4593500000001</v>
      </c>
      <c r="H9" s="38">
        <v>0</v>
      </c>
      <c r="I9" s="50">
        <v>259.39500000000004</v>
      </c>
      <c r="J9" s="89">
        <v>17.099247672468628</v>
      </c>
      <c r="K9" s="127"/>
      <c r="L9" s="144"/>
      <c r="M9" s="89">
        <v>37.433701150112917</v>
      </c>
      <c r="N9" s="89">
        <v>0</v>
      </c>
      <c r="O9" s="89">
        <v>22.650384169021248</v>
      </c>
      <c r="P9" s="89">
        <v>0</v>
      </c>
      <c r="Q9" s="89">
        <v>20.63214341086595</v>
      </c>
      <c r="R9" s="89">
        <v>37.433701150112917</v>
      </c>
      <c r="S9" s="86">
        <v>0</v>
      </c>
      <c r="T9" s="91">
        <v>0</v>
      </c>
    </row>
    <row r="10" spans="1:20" x14ac:dyDescent="0.3">
      <c r="A10" s="88">
        <v>42795.208333506947</v>
      </c>
      <c r="B10" s="47">
        <v>263.89999999999998</v>
      </c>
      <c r="C10" s="48">
        <v>4523.2460000000001</v>
      </c>
      <c r="D10" s="47">
        <v>8.5620000000000012</v>
      </c>
      <c r="E10" s="48">
        <v>146.75300000000001</v>
      </c>
      <c r="F10" s="49">
        <v>255.33799999999997</v>
      </c>
      <c r="G10" s="49">
        <v>4376.4930000000004</v>
      </c>
      <c r="H10" s="38">
        <v>0</v>
      </c>
      <c r="I10" s="50">
        <v>255.33799999999997</v>
      </c>
      <c r="J10" s="89">
        <v>17.139998746759201</v>
      </c>
      <c r="K10" s="127"/>
      <c r="L10" s="144"/>
      <c r="M10" s="89">
        <v>37.433701150112917</v>
      </c>
      <c r="N10" s="89">
        <v>0</v>
      </c>
      <c r="O10" s="89">
        <v>22.650384169021248</v>
      </c>
      <c r="P10" s="89">
        <v>0</v>
      </c>
      <c r="Q10" s="89">
        <v>20.63214341086595</v>
      </c>
      <c r="R10" s="89">
        <v>37.433701150112917</v>
      </c>
      <c r="S10" s="86">
        <v>0</v>
      </c>
      <c r="T10" s="91">
        <v>0</v>
      </c>
    </row>
    <row r="11" spans="1:20" x14ac:dyDescent="0.3">
      <c r="A11" s="88">
        <v>42795.250000231485</v>
      </c>
      <c r="B11" s="52">
        <v>279.7</v>
      </c>
      <c r="C11" s="53">
        <v>5227.5929999999998</v>
      </c>
      <c r="D11" s="47">
        <v>5.1909999999999998</v>
      </c>
      <c r="E11" s="48">
        <v>97.02</v>
      </c>
      <c r="F11" s="49">
        <v>274.50900000000001</v>
      </c>
      <c r="G11" s="49">
        <v>5130.5729999999994</v>
      </c>
      <c r="H11" s="38">
        <v>0</v>
      </c>
      <c r="I11" s="50">
        <v>274.50900000000001</v>
      </c>
      <c r="J11" s="89">
        <v>18.689999234997757</v>
      </c>
      <c r="K11" s="127"/>
      <c r="L11" s="144"/>
      <c r="M11" s="89">
        <v>37.433701150112917</v>
      </c>
      <c r="N11" s="89">
        <v>0</v>
      </c>
      <c r="O11" s="89">
        <v>22.650384169021248</v>
      </c>
      <c r="P11" s="89">
        <v>0</v>
      </c>
      <c r="Q11" s="89">
        <v>20.63214341086595</v>
      </c>
      <c r="R11" s="89">
        <v>37.433701150112917</v>
      </c>
      <c r="S11" s="86">
        <v>0</v>
      </c>
      <c r="T11" s="91">
        <v>0</v>
      </c>
    </row>
    <row r="12" spans="1:20" x14ac:dyDescent="0.3">
      <c r="A12" s="88">
        <v>42795.291666956022</v>
      </c>
      <c r="B12" s="52">
        <v>307.89999999999998</v>
      </c>
      <c r="C12" s="53">
        <v>6872.3280000000004</v>
      </c>
      <c r="D12" s="47">
        <v>0</v>
      </c>
      <c r="E12" s="48">
        <v>0</v>
      </c>
      <c r="F12" s="49">
        <v>307.89999999999998</v>
      </c>
      <c r="G12" s="49">
        <v>6872.3280000000004</v>
      </c>
      <c r="H12" s="38">
        <v>24.695999999999913</v>
      </c>
      <c r="I12" s="50">
        <v>283.20400000000006</v>
      </c>
      <c r="J12" s="89">
        <v>22.320000000000004</v>
      </c>
      <c r="K12" s="127"/>
      <c r="L12" s="144"/>
      <c r="M12" s="89">
        <v>37.433701150112917</v>
      </c>
      <c r="N12" s="89">
        <v>0</v>
      </c>
      <c r="O12" s="89">
        <v>22.650384169021248</v>
      </c>
      <c r="P12" s="89">
        <v>0</v>
      </c>
      <c r="Q12" s="89">
        <v>20.63214341086595</v>
      </c>
      <c r="R12" s="89">
        <v>37.433701150112917</v>
      </c>
      <c r="S12" s="86">
        <v>0</v>
      </c>
      <c r="T12" s="91">
        <v>0</v>
      </c>
    </row>
    <row r="13" spans="1:20" x14ac:dyDescent="0.3">
      <c r="A13" s="88">
        <v>42795.333333680559</v>
      </c>
      <c r="B13" s="52">
        <v>214.535</v>
      </c>
      <c r="C13" s="53">
        <v>5135.9678999999996</v>
      </c>
      <c r="D13" s="47">
        <v>0</v>
      </c>
      <c r="E13" s="48">
        <v>0</v>
      </c>
      <c r="F13" s="49">
        <v>214.535</v>
      </c>
      <c r="G13" s="49">
        <v>5135.9678999999996</v>
      </c>
      <c r="H13" s="38">
        <v>37.72199999999998</v>
      </c>
      <c r="I13" s="50">
        <v>176.81300000000002</v>
      </c>
      <c r="J13" s="89">
        <v>23.939999999999998</v>
      </c>
      <c r="K13" s="127"/>
      <c r="L13" s="144"/>
      <c r="M13" s="89">
        <v>37.433701150112917</v>
      </c>
      <c r="N13" s="89">
        <v>0</v>
      </c>
      <c r="O13" s="89">
        <v>22.650384169021248</v>
      </c>
      <c r="P13" s="89">
        <v>0</v>
      </c>
      <c r="Q13" s="89">
        <v>20.63214341086595</v>
      </c>
      <c r="R13" s="89">
        <v>37.433701150112917</v>
      </c>
      <c r="S13" s="86">
        <v>0</v>
      </c>
      <c r="T13" s="91">
        <v>0</v>
      </c>
    </row>
    <row r="14" spans="1:20" x14ac:dyDescent="0.3">
      <c r="A14" s="88">
        <v>42795.375000405096</v>
      </c>
      <c r="B14" s="52">
        <v>215.14500000000001</v>
      </c>
      <c r="C14" s="53">
        <v>5152.7227499999999</v>
      </c>
      <c r="D14" s="47">
        <v>0</v>
      </c>
      <c r="E14" s="48">
        <v>0</v>
      </c>
      <c r="F14" s="49">
        <v>215.14500000000001</v>
      </c>
      <c r="G14" s="49">
        <v>5152.7227499999999</v>
      </c>
      <c r="H14" s="38">
        <v>34.004000000000019</v>
      </c>
      <c r="I14" s="50">
        <v>181.14099999999999</v>
      </c>
      <c r="J14" s="89">
        <v>23.95</v>
      </c>
      <c r="K14" s="127"/>
      <c r="L14" s="144"/>
      <c r="M14" s="89">
        <v>37.433701150112917</v>
      </c>
      <c r="N14" s="89">
        <v>0</v>
      </c>
      <c r="O14" s="89">
        <v>22.650384169021248</v>
      </c>
      <c r="P14" s="89">
        <v>0</v>
      </c>
      <c r="Q14" s="89">
        <v>20.63214341086595</v>
      </c>
      <c r="R14" s="89">
        <v>37.433701150112917</v>
      </c>
      <c r="S14" s="86">
        <v>0</v>
      </c>
      <c r="T14" s="91">
        <v>0</v>
      </c>
    </row>
    <row r="15" spans="1:20" x14ac:dyDescent="0.3">
      <c r="A15" s="88">
        <v>42795.416667129626</v>
      </c>
      <c r="B15" s="52">
        <v>219.75899999999999</v>
      </c>
      <c r="C15" s="53">
        <v>5338.9504700000007</v>
      </c>
      <c r="D15" s="47">
        <v>0</v>
      </c>
      <c r="E15" s="48">
        <v>0</v>
      </c>
      <c r="F15" s="49">
        <v>219.75899999999999</v>
      </c>
      <c r="G15" s="49">
        <v>5338.9504700000007</v>
      </c>
      <c r="H15" s="38">
        <v>41.125</v>
      </c>
      <c r="I15" s="50">
        <v>178.63399999999999</v>
      </c>
      <c r="J15" s="89">
        <v>24.294570279260466</v>
      </c>
      <c r="K15" s="127"/>
      <c r="L15" s="144"/>
      <c r="M15" s="89">
        <v>37.433701150112917</v>
      </c>
      <c r="N15" s="89">
        <v>0</v>
      </c>
      <c r="O15" s="89">
        <v>22.650384169021248</v>
      </c>
      <c r="P15" s="89">
        <v>0</v>
      </c>
      <c r="Q15" s="89">
        <v>20.63214341086595</v>
      </c>
      <c r="R15" s="89">
        <v>37.433701150112917</v>
      </c>
      <c r="S15" s="86">
        <v>0</v>
      </c>
      <c r="T15" s="91">
        <v>0</v>
      </c>
    </row>
    <row r="16" spans="1:20" x14ac:dyDescent="0.3">
      <c r="A16" s="88">
        <v>42795.458333854163</v>
      </c>
      <c r="B16" s="52">
        <v>196.84800000000001</v>
      </c>
      <c r="C16" s="53">
        <v>5023.7906400000002</v>
      </c>
      <c r="D16" s="47">
        <v>0</v>
      </c>
      <c r="E16" s="48">
        <v>0</v>
      </c>
      <c r="F16" s="49">
        <v>196.84800000000001</v>
      </c>
      <c r="G16" s="49">
        <v>5023.7906400000002</v>
      </c>
      <c r="H16" s="38">
        <v>56.447999999999865</v>
      </c>
      <c r="I16" s="50">
        <v>140.40000000000015</v>
      </c>
      <c r="J16" s="89">
        <v>25.521166788588147</v>
      </c>
      <c r="K16" s="127"/>
      <c r="L16" s="144"/>
      <c r="M16" s="89">
        <v>37.433701150112917</v>
      </c>
      <c r="N16" s="89">
        <v>0</v>
      </c>
      <c r="O16" s="89">
        <v>22.650384169021248</v>
      </c>
      <c r="P16" s="89">
        <v>0</v>
      </c>
      <c r="Q16" s="89">
        <v>20.63214341086595</v>
      </c>
      <c r="R16" s="89">
        <v>37.433701150112917</v>
      </c>
      <c r="S16" s="86">
        <v>0</v>
      </c>
      <c r="T16" s="91">
        <v>0</v>
      </c>
    </row>
    <row r="17" spans="1:20" x14ac:dyDescent="0.3">
      <c r="A17" s="88">
        <v>42795.500000578701</v>
      </c>
      <c r="B17" s="52">
        <v>246.601</v>
      </c>
      <c r="C17" s="53">
        <v>5843.5816400000003</v>
      </c>
      <c r="D17" s="47">
        <v>0</v>
      </c>
      <c r="E17" s="48">
        <v>0</v>
      </c>
      <c r="F17" s="49">
        <v>246.601</v>
      </c>
      <c r="G17" s="49">
        <v>5843.5816400000003</v>
      </c>
      <c r="H17" s="38">
        <v>75.468000000000075</v>
      </c>
      <c r="I17" s="50">
        <v>171.13299999999992</v>
      </c>
      <c r="J17" s="89">
        <v>23.696504231531911</v>
      </c>
      <c r="K17" s="127"/>
      <c r="L17" s="144"/>
      <c r="M17" s="89">
        <v>37.433701150112917</v>
      </c>
      <c r="N17" s="89">
        <v>0</v>
      </c>
      <c r="O17" s="89">
        <v>22.650384169021248</v>
      </c>
      <c r="P17" s="89">
        <v>0</v>
      </c>
      <c r="Q17" s="89">
        <v>20.63214341086595</v>
      </c>
      <c r="R17" s="89">
        <v>37.433701150112917</v>
      </c>
      <c r="S17" s="86">
        <v>0</v>
      </c>
      <c r="T17" s="91">
        <v>0</v>
      </c>
    </row>
    <row r="18" spans="1:20" x14ac:dyDescent="0.3">
      <c r="A18" s="88">
        <v>42795.541667303238</v>
      </c>
      <c r="B18" s="52">
        <v>246.87100000000001</v>
      </c>
      <c r="C18" s="53">
        <v>6001.0923999999995</v>
      </c>
      <c r="D18" s="47">
        <v>0</v>
      </c>
      <c r="E18" s="48">
        <v>0</v>
      </c>
      <c r="F18" s="49">
        <v>246.87100000000001</v>
      </c>
      <c r="G18" s="49">
        <v>6001.0923999999995</v>
      </c>
      <c r="H18" s="38">
        <v>67.72199999999998</v>
      </c>
      <c r="I18" s="50">
        <v>179.14900000000003</v>
      </c>
      <c r="J18" s="89">
        <v>24.308616240870734</v>
      </c>
      <c r="K18" s="127"/>
      <c r="L18" s="144"/>
      <c r="M18" s="89">
        <v>37.433701150112917</v>
      </c>
      <c r="N18" s="89">
        <v>0</v>
      </c>
      <c r="O18" s="89">
        <v>22.650384169021248</v>
      </c>
      <c r="P18" s="89">
        <v>0</v>
      </c>
      <c r="Q18" s="89">
        <v>20.63214341086595</v>
      </c>
      <c r="R18" s="89">
        <v>37.433701150112917</v>
      </c>
      <c r="S18" s="86">
        <v>0</v>
      </c>
      <c r="T18" s="91">
        <v>0</v>
      </c>
    </row>
    <row r="19" spans="1:20" x14ac:dyDescent="0.3">
      <c r="A19" s="88">
        <v>42795.583334027775</v>
      </c>
      <c r="B19" s="47">
        <v>243.37299999999999</v>
      </c>
      <c r="C19" s="48">
        <v>5808.9158000000007</v>
      </c>
      <c r="D19" s="47">
        <v>0</v>
      </c>
      <c r="E19" s="48">
        <v>0</v>
      </c>
      <c r="F19" s="49">
        <v>243.37299999999999</v>
      </c>
      <c r="G19" s="49">
        <v>5808.9158000000007</v>
      </c>
      <c r="H19" s="38">
        <v>73.006999999999948</v>
      </c>
      <c r="I19" s="50">
        <v>170.36600000000004</v>
      </c>
      <c r="J19" s="89">
        <v>23.868365841732654</v>
      </c>
      <c r="K19" s="127"/>
      <c r="L19" s="144"/>
      <c r="M19" s="89">
        <v>37.433701150112917</v>
      </c>
      <c r="N19" s="89">
        <v>0</v>
      </c>
      <c r="O19" s="89">
        <v>22.650384169021248</v>
      </c>
      <c r="P19" s="89">
        <v>0</v>
      </c>
      <c r="Q19" s="89">
        <v>20.63214341086595</v>
      </c>
      <c r="R19" s="89">
        <v>37.433701150112917</v>
      </c>
      <c r="S19" s="86">
        <v>0</v>
      </c>
      <c r="T19" s="91">
        <v>0</v>
      </c>
    </row>
    <row r="20" spans="1:20" x14ac:dyDescent="0.3">
      <c r="A20" s="88">
        <v>42795.625000752312</v>
      </c>
      <c r="B20" s="47">
        <v>276.517</v>
      </c>
      <c r="C20" s="48">
        <v>6409.2870800000001</v>
      </c>
      <c r="D20" s="47">
        <v>0</v>
      </c>
      <c r="E20" s="48">
        <v>0</v>
      </c>
      <c r="F20" s="49">
        <v>276.517</v>
      </c>
      <c r="G20" s="49">
        <v>6409.2870800000001</v>
      </c>
      <c r="H20" s="38">
        <v>80.434999999999945</v>
      </c>
      <c r="I20" s="50">
        <v>196.08200000000005</v>
      </c>
      <c r="J20" s="89">
        <v>23.178636684182166</v>
      </c>
      <c r="K20" s="127"/>
      <c r="L20" s="144"/>
      <c r="M20" s="89">
        <v>37.433701150112917</v>
      </c>
      <c r="N20" s="89">
        <v>0</v>
      </c>
      <c r="O20" s="89">
        <v>22.650384169021248</v>
      </c>
      <c r="P20" s="89">
        <v>0</v>
      </c>
      <c r="Q20" s="89">
        <v>20.63214341086595</v>
      </c>
      <c r="R20" s="89">
        <v>37.433701150112917</v>
      </c>
      <c r="S20" s="86">
        <v>0</v>
      </c>
      <c r="T20" s="91">
        <v>0</v>
      </c>
    </row>
    <row r="21" spans="1:20" x14ac:dyDescent="0.3">
      <c r="A21" s="88">
        <v>42795.666667476849</v>
      </c>
      <c r="B21" s="47">
        <v>214.33999999999997</v>
      </c>
      <c r="C21" s="48">
        <v>4928.0974000000006</v>
      </c>
      <c r="D21" s="47">
        <v>0</v>
      </c>
      <c r="E21" s="48">
        <v>0</v>
      </c>
      <c r="F21" s="49">
        <v>214.33999999999997</v>
      </c>
      <c r="G21" s="49">
        <v>4928.0974000000006</v>
      </c>
      <c r="H21" s="38">
        <v>60.591999999999985</v>
      </c>
      <c r="I21" s="50">
        <v>153.74799999999999</v>
      </c>
      <c r="J21" s="89">
        <v>22.991963235980222</v>
      </c>
      <c r="K21" s="127"/>
      <c r="L21" s="144"/>
      <c r="M21" s="89">
        <v>37.433701150112917</v>
      </c>
      <c r="N21" s="89">
        <v>0</v>
      </c>
      <c r="O21" s="89">
        <v>22.650384169021248</v>
      </c>
      <c r="P21" s="89">
        <v>0</v>
      </c>
      <c r="Q21" s="89">
        <v>20.63214341086595</v>
      </c>
      <c r="R21" s="89">
        <v>37.433701150112917</v>
      </c>
      <c r="S21" s="86">
        <v>0</v>
      </c>
      <c r="T21" s="91">
        <v>0</v>
      </c>
    </row>
    <row r="22" spans="1:20" x14ac:dyDescent="0.3">
      <c r="A22" s="88">
        <v>42795.708334201387</v>
      </c>
      <c r="B22" s="47">
        <v>149.68099999999998</v>
      </c>
      <c r="C22" s="48">
        <v>3551.6124300000001</v>
      </c>
      <c r="D22" s="47">
        <v>0</v>
      </c>
      <c r="E22" s="48">
        <v>0</v>
      </c>
      <c r="F22" s="49">
        <v>149.68099999999998</v>
      </c>
      <c r="G22" s="49">
        <v>3551.6124300000001</v>
      </c>
      <c r="H22" s="38">
        <v>51.148000000000025</v>
      </c>
      <c r="I22" s="50">
        <v>98.532999999999959</v>
      </c>
      <c r="J22" s="89">
        <v>23.727877486120487</v>
      </c>
      <c r="K22" s="127"/>
      <c r="L22" s="144"/>
      <c r="M22" s="89">
        <v>37.433701150112917</v>
      </c>
      <c r="N22" s="89">
        <v>0</v>
      </c>
      <c r="O22" s="89">
        <v>22.650384169021248</v>
      </c>
      <c r="P22" s="89">
        <v>0</v>
      </c>
      <c r="Q22" s="89">
        <v>20.63214341086595</v>
      </c>
      <c r="R22" s="89">
        <v>37.433701150112917</v>
      </c>
      <c r="S22" s="86">
        <v>0</v>
      </c>
      <c r="T22" s="91">
        <v>0</v>
      </c>
    </row>
    <row r="23" spans="1:20" x14ac:dyDescent="0.3">
      <c r="A23" s="88">
        <v>42795.750000925924</v>
      </c>
      <c r="B23" s="47">
        <v>131.352</v>
      </c>
      <c r="C23" s="48">
        <v>3321.2732799999999</v>
      </c>
      <c r="D23" s="47">
        <v>0</v>
      </c>
      <c r="E23" s="48">
        <v>0</v>
      </c>
      <c r="F23" s="49">
        <v>131.352</v>
      </c>
      <c r="G23" s="49">
        <v>3321.2732799999999</v>
      </c>
      <c r="H23" s="38">
        <v>43.505999999999972</v>
      </c>
      <c r="I23" s="50">
        <v>87.846000000000032</v>
      </c>
      <c r="J23" s="89">
        <v>25.285288994457638</v>
      </c>
      <c r="K23" s="127"/>
      <c r="L23" s="144"/>
      <c r="M23" s="89">
        <v>37.433701150112917</v>
      </c>
      <c r="N23" s="89">
        <v>0</v>
      </c>
      <c r="O23" s="89">
        <v>22.650384169021248</v>
      </c>
      <c r="P23" s="89">
        <v>0</v>
      </c>
      <c r="Q23" s="89">
        <v>20.63214341086595</v>
      </c>
      <c r="R23" s="89">
        <v>37.433701150112917</v>
      </c>
      <c r="S23" s="92">
        <v>0</v>
      </c>
      <c r="T23" s="91">
        <v>0</v>
      </c>
    </row>
    <row r="24" spans="1:20" x14ac:dyDescent="0.3">
      <c r="A24" s="88">
        <v>42795.791667650461</v>
      </c>
      <c r="B24" s="47">
        <v>99.781000000000006</v>
      </c>
      <c r="C24" s="48">
        <v>2853.6186000000002</v>
      </c>
      <c r="D24" s="47">
        <v>0</v>
      </c>
      <c r="E24" s="48">
        <v>0</v>
      </c>
      <c r="F24" s="49">
        <v>99.781000000000006</v>
      </c>
      <c r="G24" s="49">
        <v>2853.6186000000002</v>
      </c>
      <c r="H24" s="38">
        <v>44.433000000000106</v>
      </c>
      <c r="I24" s="50">
        <v>55.3479999999999</v>
      </c>
      <c r="J24" s="89">
        <v>28.598817410128181</v>
      </c>
      <c r="K24" s="127"/>
      <c r="L24" s="144"/>
      <c r="M24" s="89">
        <v>37.433701150112917</v>
      </c>
      <c r="N24" s="89">
        <v>0</v>
      </c>
      <c r="O24" s="89">
        <v>22.650384169021248</v>
      </c>
      <c r="P24" s="89">
        <v>0</v>
      </c>
      <c r="Q24" s="89">
        <v>20.63214341086595</v>
      </c>
      <c r="R24" s="89">
        <v>37.433701150112917</v>
      </c>
      <c r="S24" s="86">
        <v>0</v>
      </c>
      <c r="T24" s="91">
        <v>0</v>
      </c>
    </row>
    <row r="25" spans="1:20" x14ac:dyDescent="0.3">
      <c r="A25" s="88">
        <v>42795.833334374998</v>
      </c>
      <c r="B25" s="47">
        <v>97.748999999999995</v>
      </c>
      <c r="C25" s="48">
        <v>2747.9396999999999</v>
      </c>
      <c r="D25" s="47">
        <v>0</v>
      </c>
      <c r="E25" s="48">
        <v>0</v>
      </c>
      <c r="F25" s="49">
        <v>97.748999999999995</v>
      </c>
      <c r="G25" s="49">
        <v>2747.9396999999999</v>
      </c>
      <c r="H25" s="38">
        <v>73.6400000000001</v>
      </c>
      <c r="I25" s="50">
        <v>24.108999999999895</v>
      </c>
      <c r="J25" s="89">
        <v>28.112202682380381</v>
      </c>
      <c r="K25" s="127"/>
      <c r="L25" s="144"/>
      <c r="M25" s="89">
        <v>37.433701150112917</v>
      </c>
      <c r="N25" s="89">
        <v>0</v>
      </c>
      <c r="O25" s="89">
        <v>22.650384169021248</v>
      </c>
      <c r="P25" s="89">
        <v>0</v>
      </c>
      <c r="Q25" s="89">
        <v>20.63214341086595</v>
      </c>
      <c r="R25" s="89">
        <v>37.433701150112917</v>
      </c>
      <c r="S25" s="86">
        <v>0</v>
      </c>
      <c r="T25" s="91">
        <v>0</v>
      </c>
    </row>
    <row r="26" spans="1:20" x14ac:dyDescent="0.3">
      <c r="A26" s="88">
        <v>42795.875001099535</v>
      </c>
      <c r="B26" s="47">
        <v>125.51900000000001</v>
      </c>
      <c r="C26" s="48">
        <v>3349.63006</v>
      </c>
      <c r="D26" s="47">
        <v>0</v>
      </c>
      <c r="E26" s="48">
        <v>0</v>
      </c>
      <c r="F26" s="49">
        <v>125.51900000000001</v>
      </c>
      <c r="G26" s="49">
        <v>3349.63006</v>
      </c>
      <c r="H26" s="38">
        <v>97.475999999999999</v>
      </c>
      <c r="I26" s="50">
        <v>28.043000000000006</v>
      </c>
      <c r="J26" s="89">
        <v>26.68623921478023</v>
      </c>
      <c r="K26" s="127"/>
      <c r="L26" s="144"/>
      <c r="M26" s="89">
        <v>37.433701150112917</v>
      </c>
      <c r="N26" s="89">
        <v>0</v>
      </c>
      <c r="O26" s="89">
        <v>22.650384169021248</v>
      </c>
      <c r="P26" s="89">
        <v>0</v>
      </c>
      <c r="Q26" s="89">
        <v>20.63214341086595</v>
      </c>
      <c r="R26" s="89">
        <v>37.433701150112917</v>
      </c>
      <c r="S26" s="86">
        <v>0</v>
      </c>
      <c r="T26" s="91">
        <v>0</v>
      </c>
    </row>
    <row r="27" spans="1:20" x14ac:dyDescent="0.3">
      <c r="A27" s="88">
        <v>42795.916667824073</v>
      </c>
      <c r="B27" s="47">
        <v>189.625</v>
      </c>
      <c r="C27" s="48">
        <v>4429.6400000000003</v>
      </c>
      <c r="D27" s="47">
        <v>0</v>
      </c>
      <c r="E27" s="48">
        <v>0</v>
      </c>
      <c r="F27" s="49">
        <v>189.625</v>
      </c>
      <c r="G27" s="49">
        <v>4429.6400000000003</v>
      </c>
      <c r="H27" s="38">
        <v>106.30100000000004</v>
      </c>
      <c r="I27" s="50">
        <v>83.323999999999955</v>
      </c>
      <c r="J27" s="89">
        <v>23.360000000000003</v>
      </c>
      <c r="K27" s="127"/>
      <c r="L27" s="144"/>
      <c r="M27" s="89">
        <v>37.433701150112917</v>
      </c>
      <c r="N27" s="89">
        <v>0</v>
      </c>
      <c r="O27" s="89">
        <v>22.650384169021248</v>
      </c>
      <c r="P27" s="89">
        <v>0</v>
      </c>
      <c r="Q27" s="89">
        <v>20.63214341086595</v>
      </c>
      <c r="R27" s="89">
        <v>37.433701150112917</v>
      </c>
      <c r="S27" s="86">
        <v>0</v>
      </c>
      <c r="T27" s="91">
        <v>0</v>
      </c>
    </row>
    <row r="28" spans="1:20" x14ac:dyDescent="0.3">
      <c r="A28" s="88">
        <v>42795.95833454861</v>
      </c>
      <c r="B28" s="47">
        <v>291.52499999999998</v>
      </c>
      <c r="C28" s="48">
        <v>6017.076</v>
      </c>
      <c r="D28" s="47">
        <v>0</v>
      </c>
      <c r="E28" s="48">
        <v>0</v>
      </c>
      <c r="F28" s="49">
        <v>291.52499999999998</v>
      </c>
      <c r="G28" s="49">
        <v>6017.076</v>
      </c>
      <c r="H28" s="38">
        <v>96.856999999999971</v>
      </c>
      <c r="I28" s="50">
        <v>194.66800000000001</v>
      </c>
      <c r="J28" s="89">
        <v>20.64</v>
      </c>
      <c r="K28" s="127"/>
      <c r="L28" s="144"/>
      <c r="M28" s="89">
        <v>37.433701150112917</v>
      </c>
      <c r="N28" s="89">
        <v>0</v>
      </c>
      <c r="O28" s="89">
        <v>22.650384169021248</v>
      </c>
      <c r="P28" s="89">
        <v>0</v>
      </c>
      <c r="Q28" s="89">
        <v>20.63214341086595</v>
      </c>
      <c r="R28" s="89">
        <v>37.433701150112917</v>
      </c>
      <c r="S28" s="86">
        <v>0</v>
      </c>
      <c r="T28" s="91">
        <v>0</v>
      </c>
    </row>
    <row r="29" spans="1:20" x14ac:dyDescent="0.3">
      <c r="A29" s="88">
        <v>42796.000001273147</v>
      </c>
      <c r="B29" s="47">
        <v>358.78199999999998</v>
      </c>
      <c r="C29" s="48">
        <v>6801.83878</v>
      </c>
      <c r="D29" s="47">
        <v>0</v>
      </c>
      <c r="E29" s="48">
        <v>0</v>
      </c>
      <c r="F29" s="49">
        <v>358.78199999999998</v>
      </c>
      <c r="G29" s="49">
        <v>6801.83878</v>
      </c>
      <c r="H29" s="38">
        <v>94.635999999999967</v>
      </c>
      <c r="I29" s="50">
        <v>264.14600000000002</v>
      </c>
      <c r="J29" s="89">
        <v>18.958138312401402</v>
      </c>
      <c r="K29" s="127"/>
      <c r="L29" s="144"/>
      <c r="M29" s="89">
        <v>37.433701150112917</v>
      </c>
      <c r="N29" s="89">
        <v>0</v>
      </c>
      <c r="O29" s="89">
        <v>22.650384169021248</v>
      </c>
      <c r="P29" s="89">
        <v>0</v>
      </c>
      <c r="Q29" s="89">
        <v>20.63214341086595</v>
      </c>
      <c r="R29" s="89">
        <v>37.433701150112917</v>
      </c>
      <c r="S29" s="86">
        <v>0</v>
      </c>
      <c r="T29" s="91">
        <v>0</v>
      </c>
    </row>
    <row r="30" spans="1:20" x14ac:dyDescent="0.3">
      <c r="A30" s="88">
        <v>42796.041667997684</v>
      </c>
      <c r="B30" s="47">
        <v>347</v>
      </c>
      <c r="C30" s="48">
        <v>6745.68</v>
      </c>
      <c r="D30" s="47">
        <v>5.2</v>
      </c>
      <c r="E30" s="48">
        <v>101.08800000000001</v>
      </c>
      <c r="F30" s="49">
        <v>341.8</v>
      </c>
      <c r="G30" s="49">
        <v>6644.5920000000006</v>
      </c>
      <c r="H30" s="38">
        <v>77.441000000000031</v>
      </c>
      <c r="I30" s="50">
        <v>264.35899999999998</v>
      </c>
      <c r="J30" s="89">
        <v>19.440000000000001</v>
      </c>
      <c r="K30" s="127"/>
      <c r="L30" s="144"/>
      <c r="M30" s="89">
        <v>37.433701150112917</v>
      </c>
      <c r="N30" s="89">
        <v>0</v>
      </c>
      <c r="O30" s="89">
        <v>22.650384169021248</v>
      </c>
      <c r="P30" s="89">
        <v>0</v>
      </c>
      <c r="Q30" s="89">
        <v>20.63214341086595</v>
      </c>
      <c r="R30" s="89">
        <v>37.433701150112917</v>
      </c>
      <c r="S30" s="86">
        <v>0</v>
      </c>
      <c r="T30" s="91">
        <v>0</v>
      </c>
    </row>
    <row r="31" spans="1:20" x14ac:dyDescent="0.3">
      <c r="A31" s="88">
        <v>42796.083334722221</v>
      </c>
      <c r="B31" s="47">
        <v>336.2</v>
      </c>
      <c r="C31" s="48">
        <v>6522.28</v>
      </c>
      <c r="D31" s="47">
        <v>3.9340000000000002</v>
      </c>
      <c r="E31" s="48">
        <v>76.320000000000007</v>
      </c>
      <c r="F31" s="49">
        <v>332.26599999999996</v>
      </c>
      <c r="G31" s="49">
        <v>6445.96</v>
      </c>
      <c r="H31" s="38">
        <v>35.061000000000035</v>
      </c>
      <c r="I31" s="50">
        <v>297.20499999999993</v>
      </c>
      <c r="J31" s="89">
        <v>19.399998796145258</v>
      </c>
      <c r="K31" s="127"/>
      <c r="L31" s="144"/>
      <c r="M31" s="89">
        <v>37.433701150112917</v>
      </c>
      <c r="N31" s="89">
        <v>0</v>
      </c>
      <c r="O31" s="89">
        <v>22.650384169021248</v>
      </c>
      <c r="P31" s="89">
        <v>0</v>
      </c>
      <c r="Q31" s="89">
        <v>20.63214341086595</v>
      </c>
      <c r="R31" s="89">
        <v>37.433701150112917</v>
      </c>
      <c r="S31" s="86">
        <v>0</v>
      </c>
      <c r="T31" s="91">
        <v>0</v>
      </c>
    </row>
    <row r="32" spans="1:20" x14ac:dyDescent="0.3">
      <c r="A32" s="88">
        <v>42796.125001446759</v>
      </c>
      <c r="B32" s="47">
        <v>339.7</v>
      </c>
      <c r="C32" s="48">
        <v>6478.0789999999997</v>
      </c>
      <c r="D32" s="47">
        <v>2.1440000000000001</v>
      </c>
      <c r="E32" s="48">
        <v>40.886000000000003</v>
      </c>
      <c r="F32" s="49">
        <v>337.55599999999998</v>
      </c>
      <c r="G32" s="49">
        <v>6437.1929999999993</v>
      </c>
      <c r="H32" s="38">
        <v>37.568000000000097</v>
      </c>
      <c r="I32" s="50">
        <v>299.98799999999989</v>
      </c>
      <c r="J32" s="89">
        <v>19.070000236997711</v>
      </c>
      <c r="K32" s="127"/>
      <c r="L32" s="144"/>
      <c r="M32" s="89">
        <v>37.433701150112917</v>
      </c>
      <c r="N32" s="89">
        <v>0</v>
      </c>
      <c r="O32" s="89">
        <v>22.650384169021248</v>
      </c>
      <c r="P32" s="89">
        <v>0</v>
      </c>
      <c r="Q32" s="89">
        <v>20.63214341086595</v>
      </c>
      <c r="R32" s="89">
        <v>37.433701150112917</v>
      </c>
      <c r="S32" s="86">
        <v>0</v>
      </c>
      <c r="T32" s="91">
        <v>0</v>
      </c>
    </row>
    <row r="33" spans="1:20" x14ac:dyDescent="0.3">
      <c r="A33" s="88">
        <v>42796.166668171296</v>
      </c>
      <c r="B33" s="47">
        <v>337.8</v>
      </c>
      <c r="C33" s="48">
        <v>6472.2479999999996</v>
      </c>
      <c r="D33" s="47">
        <v>0</v>
      </c>
      <c r="E33" s="48">
        <v>0</v>
      </c>
      <c r="F33" s="49">
        <v>337.8</v>
      </c>
      <c r="G33" s="49">
        <v>6472.2479999999996</v>
      </c>
      <c r="H33" s="38">
        <v>108.87400000000002</v>
      </c>
      <c r="I33" s="50">
        <v>228.92599999999999</v>
      </c>
      <c r="J33" s="89">
        <v>19.159999999999997</v>
      </c>
      <c r="K33" s="127"/>
      <c r="L33" s="144"/>
      <c r="M33" s="89">
        <v>37.433701150112917</v>
      </c>
      <c r="N33" s="89">
        <v>0</v>
      </c>
      <c r="O33" s="89">
        <v>22.650384169021248</v>
      </c>
      <c r="P33" s="89">
        <v>0</v>
      </c>
      <c r="Q33" s="89">
        <v>20.63214341086595</v>
      </c>
      <c r="R33" s="89">
        <v>37.433701150112917</v>
      </c>
      <c r="S33" s="86">
        <v>0</v>
      </c>
      <c r="T33" s="91">
        <v>0</v>
      </c>
    </row>
    <row r="34" spans="1:20" x14ac:dyDescent="0.3">
      <c r="A34" s="88">
        <v>42796.208334895833</v>
      </c>
      <c r="B34" s="47">
        <v>346.1</v>
      </c>
      <c r="C34" s="48">
        <v>6703.9570000000003</v>
      </c>
      <c r="D34" s="47">
        <v>0</v>
      </c>
      <c r="E34" s="48">
        <v>0</v>
      </c>
      <c r="F34" s="49">
        <v>346.1</v>
      </c>
      <c r="G34" s="49">
        <v>6703.9570000000003</v>
      </c>
      <c r="H34" s="38">
        <v>79.234000000000037</v>
      </c>
      <c r="I34" s="50">
        <v>266.86599999999999</v>
      </c>
      <c r="J34" s="89">
        <v>19.37</v>
      </c>
      <c r="K34" s="127"/>
      <c r="L34" s="144"/>
      <c r="M34" s="89">
        <v>37.433701150112917</v>
      </c>
      <c r="N34" s="89">
        <v>0</v>
      </c>
      <c r="O34" s="89">
        <v>22.650384169021248</v>
      </c>
      <c r="P34" s="89">
        <v>0</v>
      </c>
      <c r="Q34" s="89">
        <v>20.63214341086595</v>
      </c>
      <c r="R34" s="89">
        <v>37.433701150112917</v>
      </c>
      <c r="S34" s="86">
        <v>0</v>
      </c>
      <c r="T34" s="91">
        <v>0</v>
      </c>
    </row>
    <row r="35" spans="1:20" x14ac:dyDescent="0.3">
      <c r="A35" s="88">
        <v>42796.25000162037</v>
      </c>
      <c r="B35" s="47">
        <v>358.25</v>
      </c>
      <c r="C35" s="48">
        <v>7573.4049999999997</v>
      </c>
      <c r="D35" s="47">
        <v>0</v>
      </c>
      <c r="E35" s="48">
        <v>0</v>
      </c>
      <c r="F35" s="49">
        <v>358.25</v>
      </c>
      <c r="G35" s="49">
        <v>7573.4049999999997</v>
      </c>
      <c r="H35" s="38">
        <v>96.865000000000009</v>
      </c>
      <c r="I35" s="50">
        <v>261.38499999999999</v>
      </c>
      <c r="J35" s="89">
        <v>21.14</v>
      </c>
      <c r="K35" s="127"/>
      <c r="L35" s="144"/>
      <c r="M35" s="89">
        <v>37.433701150112917</v>
      </c>
      <c r="N35" s="89">
        <v>0</v>
      </c>
      <c r="O35" s="89">
        <v>22.650384169021248</v>
      </c>
      <c r="P35" s="89">
        <v>0</v>
      </c>
      <c r="Q35" s="89">
        <v>20.63214341086595</v>
      </c>
      <c r="R35" s="89">
        <v>37.433701150112917</v>
      </c>
      <c r="S35" s="86">
        <v>0</v>
      </c>
      <c r="T35" s="91">
        <v>0</v>
      </c>
    </row>
    <row r="36" spans="1:20" x14ac:dyDescent="0.3">
      <c r="A36" s="88">
        <v>42796.291668344908</v>
      </c>
      <c r="B36" s="47">
        <v>318.64999999999998</v>
      </c>
      <c r="C36" s="48">
        <v>8864.8430000000008</v>
      </c>
      <c r="D36" s="47">
        <v>3.7930000000000001</v>
      </c>
      <c r="E36" s="48">
        <v>105.521</v>
      </c>
      <c r="F36" s="49">
        <v>314.85699999999997</v>
      </c>
      <c r="G36" s="49">
        <v>8759.3220000000001</v>
      </c>
      <c r="H36" s="38">
        <v>171.18700000000001</v>
      </c>
      <c r="I36" s="50">
        <v>143.66999999999996</v>
      </c>
      <c r="J36" s="89">
        <v>27.820000825771704</v>
      </c>
      <c r="K36" s="127"/>
      <c r="L36" s="144"/>
      <c r="M36" s="89">
        <v>37.433701150112917</v>
      </c>
      <c r="N36" s="89">
        <v>0</v>
      </c>
      <c r="O36" s="89">
        <v>22.650384169021248</v>
      </c>
      <c r="P36" s="89">
        <v>0</v>
      </c>
      <c r="Q36" s="89">
        <v>20.63214341086595</v>
      </c>
      <c r="R36" s="89">
        <v>37.433701150112917</v>
      </c>
      <c r="S36" s="86">
        <v>0</v>
      </c>
      <c r="T36" s="91">
        <v>0</v>
      </c>
    </row>
    <row r="37" spans="1:20" x14ac:dyDescent="0.3">
      <c r="A37" s="88">
        <v>42796.333335069445</v>
      </c>
      <c r="B37" s="47">
        <v>276.303</v>
      </c>
      <c r="C37" s="48">
        <v>9789.5867099999996</v>
      </c>
      <c r="D37" s="47">
        <v>0</v>
      </c>
      <c r="E37" s="48">
        <v>0</v>
      </c>
      <c r="F37" s="49">
        <v>276.303</v>
      </c>
      <c r="G37" s="49">
        <v>9789.5867099999996</v>
      </c>
      <c r="H37" s="38">
        <v>203.12100000000009</v>
      </c>
      <c r="I37" s="50">
        <v>73.181999999999903</v>
      </c>
      <c r="J37" s="89">
        <v>35.430620405858782</v>
      </c>
      <c r="K37" s="127"/>
      <c r="L37" s="144"/>
      <c r="M37" s="89">
        <v>37.433701150112917</v>
      </c>
      <c r="N37" s="89">
        <v>0</v>
      </c>
      <c r="O37" s="89">
        <v>22.650384169021248</v>
      </c>
      <c r="P37" s="89">
        <v>0</v>
      </c>
      <c r="Q37" s="89">
        <v>20.63214341086595</v>
      </c>
      <c r="R37" s="89">
        <v>37.433701150112917</v>
      </c>
      <c r="S37" s="86">
        <v>0</v>
      </c>
      <c r="T37" s="91">
        <v>0</v>
      </c>
    </row>
    <row r="38" spans="1:20" x14ac:dyDescent="0.3">
      <c r="A38" s="88">
        <v>42796.375001793982</v>
      </c>
      <c r="B38" s="47">
        <v>273.73</v>
      </c>
      <c r="C38" s="48">
        <v>8163.5307999999995</v>
      </c>
      <c r="D38" s="47">
        <v>0</v>
      </c>
      <c r="E38" s="48">
        <v>0</v>
      </c>
      <c r="F38" s="49">
        <v>273.73</v>
      </c>
      <c r="G38" s="49">
        <v>8163.5307999999995</v>
      </c>
      <c r="H38" s="38">
        <v>207.69499999999994</v>
      </c>
      <c r="I38" s="50">
        <v>66.035000000000082</v>
      </c>
      <c r="J38" s="89">
        <v>29.82329594856245</v>
      </c>
      <c r="K38" s="127"/>
      <c r="L38" s="144"/>
      <c r="M38" s="89">
        <v>37.433701150112917</v>
      </c>
      <c r="N38" s="89">
        <v>0</v>
      </c>
      <c r="O38" s="89">
        <v>22.650384169021248</v>
      </c>
      <c r="P38" s="89">
        <v>0</v>
      </c>
      <c r="Q38" s="89">
        <v>20.63214341086595</v>
      </c>
      <c r="R38" s="89">
        <v>37.433701150112917</v>
      </c>
      <c r="S38" s="86">
        <v>0</v>
      </c>
      <c r="T38" s="91">
        <v>0</v>
      </c>
    </row>
    <row r="39" spans="1:20" x14ac:dyDescent="0.3">
      <c r="A39" s="88">
        <v>42796.416668518519</v>
      </c>
      <c r="B39" s="47">
        <v>274.49299999999999</v>
      </c>
      <c r="C39" s="48">
        <v>8405.2532499999998</v>
      </c>
      <c r="D39" s="47">
        <v>0</v>
      </c>
      <c r="E39" s="48">
        <v>0</v>
      </c>
      <c r="F39" s="49">
        <v>274.49299999999999</v>
      </c>
      <c r="G39" s="49">
        <v>8405.2532499999998</v>
      </c>
      <c r="H39" s="38">
        <v>202.58600000000013</v>
      </c>
      <c r="I39" s="50">
        <v>71.906999999999869</v>
      </c>
      <c r="J39" s="89">
        <v>30.621011282619229</v>
      </c>
      <c r="K39" s="127"/>
      <c r="L39" s="144"/>
      <c r="M39" s="89">
        <v>37.433701150112917</v>
      </c>
      <c r="N39" s="89">
        <v>0</v>
      </c>
      <c r="O39" s="89">
        <v>22.650384169021248</v>
      </c>
      <c r="P39" s="89">
        <v>0</v>
      </c>
      <c r="Q39" s="89">
        <v>20.63214341086595</v>
      </c>
      <c r="R39" s="89">
        <v>37.433701150112917</v>
      </c>
      <c r="S39" s="86">
        <v>0</v>
      </c>
      <c r="T39" s="91">
        <v>0</v>
      </c>
    </row>
    <row r="40" spans="1:20" x14ac:dyDescent="0.3">
      <c r="A40" s="88">
        <v>42796.458335243056</v>
      </c>
      <c r="B40" s="47">
        <v>241.16899999999998</v>
      </c>
      <c r="C40" s="48">
        <v>7279.1652700000004</v>
      </c>
      <c r="D40" s="47">
        <v>0</v>
      </c>
      <c r="E40" s="48">
        <v>0</v>
      </c>
      <c r="F40" s="49">
        <v>241.16899999999998</v>
      </c>
      <c r="G40" s="49">
        <v>7279.1652700000004</v>
      </c>
      <c r="H40" s="38">
        <v>187.1450000000001</v>
      </c>
      <c r="I40" s="50">
        <v>54.023999999999887</v>
      </c>
      <c r="J40" s="89">
        <v>30.182839709912969</v>
      </c>
      <c r="K40" s="127"/>
      <c r="L40" s="144"/>
      <c r="M40" s="89">
        <v>37.433701150112917</v>
      </c>
      <c r="N40" s="89">
        <v>0</v>
      </c>
      <c r="O40" s="89">
        <v>22.650384169021248</v>
      </c>
      <c r="P40" s="89">
        <v>0</v>
      </c>
      <c r="Q40" s="89">
        <v>20.63214341086595</v>
      </c>
      <c r="R40" s="89">
        <v>37.433701150112917</v>
      </c>
      <c r="S40" s="86">
        <v>0</v>
      </c>
      <c r="T40" s="91">
        <v>0</v>
      </c>
    </row>
    <row r="41" spans="1:20" x14ac:dyDescent="0.3">
      <c r="A41" s="88">
        <v>42796.500001967594</v>
      </c>
      <c r="B41" s="47">
        <v>189.1</v>
      </c>
      <c r="C41" s="48">
        <v>5372.3310000000001</v>
      </c>
      <c r="D41" s="47">
        <v>0</v>
      </c>
      <c r="E41" s="48">
        <v>0</v>
      </c>
      <c r="F41" s="49">
        <v>189.1</v>
      </c>
      <c r="G41" s="49">
        <v>5372.3310000000001</v>
      </c>
      <c r="H41" s="38">
        <v>162.01600000000008</v>
      </c>
      <c r="I41" s="50">
        <v>27.083999999999918</v>
      </c>
      <c r="J41" s="89">
        <v>28.41</v>
      </c>
      <c r="K41" s="127"/>
      <c r="L41" s="144"/>
      <c r="M41" s="89">
        <v>37.433701150112917</v>
      </c>
      <c r="N41" s="89">
        <v>0</v>
      </c>
      <c r="O41" s="89">
        <v>22.650384169021248</v>
      </c>
      <c r="P41" s="89">
        <v>0</v>
      </c>
      <c r="Q41" s="89">
        <v>20.63214341086595</v>
      </c>
      <c r="R41" s="89">
        <v>37.433701150112917</v>
      </c>
      <c r="S41" s="86">
        <v>0</v>
      </c>
      <c r="T41" s="91">
        <v>0</v>
      </c>
    </row>
    <row r="42" spans="1:20" x14ac:dyDescent="0.3">
      <c r="A42" s="88">
        <v>42796.541668692131</v>
      </c>
      <c r="B42" s="47">
        <v>174.6</v>
      </c>
      <c r="C42" s="48">
        <v>4824.1980000000003</v>
      </c>
      <c r="D42" s="47">
        <v>0</v>
      </c>
      <c r="E42" s="48">
        <v>0</v>
      </c>
      <c r="F42" s="49">
        <v>174.6</v>
      </c>
      <c r="G42" s="49">
        <v>4824.1980000000003</v>
      </c>
      <c r="H42" s="38">
        <v>141.89700000000005</v>
      </c>
      <c r="I42" s="50">
        <v>32.702999999999946</v>
      </c>
      <c r="J42" s="89">
        <v>27.630000000000003</v>
      </c>
      <c r="K42" s="127"/>
      <c r="L42" s="144"/>
      <c r="M42" s="89">
        <v>37.433701150112917</v>
      </c>
      <c r="N42" s="89">
        <v>0</v>
      </c>
      <c r="O42" s="89">
        <v>22.650384169021248</v>
      </c>
      <c r="P42" s="89">
        <v>0</v>
      </c>
      <c r="Q42" s="89">
        <v>20.63214341086595</v>
      </c>
      <c r="R42" s="89">
        <v>37.433701150112917</v>
      </c>
      <c r="S42" s="86">
        <v>0</v>
      </c>
      <c r="T42" s="91">
        <v>0</v>
      </c>
    </row>
    <row r="43" spans="1:20" x14ac:dyDescent="0.3">
      <c r="A43" s="88">
        <v>42796.583335416668</v>
      </c>
      <c r="B43" s="47">
        <v>163.80000000000001</v>
      </c>
      <c r="C43" s="48">
        <v>4388.2020000000002</v>
      </c>
      <c r="D43" s="47">
        <v>0</v>
      </c>
      <c r="E43" s="48">
        <v>0</v>
      </c>
      <c r="F43" s="49">
        <v>163.80000000000001</v>
      </c>
      <c r="G43" s="49">
        <v>4388.2020000000002</v>
      </c>
      <c r="H43" s="38">
        <v>134.09400000000005</v>
      </c>
      <c r="I43" s="50">
        <v>29.70599999999996</v>
      </c>
      <c r="J43" s="89">
        <v>26.79</v>
      </c>
      <c r="K43" s="127"/>
      <c r="L43" s="144"/>
      <c r="M43" s="89">
        <v>37.433701150112917</v>
      </c>
      <c r="N43" s="89">
        <v>0</v>
      </c>
      <c r="O43" s="89">
        <v>22.650384169021248</v>
      </c>
      <c r="P43" s="89">
        <v>0</v>
      </c>
      <c r="Q43" s="89">
        <v>20.63214341086595</v>
      </c>
      <c r="R43" s="89">
        <v>37.433701150112917</v>
      </c>
      <c r="S43" s="86">
        <v>0</v>
      </c>
      <c r="T43" s="91">
        <v>0</v>
      </c>
    </row>
    <row r="44" spans="1:20" x14ac:dyDescent="0.3">
      <c r="A44" s="88">
        <v>42796.625002141205</v>
      </c>
      <c r="B44" s="47">
        <v>189.54500000000002</v>
      </c>
      <c r="C44" s="48">
        <v>4689.8125500000006</v>
      </c>
      <c r="D44" s="47">
        <v>0</v>
      </c>
      <c r="E44" s="48">
        <v>0</v>
      </c>
      <c r="F44" s="49">
        <v>189.54500000000002</v>
      </c>
      <c r="G44" s="49">
        <v>4689.8125500000006</v>
      </c>
      <c r="H44" s="38">
        <v>122.952</v>
      </c>
      <c r="I44" s="50">
        <v>66.593000000000018</v>
      </c>
      <c r="J44" s="89">
        <v>24.74247566540927</v>
      </c>
      <c r="K44" s="127"/>
      <c r="L44" s="144"/>
      <c r="M44" s="89">
        <v>37.433701150112917</v>
      </c>
      <c r="N44" s="89">
        <v>0</v>
      </c>
      <c r="O44" s="89">
        <v>22.650384169021248</v>
      </c>
      <c r="P44" s="89">
        <v>0</v>
      </c>
      <c r="Q44" s="89">
        <v>20.63214341086595</v>
      </c>
      <c r="R44" s="89">
        <v>37.433701150112917</v>
      </c>
      <c r="S44" s="86">
        <v>0</v>
      </c>
      <c r="T44" s="91">
        <v>0</v>
      </c>
    </row>
    <row r="45" spans="1:20" x14ac:dyDescent="0.3">
      <c r="A45" s="88">
        <v>42796.666668865742</v>
      </c>
      <c r="B45" s="47">
        <v>210.095</v>
      </c>
      <c r="C45" s="48">
        <v>5060.1205499999996</v>
      </c>
      <c r="D45" s="47">
        <v>0</v>
      </c>
      <c r="E45" s="48">
        <v>0</v>
      </c>
      <c r="F45" s="49">
        <v>210.095</v>
      </c>
      <c r="G45" s="49">
        <v>5060.1205499999996</v>
      </c>
      <c r="H45" s="38">
        <v>112.81600000000003</v>
      </c>
      <c r="I45" s="50">
        <v>97.278999999999968</v>
      </c>
      <c r="J45" s="89">
        <v>24.084916585354243</v>
      </c>
      <c r="K45" s="127"/>
      <c r="L45" s="144"/>
      <c r="M45" s="89">
        <v>37.433701150112917</v>
      </c>
      <c r="N45" s="89">
        <v>0</v>
      </c>
      <c r="O45" s="89">
        <v>22.650384169021248</v>
      </c>
      <c r="P45" s="89">
        <v>0</v>
      </c>
      <c r="Q45" s="89">
        <v>20.63214341086595</v>
      </c>
      <c r="R45" s="89">
        <v>37.433701150112917</v>
      </c>
      <c r="S45" s="86">
        <v>0</v>
      </c>
      <c r="T45" s="91">
        <v>0</v>
      </c>
    </row>
    <row r="46" spans="1:20" x14ac:dyDescent="0.3">
      <c r="A46" s="88">
        <v>42796.70833559028</v>
      </c>
      <c r="B46" s="47">
        <v>252.815</v>
      </c>
      <c r="C46" s="48">
        <v>6141.2586499999998</v>
      </c>
      <c r="D46" s="47">
        <v>0</v>
      </c>
      <c r="E46" s="48">
        <v>0</v>
      </c>
      <c r="F46" s="49">
        <v>252.815</v>
      </c>
      <c r="G46" s="49">
        <v>6141.2586499999998</v>
      </c>
      <c r="H46" s="38">
        <v>119.0200000000001</v>
      </c>
      <c r="I46" s="50">
        <v>133.7949999999999</v>
      </c>
      <c r="J46" s="89">
        <v>24.291512172932777</v>
      </c>
      <c r="K46" s="127"/>
      <c r="L46" s="144"/>
      <c r="M46" s="89">
        <v>37.433701150112917</v>
      </c>
      <c r="N46" s="89">
        <v>0</v>
      </c>
      <c r="O46" s="89">
        <v>22.650384169021248</v>
      </c>
      <c r="P46" s="89">
        <v>0</v>
      </c>
      <c r="Q46" s="89">
        <v>20.63214341086595</v>
      </c>
      <c r="R46" s="89">
        <v>37.433701150112917</v>
      </c>
      <c r="S46" s="86">
        <v>0</v>
      </c>
      <c r="T46" s="91">
        <v>0</v>
      </c>
    </row>
    <row r="47" spans="1:20" x14ac:dyDescent="0.3">
      <c r="A47" s="88">
        <v>42796.750002314817</v>
      </c>
      <c r="B47" s="47">
        <v>269.91200000000003</v>
      </c>
      <c r="C47" s="48">
        <v>7360.2671200000004</v>
      </c>
      <c r="D47" s="47">
        <v>0</v>
      </c>
      <c r="E47" s="48">
        <v>0</v>
      </c>
      <c r="F47" s="49">
        <v>269.91200000000003</v>
      </c>
      <c r="G47" s="49">
        <v>7360.2671200000004</v>
      </c>
      <c r="H47" s="38">
        <v>137.63900000000001</v>
      </c>
      <c r="I47" s="50">
        <v>132.27300000000002</v>
      </c>
      <c r="J47" s="89">
        <v>27.269136311093984</v>
      </c>
      <c r="K47" s="127"/>
      <c r="L47" s="144"/>
      <c r="M47" s="89">
        <v>37.433701150112917</v>
      </c>
      <c r="N47" s="89">
        <v>0</v>
      </c>
      <c r="O47" s="89">
        <v>22.650384169021248</v>
      </c>
      <c r="P47" s="89">
        <v>0</v>
      </c>
      <c r="Q47" s="89">
        <v>20.63214341086595</v>
      </c>
      <c r="R47" s="89">
        <v>37.433701150112917</v>
      </c>
      <c r="S47" s="86">
        <v>0</v>
      </c>
      <c r="T47" s="91">
        <v>0</v>
      </c>
    </row>
    <row r="48" spans="1:20" x14ac:dyDescent="0.3">
      <c r="A48" s="88">
        <v>42796.791669039354</v>
      </c>
      <c r="B48" s="47">
        <v>307.46699999999998</v>
      </c>
      <c r="C48" s="48">
        <v>10036.295610000001</v>
      </c>
      <c r="D48" s="47">
        <v>0</v>
      </c>
      <c r="E48" s="48">
        <v>0</v>
      </c>
      <c r="F48" s="49">
        <v>307.46699999999998</v>
      </c>
      <c r="G48" s="49">
        <v>10036.295610000001</v>
      </c>
      <c r="H48" s="38">
        <v>172.37400000000002</v>
      </c>
      <c r="I48" s="50">
        <v>135.09299999999996</v>
      </c>
      <c r="J48" s="89">
        <v>32.641862736488797</v>
      </c>
      <c r="K48" s="127"/>
      <c r="L48" s="144"/>
      <c r="M48" s="89">
        <v>37.433701150112917</v>
      </c>
      <c r="N48" s="89">
        <v>0</v>
      </c>
      <c r="O48" s="89">
        <v>22.650384169021248</v>
      </c>
      <c r="P48" s="89">
        <v>0</v>
      </c>
      <c r="Q48" s="89">
        <v>20.63214341086595</v>
      </c>
      <c r="R48" s="89">
        <v>37.433701150112917</v>
      </c>
      <c r="S48" s="86">
        <v>0</v>
      </c>
      <c r="T48" s="91">
        <v>0</v>
      </c>
    </row>
    <row r="49" spans="1:20" x14ac:dyDescent="0.3">
      <c r="A49" s="88">
        <v>42796.833335763891</v>
      </c>
      <c r="B49" s="47">
        <v>264.09699999999998</v>
      </c>
      <c r="C49" s="48">
        <v>8742.4920999999995</v>
      </c>
      <c r="D49" s="47">
        <v>0</v>
      </c>
      <c r="E49" s="48">
        <v>0</v>
      </c>
      <c r="F49" s="49">
        <v>264.09699999999998</v>
      </c>
      <c r="G49" s="49">
        <v>8742.4920999999995</v>
      </c>
      <c r="H49" s="38">
        <v>210.00500000000011</v>
      </c>
      <c r="I49" s="50">
        <v>54.091999999999871</v>
      </c>
      <c r="J49" s="89">
        <v>33.10333741011825</v>
      </c>
      <c r="K49" s="127"/>
      <c r="L49" s="144"/>
      <c r="M49" s="89">
        <v>37.433701150112917</v>
      </c>
      <c r="N49" s="89">
        <v>0</v>
      </c>
      <c r="O49" s="89">
        <v>22.650384169021248</v>
      </c>
      <c r="P49" s="89">
        <v>0</v>
      </c>
      <c r="Q49" s="89">
        <v>20.63214341086595</v>
      </c>
      <c r="R49" s="89">
        <v>37.433701150112917</v>
      </c>
      <c r="S49" s="86">
        <v>0</v>
      </c>
      <c r="T49" s="91">
        <v>0</v>
      </c>
    </row>
    <row r="50" spans="1:20" x14ac:dyDescent="0.3">
      <c r="A50" s="88">
        <v>42796.875002488428</v>
      </c>
      <c r="B50" s="47">
        <v>235.7</v>
      </c>
      <c r="C50" s="48">
        <v>8152.8630000000003</v>
      </c>
      <c r="D50" s="47">
        <v>11.242000000000001</v>
      </c>
      <c r="E50" s="48">
        <v>388.86100000000005</v>
      </c>
      <c r="F50" s="49">
        <v>224.458</v>
      </c>
      <c r="G50" s="49">
        <v>7764.0020000000004</v>
      </c>
      <c r="H50" s="38">
        <v>209.60700000000008</v>
      </c>
      <c r="I50" s="50">
        <v>14.850999999999914</v>
      </c>
      <c r="J50" s="89">
        <v>34.589999019861182</v>
      </c>
      <c r="K50" s="127"/>
      <c r="L50" s="144"/>
      <c r="M50" s="89">
        <v>37.433701150112917</v>
      </c>
      <c r="N50" s="89">
        <v>0</v>
      </c>
      <c r="O50" s="89">
        <v>22.650384169021248</v>
      </c>
      <c r="P50" s="89">
        <v>0</v>
      </c>
      <c r="Q50" s="89">
        <v>20.63214341086595</v>
      </c>
      <c r="R50" s="89">
        <v>37.433701150112917</v>
      </c>
      <c r="S50" s="86">
        <v>0</v>
      </c>
      <c r="T50" s="91">
        <v>0</v>
      </c>
    </row>
    <row r="51" spans="1:20" x14ac:dyDescent="0.3">
      <c r="A51" s="88">
        <v>42796.916669212966</v>
      </c>
      <c r="B51" s="47">
        <v>217</v>
      </c>
      <c r="C51" s="48">
        <v>6528.6012000000001</v>
      </c>
      <c r="D51" s="47">
        <v>0</v>
      </c>
      <c r="E51" s="48">
        <v>0</v>
      </c>
      <c r="F51" s="49">
        <v>217</v>
      </c>
      <c r="G51" s="49">
        <v>6528.6012000000001</v>
      </c>
      <c r="H51" s="38">
        <v>209.63800000000003</v>
      </c>
      <c r="I51" s="50">
        <v>7.3619999999999663</v>
      </c>
      <c r="J51" s="89">
        <v>30.085719815668202</v>
      </c>
      <c r="K51" s="127"/>
      <c r="L51" s="144"/>
      <c r="M51" s="89">
        <v>37.433701150112917</v>
      </c>
      <c r="N51" s="89">
        <v>0</v>
      </c>
      <c r="O51" s="89">
        <v>22.650384169021248</v>
      </c>
      <c r="P51" s="89">
        <v>0</v>
      </c>
      <c r="Q51" s="89">
        <v>20.63214341086595</v>
      </c>
      <c r="R51" s="89">
        <v>37.433701150112917</v>
      </c>
      <c r="S51" s="86">
        <v>0</v>
      </c>
      <c r="T51" s="91">
        <v>0</v>
      </c>
    </row>
    <row r="52" spans="1:20" x14ac:dyDescent="0.3">
      <c r="A52" s="88">
        <v>42796.958335937503</v>
      </c>
      <c r="B52" s="47">
        <v>247.3</v>
      </c>
      <c r="C52" s="48">
        <v>6053.9040000000005</v>
      </c>
      <c r="D52" s="47">
        <v>0</v>
      </c>
      <c r="E52" s="48">
        <v>0</v>
      </c>
      <c r="F52" s="49">
        <v>247.3</v>
      </c>
      <c r="G52" s="49">
        <v>6053.9040000000005</v>
      </c>
      <c r="H52" s="38">
        <v>193.26800000000003</v>
      </c>
      <c r="I52" s="50">
        <v>54.031999999999982</v>
      </c>
      <c r="J52" s="89">
        <v>24.48</v>
      </c>
      <c r="K52" s="127"/>
      <c r="L52" s="144"/>
      <c r="M52" s="89">
        <v>37.433701150112917</v>
      </c>
      <c r="N52" s="89">
        <v>0</v>
      </c>
      <c r="O52" s="89">
        <v>22.650384169021248</v>
      </c>
      <c r="P52" s="89">
        <v>0</v>
      </c>
      <c r="Q52" s="89">
        <v>20.63214341086595</v>
      </c>
      <c r="R52" s="89">
        <v>37.433701150112917</v>
      </c>
      <c r="S52" s="86">
        <v>0</v>
      </c>
      <c r="T52" s="91">
        <v>0</v>
      </c>
    </row>
    <row r="53" spans="1:20" x14ac:dyDescent="0.3">
      <c r="A53" s="88">
        <v>42797.00000266204</v>
      </c>
      <c r="B53" s="47">
        <v>335.9</v>
      </c>
      <c r="C53" s="48">
        <v>7483.8519999999999</v>
      </c>
      <c r="D53" s="47">
        <v>0</v>
      </c>
      <c r="E53" s="48">
        <v>0</v>
      </c>
      <c r="F53" s="49">
        <v>335.9</v>
      </c>
      <c r="G53" s="49">
        <v>7483.8519999999999</v>
      </c>
      <c r="H53" s="38">
        <v>178.07900000000006</v>
      </c>
      <c r="I53" s="50">
        <v>157.82099999999991</v>
      </c>
      <c r="J53" s="89">
        <v>22.28</v>
      </c>
      <c r="K53" s="127"/>
      <c r="L53" s="144"/>
      <c r="M53" s="89">
        <v>37.433701150112917</v>
      </c>
      <c r="N53" s="89">
        <v>0</v>
      </c>
      <c r="O53" s="89">
        <v>22.650384169021248</v>
      </c>
      <c r="P53" s="89">
        <v>0</v>
      </c>
      <c r="Q53" s="89">
        <v>20.63214341086595</v>
      </c>
      <c r="R53" s="89">
        <v>37.433701150112917</v>
      </c>
      <c r="S53" s="86">
        <v>0</v>
      </c>
      <c r="T53" s="91">
        <v>0</v>
      </c>
    </row>
    <row r="54" spans="1:20" x14ac:dyDescent="0.3">
      <c r="A54" s="88">
        <v>42797.041669386577</v>
      </c>
      <c r="B54" s="47">
        <v>360.495</v>
      </c>
      <c r="C54" s="48">
        <v>8039.0384999999997</v>
      </c>
      <c r="D54" s="47">
        <v>0</v>
      </c>
      <c r="E54" s="48">
        <v>0</v>
      </c>
      <c r="F54" s="49">
        <v>360.495</v>
      </c>
      <c r="G54" s="49">
        <v>8039.0384999999997</v>
      </c>
      <c r="H54" s="38">
        <v>183.13200000000006</v>
      </c>
      <c r="I54" s="50">
        <v>177.36299999999994</v>
      </c>
      <c r="J54" s="89">
        <v>22.299999999999997</v>
      </c>
      <c r="K54" s="127"/>
      <c r="L54" s="144"/>
      <c r="M54" s="89">
        <v>37.433701150112917</v>
      </c>
      <c r="N54" s="89">
        <v>0</v>
      </c>
      <c r="O54" s="89">
        <v>22.650384169021248</v>
      </c>
      <c r="P54" s="89">
        <v>0</v>
      </c>
      <c r="Q54" s="89">
        <v>20.63214341086595</v>
      </c>
      <c r="R54" s="89">
        <v>37.433701150112917</v>
      </c>
      <c r="S54" s="86">
        <v>0</v>
      </c>
      <c r="T54" s="91">
        <v>0</v>
      </c>
    </row>
    <row r="55" spans="1:20" x14ac:dyDescent="0.3">
      <c r="A55" s="88">
        <v>42797.083336111114</v>
      </c>
      <c r="B55" s="47">
        <v>384.7</v>
      </c>
      <c r="C55" s="48">
        <v>8451.8590000000004</v>
      </c>
      <c r="D55" s="47">
        <v>0</v>
      </c>
      <c r="E55" s="48">
        <v>0</v>
      </c>
      <c r="F55" s="49">
        <v>384.7</v>
      </c>
      <c r="G55" s="49">
        <v>8451.8590000000004</v>
      </c>
      <c r="H55" s="38">
        <v>168.45600000000002</v>
      </c>
      <c r="I55" s="50">
        <v>216.24399999999997</v>
      </c>
      <c r="J55" s="89">
        <v>21.970000000000002</v>
      </c>
      <c r="K55" s="127"/>
      <c r="L55" s="144"/>
      <c r="M55" s="89">
        <v>37.433701150112917</v>
      </c>
      <c r="N55" s="89">
        <v>0</v>
      </c>
      <c r="O55" s="89">
        <v>22.650384169021248</v>
      </c>
      <c r="P55" s="89">
        <v>0</v>
      </c>
      <c r="Q55" s="89">
        <v>20.63214341086595</v>
      </c>
      <c r="R55" s="89">
        <v>37.433701150112917</v>
      </c>
      <c r="S55" s="86">
        <v>0</v>
      </c>
      <c r="T55" s="91">
        <v>0</v>
      </c>
    </row>
    <row r="56" spans="1:20" x14ac:dyDescent="0.3">
      <c r="A56" s="88">
        <v>42797.125002835652</v>
      </c>
      <c r="B56" s="47">
        <v>393.90499999999997</v>
      </c>
      <c r="C56" s="48">
        <v>8602.8852000000006</v>
      </c>
      <c r="D56" s="47">
        <v>0</v>
      </c>
      <c r="E56" s="48">
        <v>0</v>
      </c>
      <c r="F56" s="49">
        <v>393.90499999999997</v>
      </c>
      <c r="G56" s="49">
        <v>8602.8852000000006</v>
      </c>
      <c r="H56" s="38">
        <v>154.63400000000001</v>
      </c>
      <c r="I56" s="50">
        <v>239.27099999999996</v>
      </c>
      <c r="J56" s="89">
        <v>21.840000000000003</v>
      </c>
      <c r="K56" s="127"/>
      <c r="L56" s="144"/>
      <c r="M56" s="89">
        <v>37.433701150112917</v>
      </c>
      <c r="N56" s="89">
        <v>0</v>
      </c>
      <c r="O56" s="89">
        <v>22.650384169021248</v>
      </c>
      <c r="P56" s="89">
        <v>0</v>
      </c>
      <c r="Q56" s="89">
        <v>20.63214341086595</v>
      </c>
      <c r="R56" s="89">
        <v>37.433701150112917</v>
      </c>
      <c r="S56" s="86">
        <v>0</v>
      </c>
      <c r="T56" s="91">
        <v>0</v>
      </c>
    </row>
    <row r="57" spans="1:20" x14ac:dyDescent="0.3">
      <c r="A57" s="88">
        <v>42797.166669560182</v>
      </c>
      <c r="B57" s="47">
        <v>370.10500000000002</v>
      </c>
      <c r="C57" s="48">
        <v>8190.4236499999997</v>
      </c>
      <c r="D57" s="47">
        <v>0</v>
      </c>
      <c r="E57" s="48">
        <v>0</v>
      </c>
      <c r="F57" s="49">
        <v>370.10500000000002</v>
      </c>
      <c r="G57" s="49">
        <v>8190.4236499999997</v>
      </c>
      <c r="H57" s="38">
        <v>151.65999999999997</v>
      </c>
      <c r="I57" s="50">
        <v>218.44500000000005</v>
      </c>
      <c r="J57" s="89">
        <v>22.13</v>
      </c>
      <c r="K57" s="127"/>
      <c r="L57" s="144"/>
      <c r="M57" s="89">
        <v>37.433701150112917</v>
      </c>
      <c r="N57" s="89">
        <v>0</v>
      </c>
      <c r="O57" s="89">
        <v>22.650384169021248</v>
      </c>
      <c r="P57" s="89">
        <v>0</v>
      </c>
      <c r="Q57" s="89">
        <v>20.63214341086595</v>
      </c>
      <c r="R57" s="89">
        <v>37.433701150112917</v>
      </c>
      <c r="S57" s="86">
        <v>0</v>
      </c>
      <c r="T57" s="91">
        <v>0</v>
      </c>
    </row>
    <row r="58" spans="1:20" x14ac:dyDescent="0.3">
      <c r="A58" s="88">
        <v>42797.208336284719</v>
      </c>
      <c r="B58" s="47">
        <v>357.71299999999997</v>
      </c>
      <c r="C58" s="48">
        <v>7982.5963499999998</v>
      </c>
      <c r="D58" s="47">
        <v>0</v>
      </c>
      <c r="E58" s="48">
        <v>0</v>
      </c>
      <c r="F58" s="49">
        <v>357.71299999999997</v>
      </c>
      <c r="G58" s="49">
        <v>7982.5963499999998</v>
      </c>
      <c r="H58" s="38">
        <v>155.9079999999999</v>
      </c>
      <c r="I58" s="50">
        <v>201.80500000000006</v>
      </c>
      <c r="J58" s="89">
        <v>22.315645084187604</v>
      </c>
      <c r="K58" s="127"/>
      <c r="L58" s="144"/>
      <c r="M58" s="89">
        <v>37.433701150112917</v>
      </c>
      <c r="N58" s="89">
        <v>0</v>
      </c>
      <c r="O58" s="89">
        <v>22.650384169021248</v>
      </c>
      <c r="P58" s="89">
        <v>0</v>
      </c>
      <c r="Q58" s="89">
        <v>20.63214341086595</v>
      </c>
      <c r="R58" s="89">
        <v>37.433701150112917</v>
      </c>
      <c r="S58" s="86">
        <v>0</v>
      </c>
      <c r="T58" s="91">
        <v>0</v>
      </c>
    </row>
    <row r="59" spans="1:20" x14ac:dyDescent="0.3">
      <c r="A59" s="88">
        <v>42797.250003009256</v>
      </c>
      <c r="B59" s="47">
        <v>385.60500000000002</v>
      </c>
      <c r="C59" s="48">
        <v>10369.2039</v>
      </c>
      <c r="D59" s="47">
        <v>0</v>
      </c>
      <c r="E59" s="48">
        <v>0</v>
      </c>
      <c r="F59" s="49">
        <v>385.60500000000002</v>
      </c>
      <c r="G59" s="49">
        <v>10369.2039</v>
      </c>
      <c r="H59" s="38">
        <v>199.36400000000003</v>
      </c>
      <c r="I59" s="50">
        <v>186.24099999999999</v>
      </c>
      <c r="J59" s="89">
        <v>26.890740265297389</v>
      </c>
      <c r="K59" s="127"/>
      <c r="L59" s="144"/>
      <c r="M59" s="89">
        <v>37.433701150112917</v>
      </c>
      <c r="N59" s="89">
        <v>0</v>
      </c>
      <c r="O59" s="89">
        <v>22.650384169021248</v>
      </c>
      <c r="P59" s="89">
        <v>0</v>
      </c>
      <c r="Q59" s="89">
        <v>20.63214341086595</v>
      </c>
      <c r="R59" s="89">
        <v>37.433701150112917</v>
      </c>
      <c r="S59" s="86">
        <v>0</v>
      </c>
      <c r="T59" s="91">
        <v>0</v>
      </c>
    </row>
    <row r="60" spans="1:20" x14ac:dyDescent="0.3">
      <c r="A60" s="88">
        <v>42797.291669733793</v>
      </c>
      <c r="B60" s="47">
        <v>393.92700000000002</v>
      </c>
      <c r="C60" s="48">
        <v>14598.346320000001</v>
      </c>
      <c r="D60" s="47">
        <v>0</v>
      </c>
      <c r="E60" s="48">
        <v>0</v>
      </c>
      <c r="F60" s="49">
        <v>393.92700000000002</v>
      </c>
      <c r="G60" s="49">
        <v>14598.346320000001</v>
      </c>
      <c r="H60" s="38">
        <v>274.678</v>
      </c>
      <c r="I60" s="50">
        <v>119.24900000000002</v>
      </c>
      <c r="J60" s="89">
        <v>37.05850657609151</v>
      </c>
      <c r="K60" s="127"/>
      <c r="L60" s="144"/>
      <c r="M60" s="89">
        <v>37.433701150112917</v>
      </c>
      <c r="N60" s="89">
        <v>0</v>
      </c>
      <c r="O60" s="89">
        <v>22.650384169021248</v>
      </c>
      <c r="P60" s="89">
        <v>0</v>
      </c>
      <c r="Q60" s="89">
        <v>20.63214341086595</v>
      </c>
      <c r="R60" s="89">
        <v>37.433701150112917</v>
      </c>
      <c r="S60" s="86">
        <v>0</v>
      </c>
      <c r="T60" s="91">
        <v>0</v>
      </c>
    </row>
    <row r="61" spans="1:20" x14ac:dyDescent="0.3">
      <c r="A61" s="88">
        <v>42797.33333645833</v>
      </c>
      <c r="B61" s="47">
        <v>344.46600000000001</v>
      </c>
      <c r="C61" s="48">
        <v>13518.981179999999</v>
      </c>
      <c r="D61" s="47">
        <v>0</v>
      </c>
      <c r="E61" s="48">
        <v>0</v>
      </c>
      <c r="F61" s="49">
        <v>344.46600000000001</v>
      </c>
      <c r="G61" s="49">
        <v>13518.981179999999</v>
      </c>
      <c r="H61" s="38">
        <v>286.58999999999992</v>
      </c>
      <c r="I61" s="50">
        <v>57.87600000000009</v>
      </c>
      <c r="J61" s="89">
        <v>39.246198986256985</v>
      </c>
      <c r="K61" s="127"/>
      <c r="L61" s="144"/>
      <c r="M61" s="89">
        <v>37.433701150112917</v>
      </c>
      <c r="N61" s="89">
        <v>0</v>
      </c>
      <c r="O61" s="89">
        <v>22.650384169021248</v>
      </c>
      <c r="P61" s="89">
        <v>0</v>
      </c>
      <c r="Q61" s="89">
        <v>20.63214341086595</v>
      </c>
      <c r="R61" s="89">
        <v>37.433701150112917</v>
      </c>
      <c r="S61" s="86">
        <v>1.8124978361440682</v>
      </c>
      <c r="T61" s="91">
        <v>104.90012476467426</v>
      </c>
    </row>
    <row r="62" spans="1:20" x14ac:dyDescent="0.3">
      <c r="A62" s="88">
        <v>42797.375003182868</v>
      </c>
      <c r="B62" s="47">
        <v>352.3</v>
      </c>
      <c r="C62" s="48">
        <v>12580.633</v>
      </c>
      <c r="D62" s="47">
        <v>12.863000000000001</v>
      </c>
      <c r="E62" s="48">
        <v>459.33800000000002</v>
      </c>
      <c r="F62" s="49">
        <v>339.43700000000001</v>
      </c>
      <c r="G62" s="49">
        <v>12121.295</v>
      </c>
      <c r="H62" s="38">
        <v>281.19200000000001</v>
      </c>
      <c r="I62" s="50">
        <v>58.245000000000005</v>
      </c>
      <c r="J62" s="89">
        <v>35.709999204565207</v>
      </c>
      <c r="K62" s="127"/>
      <c r="L62" s="144"/>
      <c r="M62" s="89">
        <v>37.433701150112917</v>
      </c>
      <c r="N62" s="89">
        <v>0</v>
      </c>
      <c r="O62" s="89">
        <v>22.650384169021248</v>
      </c>
      <c r="P62" s="89">
        <v>0</v>
      </c>
      <c r="Q62" s="89">
        <v>20.63214341086595</v>
      </c>
      <c r="R62" s="89">
        <v>37.433701150112917</v>
      </c>
      <c r="S62" s="86">
        <v>0</v>
      </c>
      <c r="T62" s="91">
        <v>0</v>
      </c>
    </row>
    <row r="63" spans="1:20" x14ac:dyDescent="0.3">
      <c r="A63" s="88">
        <v>42797.416669907405</v>
      </c>
      <c r="B63" s="47">
        <v>351.06400000000002</v>
      </c>
      <c r="C63" s="48">
        <v>12237.010039999999</v>
      </c>
      <c r="D63" s="47">
        <v>0</v>
      </c>
      <c r="E63" s="48">
        <v>0</v>
      </c>
      <c r="F63" s="49">
        <v>351.06400000000002</v>
      </c>
      <c r="G63" s="49">
        <v>12237.010039999999</v>
      </c>
      <c r="H63" s="38">
        <v>275.72299999999996</v>
      </c>
      <c r="I63" s="50">
        <v>75.341000000000065</v>
      </c>
      <c r="J63" s="89">
        <v>34.856920789371735</v>
      </c>
      <c r="K63" s="127"/>
      <c r="L63" s="144"/>
      <c r="M63" s="89">
        <v>37.433701150112917</v>
      </c>
      <c r="N63" s="89">
        <v>0</v>
      </c>
      <c r="O63" s="89">
        <v>22.650384169021248</v>
      </c>
      <c r="P63" s="89">
        <v>0</v>
      </c>
      <c r="Q63" s="89">
        <v>20.63214341086595</v>
      </c>
      <c r="R63" s="89">
        <v>37.433701150112917</v>
      </c>
      <c r="S63" s="86">
        <v>0</v>
      </c>
      <c r="T63" s="91">
        <v>0</v>
      </c>
    </row>
    <row r="64" spans="1:20" x14ac:dyDescent="0.3">
      <c r="A64" s="88">
        <v>42797.458336631942</v>
      </c>
      <c r="B64" s="47">
        <v>323.89999999999998</v>
      </c>
      <c r="C64" s="48">
        <v>10782.630999999999</v>
      </c>
      <c r="D64" s="47">
        <v>18.526</v>
      </c>
      <c r="E64" s="48">
        <v>616.73099999999999</v>
      </c>
      <c r="F64" s="49">
        <v>305.37399999999997</v>
      </c>
      <c r="G64" s="49">
        <v>10165.9</v>
      </c>
      <c r="H64" s="38">
        <v>264.50200000000007</v>
      </c>
      <c r="I64" s="50">
        <v>40.8719999999999</v>
      </c>
      <c r="J64" s="89">
        <v>33.289998493650408</v>
      </c>
      <c r="K64" s="127"/>
      <c r="L64" s="144"/>
      <c r="M64" s="89">
        <v>37.433701150112917</v>
      </c>
      <c r="N64" s="89">
        <v>0</v>
      </c>
      <c r="O64" s="89">
        <v>22.650384169021248</v>
      </c>
      <c r="P64" s="89">
        <v>0</v>
      </c>
      <c r="Q64" s="89">
        <v>20.63214341086595</v>
      </c>
      <c r="R64" s="89">
        <v>37.433701150112917</v>
      </c>
      <c r="S64" s="86">
        <v>0</v>
      </c>
      <c r="T64" s="91">
        <v>0</v>
      </c>
    </row>
    <row r="65" spans="1:20" x14ac:dyDescent="0.3">
      <c r="A65" s="88">
        <v>42797.500003356479</v>
      </c>
      <c r="B65" s="47">
        <v>295.60000000000002</v>
      </c>
      <c r="C65" s="48">
        <v>9136.9959999999992</v>
      </c>
      <c r="D65" s="47">
        <v>16.493000000000002</v>
      </c>
      <c r="E65" s="48">
        <v>509.79900000000004</v>
      </c>
      <c r="F65" s="49">
        <v>279.10700000000003</v>
      </c>
      <c r="G65" s="49">
        <v>8627.1969999999983</v>
      </c>
      <c r="H65" s="38">
        <v>246.66800000000012</v>
      </c>
      <c r="I65" s="50">
        <v>32.438999999999908</v>
      </c>
      <c r="J65" s="89">
        <v>30.909998674343523</v>
      </c>
      <c r="K65" s="127"/>
      <c r="L65" s="144"/>
      <c r="M65" s="89">
        <v>37.433701150112917</v>
      </c>
      <c r="N65" s="89">
        <v>0</v>
      </c>
      <c r="O65" s="89">
        <v>22.650384169021248</v>
      </c>
      <c r="P65" s="89">
        <v>0</v>
      </c>
      <c r="Q65" s="89">
        <v>20.63214341086595</v>
      </c>
      <c r="R65" s="89">
        <v>37.433701150112917</v>
      </c>
      <c r="S65" s="86">
        <v>0</v>
      </c>
      <c r="T65" s="91">
        <v>0</v>
      </c>
    </row>
    <row r="66" spans="1:20" x14ac:dyDescent="0.3">
      <c r="A66" s="88">
        <v>42797.541670081016</v>
      </c>
      <c r="B66" s="47">
        <v>272.60000000000002</v>
      </c>
      <c r="C66" s="48">
        <v>7482.87</v>
      </c>
      <c r="D66" s="47">
        <v>0</v>
      </c>
      <c r="E66" s="48">
        <v>0</v>
      </c>
      <c r="F66" s="49">
        <v>272.60000000000002</v>
      </c>
      <c r="G66" s="49">
        <v>7482.87</v>
      </c>
      <c r="H66" s="38">
        <v>225.50599999999997</v>
      </c>
      <c r="I66" s="50">
        <v>47.094000000000051</v>
      </c>
      <c r="J66" s="89">
        <v>27.449999999999996</v>
      </c>
      <c r="K66" s="127"/>
      <c r="L66" s="144"/>
      <c r="M66" s="89">
        <v>37.433701150112917</v>
      </c>
      <c r="N66" s="89">
        <v>0</v>
      </c>
      <c r="O66" s="89">
        <v>22.650384169021248</v>
      </c>
      <c r="P66" s="89">
        <v>0</v>
      </c>
      <c r="Q66" s="89">
        <v>20.63214341086595</v>
      </c>
      <c r="R66" s="89">
        <v>37.433701150112917</v>
      </c>
      <c r="S66" s="86">
        <v>0</v>
      </c>
      <c r="T66" s="91">
        <v>0</v>
      </c>
    </row>
    <row r="67" spans="1:20" x14ac:dyDescent="0.3">
      <c r="A67" s="88">
        <v>42797.583336805554</v>
      </c>
      <c r="B67" s="47">
        <v>277.5</v>
      </c>
      <c r="C67" s="48">
        <v>7567.4250000000002</v>
      </c>
      <c r="D67" s="47">
        <v>0</v>
      </c>
      <c r="E67" s="48">
        <v>0</v>
      </c>
      <c r="F67" s="49">
        <v>277.5</v>
      </c>
      <c r="G67" s="49">
        <v>7567.4250000000002</v>
      </c>
      <c r="H67" s="38">
        <v>201.73099999999999</v>
      </c>
      <c r="I67" s="50">
        <v>75.769000000000005</v>
      </c>
      <c r="J67" s="89">
        <v>27.27</v>
      </c>
      <c r="K67" s="127"/>
      <c r="L67" s="144"/>
      <c r="M67" s="89">
        <v>37.433701150112917</v>
      </c>
      <c r="N67" s="89">
        <v>0</v>
      </c>
      <c r="O67" s="89">
        <v>22.650384169021248</v>
      </c>
      <c r="P67" s="89">
        <v>0</v>
      </c>
      <c r="Q67" s="89">
        <v>20.63214341086595</v>
      </c>
      <c r="R67" s="89">
        <v>37.433701150112917</v>
      </c>
      <c r="S67" s="86">
        <v>0</v>
      </c>
      <c r="T67" s="91">
        <v>0</v>
      </c>
    </row>
    <row r="68" spans="1:20" x14ac:dyDescent="0.3">
      <c r="A68" s="88">
        <v>42797.625003530091</v>
      </c>
      <c r="B68" s="47">
        <v>235.6</v>
      </c>
      <c r="C68" s="48">
        <v>6007.8</v>
      </c>
      <c r="D68" s="47">
        <v>0</v>
      </c>
      <c r="E68" s="48">
        <v>0</v>
      </c>
      <c r="F68" s="49">
        <v>235.6</v>
      </c>
      <c r="G68" s="49">
        <v>6007.8</v>
      </c>
      <c r="H68" s="38">
        <v>183.48299999999983</v>
      </c>
      <c r="I68" s="50">
        <v>52.117000000000161</v>
      </c>
      <c r="J68" s="89">
        <v>25.5</v>
      </c>
      <c r="K68" s="127"/>
      <c r="L68" s="144"/>
      <c r="M68" s="89">
        <v>37.433701150112917</v>
      </c>
      <c r="N68" s="89">
        <v>0</v>
      </c>
      <c r="O68" s="89">
        <v>22.650384169021248</v>
      </c>
      <c r="P68" s="89">
        <v>0</v>
      </c>
      <c r="Q68" s="89">
        <v>20.63214341086595</v>
      </c>
      <c r="R68" s="89">
        <v>37.433701150112917</v>
      </c>
      <c r="S68" s="86">
        <v>0</v>
      </c>
      <c r="T68" s="91">
        <v>0</v>
      </c>
    </row>
    <row r="69" spans="1:20" x14ac:dyDescent="0.3">
      <c r="A69" s="88">
        <v>42797.666670254628</v>
      </c>
      <c r="B69" s="47">
        <v>225.05</v>
      </c>
      <c r="C69" s="48">
        <v>5612.7470000000003</v>
      </c>
      <c r="D69" s="47">
        <v>0</v>
      </c>
      <c r="E69" s="48">
        <v>0</v>
      </c>
      <c r="F69" s="49">
        <v>225.05</v>
      </c>
      <c r="G69" s="49">
        <v>5612.7470000000003</v>
      </c>
      <c r="H69" s="38">
        <v>173.02799999999991</v>
      </c>
      <c r="I69" s="50">
        <v>52.022000000000105</v>
      </c>
      <c r="J69" s="89">
        <v>24.94</v>
      </c>
      <c r="K69" s="127"/>
      <c r="L69" s="144"/>
      <c r="M69" s="89">
        <v>37.433701150112917</v>
      </c>
      <c r="N69" s="89">
        <v>0</v>
      </c>
      <c r="O69" s="89">
        <v>22.650384169021248</v>
      </c>
      <c r="P69" s="89">
        <v>0</v>
      </c>
      <c r="Q69" s="89">
        <v>20.63214341086595</v>
      </c>
      <c r="R69" s="89">
        <v>37.433701150112917</v>
      </c>
      <c r="S69" s="86">
        <v>0</v>
      </c>
      <c r="T69" s="91">
        <v>0</v>
      </c>
    </row>
    <row r="70" spans="1:20" x14ac:dyDescent="0.3">
      <c r="A70" s="88">
        <v>42797.708336979165</v>
      </c>
      <c r="B70" s="47">
        <v>229.7</v>
      </c>
      <c r="C70" s="48">
        <v>5923.9629999999997</v>
      </c>
      <c r="D70" s="47">
        <v>0</v>
      </c>
      <c r="E70" s="48">
        <v>0</v>
      </c>
      <c r="F70" s="49">
        <v>229.7</v>
      </c>
      <c r="G70" s="49">
        <v>5923.9629999999997</v>
      </c>
      <c r="H70" s="38">
        <v>162.19899999999996</v>
      </c>
      <c r="I70" s="50">
        <v>67.501000000000033</v>
      </c>
      <c r="J70" s="89">
        <v>25.79</v>
      </c>
      <c r="K70" s="127"/>
      <c r="L70" s="144"/>
      <c r="M70" s="89">
        <v>37.433701150112917</v>
      </c>
      <c r="N70" s="89">
        <v>0</v>
      </c>
      <c r="O70" s="89">
        <v>22.650384169021248</v>
      </c>
      <c r="P70" s="89">
        <v>0</v>
      </c>
      <c r="Q70" s="89">
        <v>20.63214341086595</v>
      </c>
      <c r="R70" s="89">
        <v>37.433701150112917</v>
      </c>
      <c r="S70" s="86">
        <v>0</v>
      </c>
      <c r="T70" s="91">
        <v>0</v>
      </c>
    </row>
    <row r="71" spans="1:20" x14ac:dyDescent="0.3">
      <c r="A71" s="88">
        <v>42797.750003703703</v>
      </c>
      <c r="B71" s="47">
        <v>266.39999999999998</v>
      </c>
      <c r="C71" s="48">
        <v>7904.0879999999997</v>
      </c>
      <c r="D71" s="47">
        <v>27.972000000000001</v>
      </c>
      <c r="E71" s="48">
        <v>829.92900000000009</v>
      </c>
      <c r="F71" s="49">
        <v>238.42799999999997</v>
      </c>
      <c r="G71" s="49">
        <v>7074.1589999999997</v>
      </c>
      <c r="H71" s="38">
        <v>185.25300000000004</v>
      </c>
      <c r="I71" s="50">
        <v>53.174999999999926</v>
      </c>
      <c r="J71" s="89">
        <v>29.670001006593189</v>
      </c>
      <c r="K71" s="127"/>
      <c r="L71" s="144"/>
      <c r="M71" s="89">
        <v>37.433701150112917</v>
      </c>
      <c r="N71" s="89">
        <v>0</v>
      </c>
      <c r="O71" s="89">
        <v>22.650384169021248</v>
      </c>
      <c r="P71" s="89">
        <v>0</v>
      </c>
      <c r="Q71" s="89">
        <v>20.63214341086595</v>
      </c>
      <c r="R71" s="89">
        <v>37.433701150112917</v>
      </c>
      <c r="S71" s="86">
        <v>0</v>
      </c>
      <c r="T71" s="91">
        <v>0</v>
      </c>
    </row>
    <row r="72" spans="1:20" x14ac:dyDescent="0.3">
      <c r="A72" s="88">
        <v>42797.79167042824</v>
      </c>
      <c r="B72" s="47">
        <v>278.8</v>
      </c>
      <c r="C72" s="48">
        <v>10658.523999999999</v>
      </c>
      <c r="D72" s="47">
        <v>28.055</v>
      </c>
      <c r="E72" s="48">
        <v>1072.5430000000001</v>
      </c>
      <c r="F72" s="49">
        <v>250.745</v>
      </c>
      <c r="G72" s="49">
        <v>9585.9809999999998</v>
      </c>
      <c r="H72" s="38">
        <v>225.20799999999997</v>
      </c>
      <c r="I72" s="50">
        <v>25.537000000000035</v>
      </c>
      <c r="J72" s="89">
        <v>38.229998604159604</v>
      </c>
      <c r="K72" s="127"/>
      <c r="L72" s="144"/>
      <c r="M72" s="89">
        <v>37.433701150112917</v>
      </c>
      <c r="N72" s="89">
        <v>0</v>
      </c>
      <c r="O72" s="89">
        <v>22.650384169021248</v>
      </c>
      <c r="P72" s="89">
        <v>0</v>
      </c>
      <c r="Q72" s="89">
        <v>20.63214341086595</v>
      </c>
      <c r="R72" s="89">
        <v>37.433701150112917</v>
      </c>
      <c r="S72" s="86">
        <v>0.79629745404668739</v>
      </c>
      <c r="T72" s="91">
        <v>20.335048083990284</v>
      </c>
    </row>
    <row r="73" spans="1:20" x14ac:dyDescent="0.3">
      <c r="A73" s="88">
        <v>42797.833337152777</v>
      </c>
      <c r="B73" s="47">
        <v>308.8</v>
      </c>
      <c r="C73" s="48">
        <v>11518.24</v>
      </c>
      <c r="D73" s="47">
        <v>42.629000000000005</v>
      </c>
      <c r="E73" s="48">
        <v>1590.0620000000001</v>
      </c>
      <c r="F73" s="49">
        <v>266.17099999999999</v>
      </c>
      <c r="G73" s="49">
        <v>9928.1779999999999</v>
      </c>
      <c r="H73" s="38">
        <v>262.60500000000002</v>
      </c>
      <c r="I73" s="50">
        <v>3.5659999999999741</v>
      </c>
      <c r="J73" s="89">
        <v>37.299998872905014</v>
      </c>
      <c r="K73" s="127"/>
      <c r="L73" s="144"/>
      <c r="M73" s="89">
        <v>37.433701150112917</v>
      </c>
      <c r="N73" s="89">
        <v>0</v>
      </c>
      <c r="O73" s="89">
        <v>22.650384169021248</v>
      </c>
      <c r="P73" s="89">
        <v>0</v>
      </c>
      <c r="Q73" s="89">
        <v>20.63214341086595</v>
      </c>
      <c r="R73" s="89">
        <v>37.433701150112917</v>
      </c>
      <c r="S73" s="86">
        <v>0</v>
      </c>
      <c r="T73" s="91">
        <v>0</v>
      </c>
    </row>
    <row r="74" spans="1:20" x14ac:dyDescent="0.3">
      <c r="A74" s="88">
        <v>42797.875003877314</v>
      </c>
      <c r="B74" s="47">
        <v>342</v>
      </c>
      <c r="C74" s="48">
        <v>12270.96</v>
      </c>
      <c r="D74" s="47">
        <v>58.957000000000001</v>
      </c>
      <c r="E74" s="48">
        <v>2115.377</v>
      </c>
      <c r="F74" s="49">
        <v>283.04300000000001</v>
      </c>
      <c r="G74" s="49">
        <v>10155.582999999999</v>
      </c>
      <c r="H74" s="38">
        <v>280.48300000000006</v>
      </c>
      <c r="I74" s="50">
        <v>2.5599999999999454</v>
      </c>
      <c r="J74" s="89">
        <v>35.88000056528513</v>
      </c>
      <c r="K74" s="127"/>
      <c r="L74" s="144"/>
      <c r="M74" s="89">
        <v>37.433701150112917</v>
      </c>
      <c r="N74" s="89">
        <v>0</v>
      </c>
      <c r="O74" s="89">
        <v>22.650384169021248</v>
      </c>
      <c r="P74" s="89">
        <v>0</v>
      </c>
      <c r="Q74" s="89">
        <v>20.63214341086595</v>
      </c>
      <c r="R74" s="89">
        <v>37.433701150112917</v>
      </c>
      <c r="S74" s="86">
        <v>0</v>
      </c>
      <c r="T74" s="91">
        <v>0</v>
      </c>
    </row>
    <row r="75" spans="1:20" x14ac:dyDescent="0.3">
      <c r="A75" s="88">
        <v>42797.916670601851</v>
      </c>
      <c r="B75" s="47">
        <v>332.7</v>
      </c>
      <c r="C75" s="48">
        <v>10589.841</v>
      </c>
      <c r="D75" s="47">
        <v>35.017000000000003</v>
      </c>
      <c r="E75" s="48">
        <v>1114.5910000000001</v>
      </c>
      <c r="F75" s="49">
        <v>297.68299999999999</v>
      </c>
      <c r="G75" s="49">
        <v>9475.25</v>
      </c>
      <c r="H75" s="38">
        <v>296.02700000000004</v>
      </c>
      <c r="I75" s="50">
        <v>1.6559999999999491</v>
      </c>
      <c r="J75" s="89">
        <v>31.830000369520597</v>
      </c>
      <c r="K75" s="127"/>
      <c r="L75" s="144"/>
      <c r="M75" s="89">
        <v>37.433701150112917</v>
      </c>
      <c r="N75" s="89">
        <v>0</v>
      </c>
      <c r="O75" s="89">
        <v>22.650384169021248</v>
      </c>
      <c r="P75" s="89">
        <v>0</v>
      </c>
      <c r="Q75" s="89">
        <v>20.63214341086595</v>
      </c>
      <c r="R75" s="89">
        <v>37.433701150112917</v>
      </c>
      <c r="S75" s="86">
        <v>0</v>
      </c>
      <c r="T75" s="91">
        <v>0</v>
      </c>
    </row>
    <row r="76" spans="1:20" x14ac:dyDescent="0.3">
      <c r="A76" s="88">
        <v>42797.958337326389</v>
      </c>
      <c r="B76" s="47">
        <v>291.72200000000004</v>
      </c>
      <c r="C76" s="48">
        <v>8310.9777400000003</v>
      </c>
      <c r="D76" s="47">
        <v>0</v>
      </c>
      <c r="E76" s="48">
        <v>0</v>
      </c>
      <c r="F76" s="49">
        <v>291.72200000000004</v>
      </c>
      <c r="G76" s="49">
        <v>8310.9777400000003</v>
      </c>
      <c r="H76" s="38">
        <v>281.79999999999995</v>
      </c>
      <c r="I76" s="50">
        <v>9.9220000000000823</v>
      </c>
      <c r="J76" s="89">
        <v>28.489375981242414</v>
      </c>
      <c r="K76" s="127"/>
      <c r="L76" s="144"/>
      <c r="M76" s="89">
        <v>37.433701150112917</v>
      </c>
      <c r="N76" s="89">
        <v>0</v>
      </c>
      <c r="O76" s="89">
        <v>22.650384169021248</v>
      </c>
      <c r="P76" s="89">
        <v>0</v>
      </c>
      <c r="Q76" s="89">
        <v>20.63214341086595</v>
      </c>
      <c r="R76" s="89">
        <v>37.433701150112917</v>
      </c>
      <c r="S76" s="86">
        <v>0</v>
      </c>
      <c r="T76" s="91">
        <v>0</v>
      </c>
    </row>
    <row r="77" spans="1:20" x14ac:dyDescent="0.3">
      <c r="A77" s="88">
        <v>42798.000004050926</v>
      </c>
      <c r="B77" s="47">
        <v>354.57</v>
      </c>
      <c r="C77" s="48">
        <v>8470.6772999999994</v>
      </c>
      <c r="D77" s="47">
        <v>0</v>
      </c>
      <c r="E77" s="48">
        <v>0</v>
      </c>
      <c r="F77" s="49">
        <v>354.57</v>
      </c>
      <c r="G77" s="49">
        <v>8470.6772999999994</v>
      </c>
      <c r="H77" s="38">
        <v>255.45699999999988</v>
      </c>
      <c r="I77" s="50">
        <v>99.113000000000113</v>
      </c>
      <c r="J77" s="89">
        <v>23.889999999999997</v>
      </c>
      <c r="K77" s="127"/>
      <c r="L77" s="144"/>
      <c r="M77" s="89">
        <v>37.433701150112917</v>
      </c>
      <c r="N77" s="89">
        <v>0</v>
      </c>
      <c r="O77" s="89">
        <v>22.650384169021248</v>
      </c>
      <c r="P77" s="89">
        <v>0</v>
      </c>
      <c r="Q77" s="89">
        <v>20.63214341086595</v>
      </c>
      <c r="R77" s="89">
        <v>37.433701150112917</v>
      </c>
      <c r="S77" s="86">
        <v>0</v>
      </c>
      <c r="T77" s="91">
        <v>0</v>
      </c>
    </row>
    <row r="78" spans="1:20" x14ac:dyDescent="0.3">
      <c r="A78" s="88">
        <v>42798.041670775463</v>
      </c>
      <c r="B78" s="47">
        <v>259.89999999999998</v>
      </c>
      <c r="C78" s="48">
        <v>7368.165</v>
      </c>
      <c r="D78" s="47">
        <v>0</v>
      </c>
      <c r="E78" s="48">
        <v>0</v>
      </c>
      <c r="F78" s="49">
        <v>259.89999999999998</v>
      </c>
      <c r="G78" s="49">
        <v>7368.165</v>
      </c>
      <c r="H78" s="38">
        <v>249.45299999999997</v>
      </c>
      <c r="I78" s="50">
        <v>10.447000000000003</v>
      </c>
      <c r="J78" s="89">
        <v>28.35</v>
      </c>
      <c r="K78" s="127"/>
      <c r="L78" s="144"/>
      <c r="M78" s="89">
        <v>37.433701150112917</v>
      </c>
      <c r="N78" s="89">
        <v>0</v>
      </c>
      <c r="O78" s="89">
        <v>22.650384169021248</v>
      </c>
      <c r="P78" s="89">
        <v>0</v>
      </c>
      <c r="Q78" s="89">
        <v>20.63214341086595</v>
      </c>
      <c r="R78" s="89">
        <v>37.433701150112917</v>
      </c>
      <c r="S78" s="86">
        <v>0</v>
      </c>
      <c r="T78" s="91">
        <v>0</v>
      </c>
    </row>
    <row r="79" spans="1:20" x14ac:dyDescent="0.3">
      <c r="A79" s="88">
        <v>42798.0833375</v>
      </c>
      <c r="B79" s="47">
        <v>273.49599999999998</v>
      </c>
      <c r="C79" s="48">
        <v>7487.7886399999998</v>
      </c>
      <c r="D79" s="47">
        <v>0</v>
      </c>
      <c r="E79" s="48">
        <v>0</v>
      </c>
      <c r="F79" s="49">
        <v>273.49599999999998</v>
      </c>
      <c r="G79" s="49">
        <v>7487.7886399999998</v>
      </c>
      <c r="H79" s="38">
        <v>253.46699999999987</v>
      </c>
      <c r="I79" s="50">
        <v>20.02900000000011</v>
      </c>
      <c r="J79" s="89">
        <v>27.378055401175885</v>
      </c>
      <c r="K79" s="127"/>
      <c r="L79" s="144"/>
      <c r="M79" s="89">
        <v>37.433701150112917</v>
      </c>
      <c r="N79" s="89">
        <v>0</v>
      </c>
      <c r="O79" s="89">
        <v>22.650384169021248</v>
      </c>
      <c r="P79" s="89">
        <v>0</v>
      </c>
      <c r="Q79" s="89">
        <v>20.63214341086595</v>
      </c>
      <c r="R79" s="89">
        <v>37.433701150112917</v>
      </c>
      <c r="S79" s="86">
        <v>0</v>
      </c>
      <c r="T79" s="91">
        <v>0</v>
      </c>
    </row>
    <row r="80" spans="1:20" x14ac:dyDescent="0.3">
      <c r="A80" s="88">
        <v>42798.125004224537</v>
      </c>
      <c r="B80" s="47">
        <v>320.154</v>
      </c>
      <c r="C80" s="48">
        <v>8528.1349599999994</v>
      </c>
      <c r="D80" s="47">
        <v>0</v>
      </c>
      <c r="E80" s="48">
        <v>0</v>
      </c>
      <c r="F80" s="49">
        <v>320.154</v>
      </c>
      <c r="G80" s="49">
        <v>8528.1349599999994</v>
      </c>
      <c r="H80" s="38">
        <v>255.41899999999998</v>
      </c>
      <c r="I80" s="50">
        <v>64.735000000000014</v>
      </c>
      <c r="J80" s="89">
        <v>26.63760240384315</v>
      </c>
      <c r="K80" s="127"/>
      <c r="L80" s="144"/>
      <c r="M80" s="89">
        <v>37.433701150112917</v>
      </c>
      <c r="N80" s="89">
        <v>0</v>
      </c>
      <c r="O80" s="89">
        <v>22.650384169021248</v>
      </c>
      <c r="P80" s="89">
        <v>0</v>
      </c>
      <c r="Q80" s="89">
        <v>20.63214341086595</v>
      </c>
      <c r="R80" s="89">
        <v>37.433701150112917</v>
      </c>
      <c r="S80" s="86">
        <v>0</v>
      </c>
      <c r="T80" s="91">
        <v>0</v>
      </c>
    </row>
    <row r="81" spans="1:20" x14ac:dyDescent="0.3">
      <c r="A81" s="88">
        <v>42798.166670949075</v>
      </c>
      <c r="B81" s="47">
        <v>281.50900000000001</v>
      </c>
      <c r="C81" s="48">
        <v>7430.1316099999995</v>
      </c>
      <c r="D81" s="47">
        <v>0</v>
      </c>
      <c r="E81" s="48">
        <v>0</v>
      </c>
      <c r="F81" s="49">
        <v>281.50900000000001</v>
      </c>
      <c r="G81" s="49">
        <v>7430.1316099999995</v>
      </c>
      <c r="H81" s="38">
        <v>268.14300000000003</v>
      </c>
      <c r="I81" s="50">
        <v>13.365999999999985</v>
      </c>
      <c r="J81" s="89">
        <v>26.393939838513152</v>
      </c>
      <c r="K81" s="127"/>
      <c r="L81" s="144"/>
      <c r="M81" s="89">
        <v>37.433701150112917</v>
      </c>
      <c r="N81" s="89">
        <v>0</v>
      </c>
      <c r="O81" s="89">
        <v>22.650384169021248</v>
      </c>
      <c r="P81" s="89">
        <v>0</v>
      </c>
      <c r="Q81" s="89">
        <v>20.63214341086595</v>
      </c>
      <c r="R81" s="89">
        <v>37.433701150112917</v>
      </c>
      <c r="S81" s="86">
        <v>0</v>
      </c>
      <c r="T81" s="91">
        <v>0</v>
      </c>
    </row>
    <row r="82" spans="1:20" x14ac:dyDescent="0.3">
      <c r="A82" s="88">
        <v>42798.208337673612</v>
      </c>
      <c r="B82" s="47">
        <v>303.47299999999996</v>
      </c>
      <c r="C82" s="48">
        <v>7956.9406000000008</v>
      </c>
      <c r="D82" s="47">
        <v>0</v>
      </c>
      <c r="E82" s="48">
        <v>0</v>
      </c>
      <c r="F82" s="49">
        <v>303.47299999999996</v>
      </c>
      <c r="G82" s="49">
        <v>7956.9406000000008</v>
      </c>
      <c r="H82" s="38">
        <v>279.44099999999992</v>
      </c>
      <c r="I82" s="50">
        <v>24.032000000000039</v>
      </c>
      <c r="J82" s="89">
        <v>26.219599766700835</v>
      </c>
      <c r="K82" s="127"/>
      <c r="L82" s="144"/>
      <c r="M82" s="89">
        <v>37.433701150112917</v>
      </c>
      <c r="N82" s="89">
        <v>0</v>
      </c>
      <c r="O82" s="89">
        <v>22.650384169021248</v>
      </c>
      <c r="P82" s="89">
        <v>0</v>
      </c>
      <c r="Q82" s="89">
        <v>20.63214341086595</v>
      </c>
      <c r="R82" s="89">
        <v>37.433701150112917</v>
      </c>
      <c r="S82" s="86">
        <v>0</v>
      </c>
      <c r="T82" s="91">
        <v>0</v>
      </c>
    </row>
    <row r="83" spans="1:20" x14ac:dyDescent="0.3">
      <c r="A83" s="88">
        <v>42798.250004398149</v>
      </c>
      <c r="B83" s="47">
        <v>302.83799999999997</v>
      </c>
      <c r="C83" s="48">
        <v>9177.8642400000008</v>
      </c>
      <c r="D83" s="47">
        <v>0</v>
      </c>
      <c r="E83" s="48">
        <v>0</v>
      </c>
      <c r="F83" s="49">
        <v>302.83799999999997</v>
      </c>
      <c r="G83" s="49">
        <v>9177.8642400000008</v>
      </c>
      <c r="H83" s="38">
        <v>302.83799999999997</v>
      </c>
      <c r="I83" s="50">
        <v>0</v>
      </c>
      <c r="J83" s="89">
        <v>30.306184296554601</v>
      </c>
      <c r="K83" s="127"/>
      <c r="L83" s="144"/>
      <c r="M83" s="89">
        <v>37.433701150112917</v>
      </c>
      <c r="N83" s="89">
        <v>0</v>
      </c>
      <c r="O83" s="89">
        <v>22.650384169021248</v>
      </c>
      <c r="P83" s="89">
        <v>0</v>
      </c>
      <c r="Q83" s="89">
        <v>20.63214341086595</v>
      </c>
      <c r="R83" s="89">
        <v>37.433701150112917</v>
      </c>
      <c r="S83" s="86">
        <v>0</v>
      </c>
      <c r="T83" s="91">
        <v>0</v>
      </c>
    </row>
    <row r="84" spans="1:20" x14ac:dyDescent="0.3">
      <c r="A84" s="88">
        <v>42798.291671122686</v>
      </c>
      <c r="B84" s="47">
        <v>317</v>
      </c>
      <c r="C84" s="48">
        <v>11637.07</v>
      </c>
      <c r="D84" s="47">
        <v>1.65</v>
      </c>
      <c r="E84" s="48">
        <v>60.571000000000005</v>
      </c>
      <c r="F84" s="49">
        <v>315.35000000000002</v>
      </c>
      <c r="G84" s="49">
        <v>11576.499</v>
      </c>
      <c r="H84" s="38">
        <v>315.35000000000002</v>
      </c>
      <c r="I84" s="50">
        <v>0</v>
      </c>
      <c r="J84" s="89">
        <v>36.710001585539871</v>
      </c>
      <c r="K84" s="127"/>
      <c r="L84" s="144"/>
      <c r="M84" s="89">
        <v>37.433701150112917</v>
      </c>
      <c r="N84" s="89">
        <v>0</v>
      </c>
      <c r="O84" s="89">
        <v>22.650384169021248</v>
      </c>
      <c r="P84" s="89">
        <v>0</v>
      </c>
      <c r="Q84" s="89">
        <v>20.63214341086595</v>
      </c>
      <c r="R84" s="89">
        <v>37.433701150112917</v>
      </c>
      <c r="S84" s="86">
        <v>0</v>
      </c>
      <c r="T84" s="91">
        <v>0</v>
      </c>
    </row>
    <row r="85" spans="1:20" x14ac:dyDescent="0.3">
      <c r="A85" s="88">
        <v>42798.333337847223</v>
      </c>
      <c r="B85" s="47">
        <v>342.65199999999999</v>
      </c>
      <c r="C85" s="48">
        <v>12577.980960000001</v>
      </c>
      <c r="D85" s="47">
        <v>0</v>
      </c>
      <c r="E85" s="48">
        <v>0</v>
      </c>
      <c r="F85" s="49">
        <v>342.65199999999999</v>
      </c>
      <c r="G85" s="49">
        <v>12577.980960000001</v>
      </c>
      <c r="H85" s="38">
        <v>322.45100000000002</v>
      </c>
      <c r="I85" s="50">
        <v>20.200999999999965</v>
      </c>
      <c r="J85" s="89">
        <v>36.707741265190343</v>
      </c>
      <c r="K85" s="127"/>
      <c r="L85" s="144"/>
      <c r="M85" s="89">
        <v>37.433701150112917</v>
      </c>
      <c r="N85" s="89">
        <v>0</v>
      </c>
      <c r="O85" s="89">
        <v>22.650384169021248</v>
      </c>
      <c r="P85" s="89">
        <v>0</v>
      </c>
      <c r="Q85" s="89">
        <v>20.63214341086595</v>
      </c>
      <c r="R85" s="89">
        <v>37.433701150112917</v>
      </c>
      <c r="S85" s="86">
        <v>0</v>
      </c>
      <c r="T85" s="91">
        <v>0</v>
      </c>
    </row>
    <row r="86" spans="1:20" x14ac:dyDescent="0.3">
      <c r="A86" s="88">
        <v>42798.375004571761</v>
      </c>
      <c r="B86" s="47">
        <v>376.38499999999999</v>
      </c>
      <c r="C86" s="48">
        <v>14025.76425</v>
      </c>
      <c r="D86" s="47">
        <v>0</v>
      </c>
      <c r="E86" s="48">
        <v>0</v>
      </c>
      <c r="F86" s="49">
        <v>376.38499999999999</v>
      </c>
      <c r="G86" s="49">
        <v>14025.76425</v>
      </c>
      <c r="H86" s="38">
        <v>321.37099999999998</v>
      </c>
      <c r="I86" s="50">
        <v>55.01400000000001</v>
      </c>
      <c r="J86" s="89">
        <v>37.264408119345887</v>
      </c>
      <c r="K86" s="127"/>
      <c r="L86" s="144"/>
      <c r="M86" s="89">
        <v>37.433701150112917</v>
      </c>
      <c r="N86" s="89">
        <v>0</v>
      </c>
      <c r="O86" s="89">
        <v>22.650384169021248</v>
      </c>
      <c r="P86" s="89">
        <v>0</v>
      </c>
      <c r="Q86" s="89">
        <v>20.63214341086595</v>
      </c>
      <c r="R86" s="89">
        <v>37.433701150112917</v>
      </c>
      <c r="S86" s="86">
        <v>0</v>
      </c>
      <c r="T86" s="91">
        <v>0</v>
      </c>
    </row>
    <row r="87" spans="1:20" x14ac:dyDescent="0.3">
      <c r="A87" s="88">
        <v>42798.416671296298</v>
      </c>
      <c r="B87" s="47">
        <v>361</v>
      </c>
      <c r="C87" s="48">
        <v>13523.06</v>
      </c>
      <c r="D87" s="47">
        <v>21.11</v>
      </c>
      <c r="E87" s="48">
        <v>790.78100000000006</v>
      </c>
      <c r="F87" s="49">
        <v>339.89</v>
      </c>
      <c r="G87" s="49">
        <v>12732.278999999999</v>
      </c>
      <c r="H87" s="38">
        <v>287.14600000000007</v>
      </c>
      <c r="I87" s="50">
        <v>52.743999999999915</v>
      </c>
      <c r="J87" s="89">
        <v>37.459998823148666</v>
      </c>
      <c r="K87" s="127"/>
      <c r="L87" s="144"/>
      <c r="M87" s="89">
        <v>37.433701150112917</v>
      </c>
      <c r="N87" s="89">
        <v>0</v>
      </c>
      <c r="O87" s="89">
        <v>22.650384169021248</v>
      </c>
      <c r="P87" s="89">
        <v>0</v>
      </c>
      <c r="Q87" s="89">
        <v>20.63214341086595</v>
      </c>
      <c r="R87" s="89">
        <v>37.433701150112917</v>
      </c>
      <c r="S87" s="86">
        <v>2.6297673035749369E-2</v>
      </c>
      <c r="T87" s="91">
        <v>1.3870444665975625</v>
      </c>
    </row>
    <row r="88" spans="1:20" x14ac:dyDescent="0.3">
      <c r="A88" s="88">
        <v>42798.458338020835</v>
      </c>
      <c r="B88" s="47">
        <v>318.5</v>
      </c>
      <c r="C88" s="48">
        <v>10644.27</v>
      </c>
      <c r="D88" s="47">
        <v>54.214000000000006</v>
      </c>
      <c r="E88" s="48">
        <v>1811.8320000000001</v>
      </c>
      <c r="F88" s="49">
        <v>264.286</v>
      </c>
      <c r="G88" s="49">
        <v>8832.4380000000001</v>
      </c>
      <c r="H88" s="38">
        <v>229.40600000000006</v>
      </c>
      <c r="I88" s="50">
        <v>34.879999999999939</v>
      </c>
      <c r="J88" s="89">
        <v>33.419999545946439</v>
      </c>
      <c r="K88" s="127"/>
      <c r="L88" s="144"/>
      <c r="M88" s="89">
        <v>37.433701150112917</v>
      </c>
      <c r="N88" s="89">
        <v>0</v>
      </c>
      <c r="O88" s="89">
        <v>22.650384169021248</v>
      </c>
      <c r="P88" s="89">
        <v>0</v>
      </c>
      <c r="Q88" s="89">
        <v>20.63214341086595</v>
      </c>
      <c r="R88" s="89">
        <v>37.433701150112917</v>
      </c>
      <c r="S88" s="86">
        <v>0</v>
      </c>
      <c r="T88" s="91">
        <v>0</v>
      </c>
    </row>
    <row r="89" spans="1:20" x14ac:dyDescent="0.3">
      <c r="A89" s="88">
        <v>42798.500004745372</v>
      </c>
      <c r="B89" s="47">
        <v>270.8</v>
      </c>
      <c r="C89" s="48">
        <v>8224.1959999999999</v>
      </c>
      <c r="D89" s="47">
        <v>85.969000000000008</v>
      </c>
      <c r="E89" s="48">
        <v>2610.8789999999999</v>
      </c>
      <c r="F89" s="49">
        <v>184.83100000000002</v>
      </c>
      <c r="G89" s="49">
        <v>5613.317</v>
      </c>
      <c r="H89" s="38">
        <v>180.03100000000006</v>
      </c>
      <c r="I89" s="50">
        <v>4.7999999999999545</v>
      </c>
      <c r="J89" s="89">
        <v>30.369997457136517</v>
      </c>
      <c r="K89" s="127"/>
      <c r="L89" s="144"/>
      <c r="M89" s="89">
        <v>37.433701150112917</v>
      </c>
      <c r="N89" s="89">
        <v>0</v>
      </c>
      <c r="O89" s="89">
        <v>22.650384169021248</v>
      </c>
      <c r="P89" s="89">
        <v>0</v>
      </c>
      <c r="Q89" s="89">
        <v>20.63214341086595</v>
      </c>
      <c r="R89" s="89">
        <v>37.433701150112917</v>
      </c>
      <c r="S89" s="86">
        <v>0</v>
      </c>
      <c r="T89" s="91">
        <v>0</v>
      </c>
    </row>
    <row r="90" spans="1:20" x14ac:dyDescent="0.3">
      <c r="A90" s="88">
        <v>42798.541671469909</v>
      </c>
      <c r="B90" s="47">
        <v>231.8</v>
      </c>
      <c r="C90" s="48">
        <v>6291.0519999999997</v>
      </c>
      <c r="D90" s="47">
        <v>1.7690000000000001</v>
      </c>
      <c r="E90" s="48">
        <v>48.013000000000005</v>
      </c>
      <c r="F90" s="49">
        <v>230.03100000000001</v>
      </c>
      <c r="G90" s="49">
        <v>6243.0389999999998</v>
      </c>
      <c r="H90" s="38">
        <v>129.101</v>
      </c>
      <c r="I90" s="50">
        <v>100.93</v>
      </c>
      <c r="J90" s="89">
        <v>27.139989827458038</v>
      </c>
      <c r="K90" s="127"/>
      <c r="L90" s="144"/>
      <c r="M90" s="89">
        <v>37.433701150112917</v>
      </c>
      <c r="N90" s="89">
        <v>0</v>
      </c>
      <c r="O90" s="89">
        <v>22.650384169021248</v>
      </c>
      <c r="P90" s="89">
        <v>0</v>
      </c>
      <c r="Q90" s="89">
        <v>20.63214341086595</v>
      </c>
      <c r="R90" s="89">
        <v>37.433701150112917</v>
      </c>
      <c r="S90" s="86">
        <v>0</v>
      </c>
      <c r="T90" s="91">
        <v>0</v>
      </c>
    </row>
    <row r="91" spans="1:20" x14ac:dyDescent="0.3">
      <c r="A91" s="88">
        <v>42798.583338194447</v>
      </c>
      <c r="B91" s="47">
        <v>210.2</v>
      </c>
      <c r="C91" s="48">
        <v>5603.9319999999998</v>
      </c>
      <c r="D91" s="47">
        <v>0</v>
      </c>
      <c r="E91" s="48">
        <v>0</v>
      </c>
      <c r="F91" s="49">
        <v>210.2</v>
      </c>
      <c r="G91" s="49">
        <v>5603.9319999999998</v>
      </c>
      <c r="H91" s="38">
        <v>102.33799999999997</v>
      </c>
      <c r="I91" s="50">
        <v>107.86200000000002</v>
      </c>
      <c r="J91" s="89">
        <v>26.66</v>
      </c>
      <c r="K91" s="127"/>
      <c r="L91" s="144"/>
      <c r="M91" s="89">
        <v>37.433701150112917</v>
      </c>
      <c r="N91" s="89">
        <v>0</v>
      </c>
      <c r="O91" s="89">
        <v>22.650384169021248</v>
      </c>
      <c r="P91" s="89">
        <v>0</v>
      </c>
      <c r="Q91" s="89">
        <v>20.63214341086595</v>
      </c>
      <c r="R91" s="89">
        <v>37.433701150112917</v>
      </c>
      <c r="S91" s="86">
        <v>0</v>
      </c>
      <c r="T91" s="91">
        <v>0</v>
      </c>
    </row>
    <row r="92" spans="1:20" x14ac:dyDescent="0.3">
      <c r="A92" s="88">
        <v>42798.625004918984</v>
      </c>
      <c r="B92" s="47">
        <v>196.2</v>
      </c>
      <c r="C92" s="48">
        <v>5067.8459999999995</v>
      </c>
      <c r="D92" s="47">
        <v>0</v>
      </c>
      <c r="E92" s="48">
        <v>0</v>
      </c>
      <c r="F92" s="49">
        <v>196.2</v>
      </c>
      <c r="G92" s="49">
        <v>5067.8459999999995</v>
      </c>
      <c r="H92" s="38">
        <v>69.975999999999999</v>
      </c>
      <c r="I92" s="50">
        <v>126.22399999999999</v>
      </c>
      <c r="J92" s="89">
        <v>25.83</v>
      </c>
      <c r="K92" s="127"/>
      <c r="L92" s="144"/>
      <c r="M92" s="89">
        <v>37.433701150112917</v>
      </c>
      <c r="N92" s="89">
        <v>0</v>
      </c>
      <c r="O92" s="89">
        <v>22.650384169021248</v>
      </c>
      <c r="P92" s="89">
        <v>0</v>
      </c>
      <c r="Q92" s="89">
        <v>20.63214341086595</v>
      </c>
      <c r="R92" s="89">
        <v>37.433701150112917</v>
      </c>
      <c r="S92" s="86">
        <v>0</v>
      </c>
      <c r="T92" s="91">
        <v>0</v>
      </c>
    </row>
    <row r="93" spans="1:20" x14ac:dyDescent="0.3">
      <c r="A93" s="88">
        <v>42798.666671643521</v>
      </c>
      <c r="B93" s="47">
        <v>192.55</v>
      </c>
      <c r="C93" s="48">
        <v>4913.8760000000002</v>
      </c>
      <c r="D93" s="47">
        <v>0</v>
      </c>
      <c r="E93" s="48">
        <v>0</v>
      </c>
      <c r="F93" s="49">
        <v>192.55</v>
      </c>
      <c r="G93" s="49">
        <v>4913.8760000000002</v>
      </c>
      <c r="H93" s="38">
        <v>56.22199999999998</v>
      </c>
      <c r="I93" s="50">
        <v>136.32800000000003</v>
      </c>
      <c r="J93" s="89">
        <v>25.52</v>
      </c>
      <c r="K93" s="127"/>
      <c r="L93" s="144"/>
      <c r="M93" s="89">
        <v>37.433701150112917</v>
      </c>
      <c r="N93" s="89">
        <v>0</v>
      </c>
      <c r="O93" s="89">
        <v>22.650384169021248</v>
      </c>
      <c r="P93" s="89">
        <v>0</v>
      </c>
      <c r="Q93" s="89">
        <v>20.63214341086595</v>
      </c>
      <c r="R93" s="89">
        <v>37.433701150112917</v>
      </c>
      <c r="S93" s="86">
        <v>0</v>
      </c>
      <c r="T93" s="91">
        <v>0</v>
      </c>
    </row>
    <row r="94" spans="1:20" x14ac:dyDescent="0.3">
      <c r="A94" s="88">
        <v>42798.708338368058</v>
      </c>
      <c r="B94" s="47">
        <v>193.20499999999998</v>
      </c>
      <c r="C94" s="48">
        <v>5006.5567500000006</v>
      </c>
      <c r="D94" s="47">
        <v>0</v>
      </c>
      <c r="E94" s="48">
        <v>0</v>
      </c>
      <c r="F94" s="49">
        <v>193.20499999999998</v>
      </c>
      <c r="G94" s="49">
        <v>5006.5567500000006</v>
      </c>
      <c r="H94" s="38">
        <v>57.31799999999987</v>
      </c>
      <c r="I94" s="50">
        <v>135.88700000000011</v>
      </c>
      <c r="J94" s="89">
        <v>25.913184182603974</v>
      </c>
      <c r="K94" s="127"/>
      <c r="L94" s="144"/>
      <c r="M94" s="89">
        <v>37.433701150112917</v>
      </c>
      <c r="N94" s="89">
        <v>0</v>
      </c>
      <c r="O94" s="89">
        <v>22.650384169021248</v>
      </c>
      <c r="P94" s="89">
        <v>0</v>
      </c>
      <c r="Q94" s="89">
        <v>20.63214341086595</v>
      </c>
      <c r="R94" s="89">
        <v>37.433701150112917</v>
      </c>
      <c r="S94" s="86">
        <v>0</v>
      </c>
      <c r="T94" s="91">
        <v>0</v>
      </c>
    </row>
    <row r="95" spans="1:20" x14ac:dyDescent="0.3">
      <c r="A95" s="88">
        <v>42798.750005092596</v>
      </c>
      <c r="B95" s="47">
        <v>215.98</v>
      </c>
      <c r="C95" s="48">
        <v>6512.8773199999996</v>
      </c>
      <c r="D95" s="47">
        <v>0</v>
      </c>
      <c r="E95" s="48">
        <v>0</v>
      </c>
      <c r="F95" s="49">
        <v>215.98</v>
      </c>
      <c r="G95" s="49">
        <v>6512.8773199999996</v>
      </c>
      <c r="H95" s="38">
        <v>73.539999999999964</v>
      </c>
      <c r="I95" s="50">
        <v>142.44000000000003</v>
      </c>
      <c r="J95" s="89">
        <v>30.155001944624502</v>
      </c>
      <c r="K95" s="127"/>
      <c r="L95" s="144"/>
      <c r="M95" s="89">
        <v>37.433701150112917</v>
      </c>
      <c r="N95" s="89">
        <v>0</v>
      </c>
      <c r="O95" s="89">
        <v>22.650384169021248</v>
      </c>
      <c r="P95" s="89">
        <v>0</v>
      </c>
      <c r="Q95" s="89">
        <v>20.63214341086595</v>
      </c>
      <c r="R95" s="89">
        <v>37.433701150112917</v>
      </c>
      <c r="S95" s="86">
        <v>0</v>
      </c>
      <c r="T95" s="91">
        <v>0</v>
      </c>
    </row>
    <row r="96" spans="1:20" x14ac:dyDescent="0.3">
      <c r="A96" s="88">
        <v>42798.791671817133</v>
      </c>
      <c r="B96" s="47">
        <v>243.9</v>
      </c>
      <c r="C96" s="48">
        <v>9809.6579999999994</v>
      </c>
      <c r="D96" s="47">
        <v>43.823</v>
      </c>
      <c r="E96" s="48">
        <v>1762.5610000000001</v>
      </c>
      <c r="F96" s="49">
        <v>200.077</v>
      </c>
      <c r="G96" s="49">
        <v>8047.0969999999998</v>
      </c>
      <c r="H96" s="38">
        <v>114.08799999999997</v>
      </c>
      <c r="I96" s="50">
        <v>85.989000000000033</v>
      </c>
      <c r="J96" s="89">
        <v>40.220000299884546</v>
      </c>
      <c r="K96" s="127"/>
      <c r="L96" s="144"/>
      <c r="M96" s="89">
        <v>37.433701150112917</v>
      </c>
      <c r="N96" s="89">
        <v>0</v>
      </c>
      <c r="O96" s="89">
        <v>22.650384169021248</v>
      </c>
      <c r="P96" s="89">
        <v>0</v>
      </c>
      <c r="Q96" s="89">
        <v>20.63214341086595</v>
      </c>
      <c r="R96" s="89">
        <v>37.433701150112917</v>
      </c>
      <c r="S96" s="86">
        <v>2.7862991497716294</v>
      </c>
      <c r="T96" s="91">
        <v>239.59107758971274</v>
      </c>
    </row>
    <row r="97" spans="1:20" x14ac:dyDescent="0.3">
      <c r="A97" s="88">
        <v>42798.83333854167</v>
      </c>
      <c r="B97" s="47">
        <v>268</v>
      </c>
      <c r="C97" s="48">
        <v>10862.04</v>
      </c>
      <c r="D97" s="47">
        <v>101.14</v>
      </c>
      <c r="E97" s="48">
        <v>4099.2040000000006</v>
      </c>
      <c r="F97" s="49">
        <v>166.86</v>
      </c>
      <c r="G97" s="49">
        <v>6762.8360000000002</v>
      </c>
      <c r="H97" s="38">
        <v>163.7299999999999</v>
      </c>
      <c r="I97" s="50">
        <v>3.1300000000001091</v>
      </c>
      <c r="J97" s="89">
        <v>40.530001198609611</v>
      </c>
      <c r="K97" s="127"/>
      <c r="L97" s="144"/>
      <c r="M97" s="89">
        <v>37.433701150112917</v>
      </c>
      <c r="N97" s="89">
        <v>0</v>
      </c>
      <c r="O97" s="89">
        <v>22.650384169021248</v>
      </c>
      <c r="P97" s="89">
        <v>0</v>
      </c>
      <c r="Q97" s="89">
        <v>20.63214341086595</v>
      </c>
      <c r="R97" s="89">
        <v>37.433701150112917</v>
      </c>
      <c r="S97" s="86">
        <v>3.096300048496694</v>
      </c>
      <c r="T97" s="91">
        <v>9.6914191517949906</v>
      </c>
    </row>
    <row r="98" spans="1:20" x14ac:dyDescent="0.3">
      <c r="A98" s="88">
        <v>42798.875005266207</v>
      </c>
      <c r="B98" s="47">
        <v>285.8</v>
      </c>
      <c r="C98" s="48">
        <v>11454.864</v>
      </c>
      <c r="D98" s="47">
        <v>115.25500000000001</v>
      </c>
      <c r="E98" s="48">
        <v>4619.42</v>
      </c>
      <c r="F98" s="49">
        <v>170.54500000000002</v>
      </c>
      <c r="G98" s="49">
        <v>6835.4439999999995</v>
      </c>
      <c r="H98" s="38">
        <v>170.54500000000002</v>
      </c>
      <c r="I98" s="50">
        <v>0</v>
      </c>
      <c r="J98" s="89">
        <v>40.080002345422024</v>
      </c>
      <c r="K98" s="127"/>
      <c r="L98" s="144"/>
      <c r="M98" s="89">
        <v>37.433701150112917</v>
      </c>
      <c r="N98" s="89">
        <v>0</v>
      </c>
      <c r="O98" s="89">
        <v>22.650384169021248</v>
      </c>
      <c r="P98" s="89">
        <v>0</v>
      </c>
      <c r="Q98" s="89">
        <v>20.63214341086595</v>
      </c>
      <c r="R98" s="89">
        <v>37.433701150112917</v>
      </c>
      <c r="S98" s="86">
        <v>2.6463011953091069</v>
      </c>
      <c r="T98" s="91">
        <v>0</v>
      </c>
    </row>
    <row r="99" spans="1:20" x14ac:dyDescent="0.3">
      <c r="A99" s="88">
        <v>42798.916671990744</v>
      </c>
      <c r="B99" s="47">
        <v>284.7</v>
      </c>
      <c r="C99" s="48">
        <v>10086.921</v>
      </c>
      <c r="D99" s="47">
        <v>105.67700000000001</v>
      </c>
      <c r="E99" s="48">
        <v>3744.136</v>
      </c>
      <c r="F99" s="49">
        <v>179.02299999999997</v>
      </c>
      <c r="G99" s="49">
        <v>6342.7849999999999</v>
      </c>
      <c r="H99" s="38">
        <v>179.02299999999997</v>
      </c>
      <c r="I99" s="50">
        <v>0</v>
      </c>
      <c r="J99" s="89">
        <v>35.430000614446193</v>
      </c>
      <c r="K99" s="127"/>
      <c r="L99" s="144"/>
      <c r="M99" s="89">
        <v>37.433701150112917</v>
      </c>
      <c r="N99" s="89">
        <v>0</v>
      </c>
      <c r="O99" s="89">
        <v>22.650384169021248</v>
      </c>
      <c r="P99" s="89">
        <v>0</v>
      </c>
      <c r="Q99" s="89">
        <v>20.63214341086595</v>
      </c>
      <c r="R99" s="89">
        <v>37.433701150112917</v>
      </c>
      <c r="S99" s="86">
        <v>0</v>
      </c>
      <c r="T99" s="91">
        <v>0</v>
      </c>
    </row>
    <row r="100" spans="1:20" x14ac:dyDescent="0.3">
      <c r="A100" s="88">
        <v>42798.958338715274</v>
      </c>
      <c r="B100" s="47">
        <v>237.3</v>
      </c>
      <c r="C100" s="48">
        <v>6656.2650000000003</v>
      </c>
      <c r="D100" s="47">
        <v>0</v>
      </c>
      <c r="E100" s="48">
        <v>0</v>
      </c>
      <c r="F100" s="49">
        <v>237.3</v>
      </c>
      <c r="G100" s="49">
        <v>6656.2650000000003</v>
      </c>
      <c r="H100" s="38">
        <v>198.94600000000003</v>
      </c>
      <c r="I100" s="50">
        <v>38.353999999999985</v>
      </c>
      <c r="J100" s="89">
        <v>28.05</v>
      </c>
      <c r="K100" s="127"/>
      <c r="L100" s="144"/>
      <c r="M100" s="89">
        <v>37.433701150112917</v>
      </c>
      <c r="N100" s="89">
        <v>0</v>
      </c>
      <c r="O100" s="89">
        <v>22.650384169021248</v>
      </c>
      <c r="P100" s="89">
        <v>0</v>
      </c>
      <c r="Q100" s="89">
        <v>20.63214341086595</v>
      </c>
      <c r="R100" s="89">
        <v>37.433701150112917</v>
      </c>
      <c r="S100" s="86">
        <v>0</v>
      </c>
      <c r="T100" s="91">
        <v>0</v>
      </c>
    </row>
    <row r="101" spans="1:20" x14ac:dyDescent="0.3">
      <c r="A101" s="88">
        <v>42799.000005439812</v>
      </c>
      <c r="B101" s="47">
        <v>294.15499999999997</v>
      </c>
      <c r="C101" s="48">
        <v>7795.1075000000001</v>
      </c>
      <c r="D101" s="47">
        <v>0</v>
      </c>
      <c r="E101" s="48">
        <v>0</v>
      </c>
      <c r="F101" s="49">
        <v>294.15499999999997</v>
      </c>
      <c r="G101" s="49">
        <v>7795.1075000000001</v>
      </c>
      <c r="H101" s="38">
        <v>191.59199999999998</v>
      </c>
      <c r="I101" s="50">
        <v>102.56299999999999</v>
      </c>
      <c r="J101" s="89">
        <v>26.500000000000004</v>
      </c>
      <c r="K101" s="127"/>
      <c r="L101" s="144"/>
      <c r="M101" s="89">
        <v>37.433701150112917</v>
      </c>
      <c r="N101" s="89">
        <v>0</v>
      </c>
      <c r="O101" s="89">
        <v>22.650384169021248</v>
      </c>
      <c r="P101" s="89">
        <v>0</v>
      </c>
      <c r="Q101" s="89">
        <v>20.63214341086595</v>
      </c>
      <c r="R101" s="89">
        <v>37.433701150112917</v>
      </c>
      <c r="S101" s="86">
        <v>0</v>
      </c>
      <c r="T101" s="91">
        <v>0</v>
      </c>
    </row>
    <row r="102" spans="1:20" x14ac:dyDescent="0.3">
      <c r="A102" s="88">
        <v>42799.041672164349</v>
      </c>
      <c r="B102" s="47">
        <v>241.6</v>
      </c>
      <c r="C102" s="48">
        <v>7296.32</v>
      </c>
      <c r="D102" s="47">
        <v>29.469000000000001</v>
      </c>
      <c r="E102" s="48">
        <v>889.96400000000006</v>
      </c>
      <c r="F102" s="49">
        <v>212.131</v>
      </c>
      <c r="G102" s="49">
        <v>6406.3559999999998</v>
      </c>
      <c r="H102" s="38">
        <v>195.38699999999994</v>
      </c>
      <c r="I102" s="50">
        <v>16.744000000000057</v>
      </c>
      <c r="J102" s="89">
        <v>30.199999057186361</v>
      </c>
      <c r="K102" s="127"/>
      <c r="L102" s="144"/>
      <c r="M102" s="89">
        <v>37.433701150112917</v>
      </c>
      <c r="N102" s="89">
        <v>0</v>
      </c>
      <c r="O102" s="89">
        <v>22.650384169021248</v>
      </c>
      <c r="P102" s="89">
        <v>0</v>
      </c>
      <c r="Q102" s="89">
        <v>20.63214341086595</v>
      </c>
      <c r="R102" s="89">
        <v>37.433701150112917</v>
      </c>
      <c r="S102" s="86">
        <v>0</v>
      </c>
      <c r="T102" s="91">
        <v>0</v>
      </c>
    </row>
    <row r="103" spans="1:20" x14ac:dyDescent="0.3">
      <c r="A103" s="88">
        <v>42799.083338888886</v>
      </c>
      <c r="B103" s="47">
        <v>250.6</v>
      </c>
      <c r="C103" s="48">
        <v>7410.2420000000002</v>
      </c>
      <c r="D103" s="47">
        <v>41.027000000000001</v>
      </c>
      <c r="E103" s="48">
        <v>1213.1680000000001</v>
      </c>
      <c r="F103" s="49">
        <v>209.57299999999998</v>
      </c>
      <c r="G103" s="49">
        <v>6197.0740000000005</v>
      </c>
      <c r="H103" s="38">
        <v>206.05899999999997</v>
      </c>
      <c r="I103" s="50">
        <v>3.51400000000001</v>
      </c>
      <c r="J103" s="89">
        <v>29.570001860926748</v>
      </c>
      <c r="K103" s="127"/>
      <c r="L103" s="144"/>
      <c r="M103" s="89">
        <v>37.433701150112917</v>
      </c>
      <c r="N103" s="89">
        <v>0</v>
      </c>
      <c r="O103" s="89">
        <v>22.650384169021248</v>
      </c>
      <c r="P103" s="89">
        <v>0</v>
      </c>
      <c r="Q103" s="89">
        <v>20.63214341086595</v>
      </c>
      <c r="R103" s="89">
        <v>37.433701150112917</v>
      </c>
      <c r="S103" s="86">
        <v>0</v>
      </c>
      <c r="T103" s="91">
        <v>0</v>
      </c>
    </row>
    <row r="104" spans="1:20" x14ac:dyDescent="0.3">
      <c r="A104" s="88">
        <v>42799.125005613423</v>
      </c>
      <c r="B104" s="47">
        <v>254.6</v>
      </c>
      <c r="C104" s="48">
        <v>7317.2039999999997</v>
      </c>
      <c r="D104" s="47">
        <v>23.857000000000003</v>
      </c>
      <c r="E104" s="48">
        <v>685.65300000000002</v>
      </c>
      <c r="F104" s="49">
        <v>230.74299999999999</v>
      </c>
      <c r="G104" s="49">
        <v>6631.5509999999995</v>
      </c>
      <c r="H104" s="38">
        <v>211.43799999999987</v>
      </c>
      <c r="I104" s="50">
        <v>19.305000000000121</v>
      </c>
      <c r="J104" s="89">
        <v>28.739987778610836</v>
      </c>
      <c r="K104" s="127"/>
      <c r="L104" s="144"/>
      <c r="M104" s="89">
        <v>37.433701150112917</v>
      </c>
      <c r="N104" s="89">
        <v>0</v>
      </c>
      <c r="O104" s="89">
        <v>22.650384169021248</v>
      </c>
      <c r="P104" s="89">
        <v>0</v>
      </c>
      <c r="Q104" s="89">
        <v>20.63214341086595</v>
      </c>
      <c r="R104" s="89">
        <v>37.433701150112917</v>
      </c>
      <c r="S104" s="86">
        <v>0</v>
      </c>
      <c r="T104" s="91">
        <v>0</v>
      </c>
    </row>
    <row r="105" spans="1:20" x14ac:dyDescent="0.3">
      <c r="A105" s="88">
        <v>42799.16667233796</v>
      </c>
      <c r="B105" s="47">
        <v>241.7</v>
      </c>
      <c r="C105" s="48">
        <v>7091.4780000000001</v>
      </c>
      <c r="D105" s="47">
        <v>31.38</v>
      </c>
      <c r="E105" s="48">
        <v>920.68900000000008</v>
      </c>
      <c r="F105" s="49">
        <v>210.32</v>
      </c>
      <c r="G105" s="49">
        <v>6170.7889999999998</v>
      </c>
      <c r="H105" s="38">
        <v>210.32</v>
      </c>
      <c r="I105" s="50">
        <v>0</v>
      </c>
      <c r="J105" s="89">
        <v>29.340000950931913</v>
      </c>
      <c r="K105" s="127"/>
      <c r="L105" s="144"/>
      <c r="M105" s="89">
        <v>37.433701150112917</v>
      </c>
      <c r="N105" s="89">
        <v>0</v>
      </c>
      <c r="O105" s="89">
        <v>22.650384169021248</v>
      </c>
      <c r="P105" s="89">
        <v>0</v>
      </c>
      <c r="Q105" s="89">
        <v>20.63214341086595</v>
      </c>
      <c r="R105" s="89">
        <v>37.433701150112917</v>
      </c>
      <c r="S105" s="86">
        <v>0</v>
      </c>
      <c r="T105" s="91">
        <v>0</v>
      </c>
    </row>
    <row r="106" spans="1:20" x14ac:dyDescent="0.3">
      <c r="A106" s="88">
        <v>42799.208339062498</v>
      </c>
      <c r="B106" s="47">
        <v>264.39999999999998</v>
      </c>
      <c r="C106" s="48">
        <v>7783.9359999999997</v>
      </c>
      <c r="D106" s="47">
        <v>40.669000000000004</v>
      </c>
      <c r="E106" s="48">
        <v>1197.2950000000001</v>
      </c>
      <c r="F106" s="49">
        <v>223.73099999999997</v>
      </c>
      <c r="G106" s="49">
        <v>6586.6409999999996</v>
      </c>
      <c r="H106" s="38">
        <v>223.73099999999997</v>
      </c>
      <c r="I106" s="50">
        <v>0</v>
      </c>
      <c r="J106" s="89">
        <v>29.440001609075185</v>
      </c>
      <c r="K106" s="127"/>
      <c r="L106" s="144"/>
      <c r="M106" s="89">
        <v>37.433701150112917</v>
      </c>
      <c r="N106" s="89">
        <v>0</v>
      </c>
      <c r="O106" s="89">
        <v>22.650384169021248</v>
      </c>
      <c r="P106" s="89">
        <v>0</v>
      </c>
      <c r="Q106" s="89">
        <v>20.63214341086595</v>
      </c>
      <c r="R106" s="89">
        <v>37.433701150112917</v>
      </c>
      <c r="S106" s="86">
        <v>0</v>
      </c>
      <c r="T106" s="91">
        <v>0</v>
      </c>
    </row>
    <row r="107" spans="1:20" x14ac:dyDescent="0.3">
      <c r="A107" s="88">
        <v>42799.250005787035</v>
      </c>
      <c r="B107" s="47">
        <v>299.60000000000002</v>
      </c>
      <c r="C107" s="48">
        <v>10090.528</v>
      </c>
      <c r="D107" s="47">
        <v>57.791000000000004</v>
      </c>
      <c r="E107" s="48">
        <v>1946.4010000000001</v>
      </c>
      <c r="F107" s="49">
        <v>241.80900000000003</v>
      </c>
      <c r="G107" s="49">
        <v>8144.1270000000004</v>
      </c>
      <c r="H107" s="38">
        <v>241.80900000000003</v>
      </c>
      <c r="I107" s="50">
        <v>0</v>
      </c>
      <c r="J107" s="89">
        <v>33.679999503740554</v>
      </c>
      <c r="K107" s="127"/>
      <c r="L107" s="144"/>
      <c r="M107" s="89">
        <v>37.433701150112917</v>
      </c>
      <c r="N107" s="89">
        <v>0</v>
      </c>
      <c r="O107" s="89">
        <v>22.650384169021248</v>
      </c>
      <c r="P107" s="89">
        <v>0</v>
      </c>
      <c r="Q107" s="89">
        <v>20.63214341086595</v>
      </c>
      <c r="R107" s="89">
        <v>37.433701150112917</v>
      </c>
      <c r="S107" s="86">
        <v>0</v>
      </c>
      <c r="T107" s="91">
        <v>0</v>
      </c>
    </row>
    <row r="108" spans="1:20" x14ac:dyDescent="0.3">
      <c r="A108" s="88">
        <v>42799.291672511572</v>
      </c>
      <c r="B108" s="47">
        <v>302</v>
      </c>
      <c r="C108" s="48">
        <v>10766.3</v>
      </c>
      <c r="D108" s="47">
        <v>35.475000000000001</v>
      </c>
      <c r="E108" s="48">
        <v>1264.684</v>
      </c>
      <c r="F108" s="49">
        <v>266.52499999999998</v>
      </c>
      <c r="G108" s="49">
        <v>9501.616</v>
      </c>
      <c r="H108" s="38">
        <v>266.52499999999998</v>
      </c>
      <c r="I108" s="50">
        <v>0</v>
      </c>
      <c r="J108" s="89">
        <v>35.64999906200169</v>
      </c>
      <c r="K108" s="127"/>
      <c r="L108" s="144"/>
      <c r="M108" s="89">
        <v>37.433701150112917</v>
      </c>
      <c r="N108" s="89">
        <v>0</v>
      </c>
      <c r="O108" s="89">
        <v>22.650384169021248</v>
      </c>
      <c r="P108" s="89">
        <v>0</v>
      </c>
      <c r="Q108" s="89">
        <v>20.63214341086595</v>
      </c>
      <c r="R108" s="89">
        <v>37.433701150112917</v>
      </c>
      <c r="S108" s="86">
        <v>0</v>
      </c>
      <c r="T108" s="91">
        <v>0</v>
      </c>
    </row>
    <row r="109" spans="1:20" x14ac:dyDescent="0.3">
      <c r="A109" s="88">
        <v>42799.333339236109</v>
      </c>
      <c r="B109" s="47">
        <v>313.39999999999998</v>
      </c>
      <c r="C109" s="48">
        <v>11498.646000000001</v>
      </c>
      <c r="D109" s="47">
        <v>18.901</v>
      </c>
      <c r="E109" s="48">
        <v>693.47800000000007</v>
      </c>
      <c r="F109" s="49">
        <v>294.49899999999997</v>
      </c>
      <c r="G109" s="49">
        <v>10805.168000000001</v>
      </c>
      <c r="H109" s="38">
        <v>294.49899999999997</v>
      </c>
      <c r="I109" s="50">
        <v>0</v>
      </c>
      <c r="J109" s="89">
        <v>36.689998947364856</v>
      </c>
      <c r="K109" s="127"/>
      <c r="L109" s="144"/>
      <c r="M109" s="89">
        <v>37.433701150112917</v>
      </c>
      <c r="N109" s="89">
        <v>0</v>
      </c>
      <c r="O109" s="89">
        <v>22.650384169021248</v>
      </c>
      <c r="P109" s="89">
        <v>0</v>
      </c>
      <c r="Q109" s="89">
        <v>20.63214341086595</v>
      </c>
      <c r="R109" s="89">
        <v>37.433701150112917</v>
      </c>
      <c r="S109" s="86">
        <v>0</v>
      </c>
      <c r="T109" s="91">
        <v>0</v>
      </c>
    </row>
    <row r="110" spans="1:20" x14ac:dyDescent="0.3">
      <c r="A110" s="88">
        <v>42799.375005960646</v>
      </c>
      <c r="B110" s="47">
        <v>339.1</v>
      </c>
      <c r="C110" s="48">
        <v>12719.641</v>
      </c>
      <c r="D110" s="47">
        <v>41.045999999999999</v>
      </c>
      <c r="E110" s="48">
        <v>1539.635</v>
      </c>
      <c r="F110" s="49">
        <v>298.05400000000003</v>
      </c>
      <c r="G110" s="49">
        <v>11180.005999999999</v>
      </c>
      <c r="H110" s="38">
        <v>291.93700000000001</v>
      </c>
      <c r="I110" s="50">
        <v>6.1170000000000186</v>
      </c>
      <c r="J110" s="89">
        <v>37.510001543344487</v>
      </c>
      <c r="K110" s="127"/>
      <c r="L110" s="144"/>
      <c r="M110" s="89">
        <v>37.433701150112917</v>
      </c>
      <c r="N110" s="89">
        <v>0</v>
      </c>
      <c r="O110" s="89">
        <v>22.650384169021248</v>
      </c>
      <c r="P110" s="89">
        <v>0</v>
      </c>
      <c r="Q110" s="89">
        <v>20.63214341086595</v>
      </c>
      <c r="R110" s="89">
        <v>37.433701150112917</v>
      </c>
      <c r="S110" s="86">
        <v>7.6300393231569785E-2</v>
      </c>
      <c r="T110" s="91">
        <v>0.46672950539751379</v>
      </c>
    </row>
    <row r="111" spans="1:20" x14ac:dyDescent="0.3">
      <c r="A111" s="88">
        <v>42799.416672685184</v>
      </c>
      <c r="B111" s="47">
        <v>320.8</v>
      </c>
      <c r="C111" s="48">
        <v>10916.824000000001</v>
      </c>
      <c r="D111" s="47">
        <v>91.669000000000011</v>
      </c>
      <c r="E111" s="48">
        <v>3119.4960000000001</v>
      </c>
      <c r="F111" s="49">
        <v>229.131</v>
      </c>
      <c r="G111" s="49">
        <v>7797.3280000000004</v>
      </c>
      <c r="H111" s="38">
        <v>229.131</v>
      </c>
      <c r="I111" s="50">
        <v>0</v>
      </c>
      <c r="J111" s="89">
        <v>34.030000305502092</v>
      </c>
      <c r="K111" s="127"/>
      <c r="L111" s="144"/>
      <c r="M111" s="89">
        <v>37.433701150112917</v>
      </c>
      <c r="N111" s="89">
        <v>0</v>
      </c>
      <c r="O111" s="89">
        <v>22.650384169021248</v>
      </c>
      <c r="P111" s="89">
        <v>0</v>
      </c>
      <c r="Q111" s="89">
        <v>20.63214341086595</v>
      </c>
      <c r="R111" s="89">
        <v>37.433701150112917</v>
      </c>
      <c r="S111" s="86">
        <v>0</v>
      </c>
      <c r="T111" s="91">
        <v>0</v>
      </c>
    </row>
    <row r="112" spans="1:20" x14ac:dyDescent="0.3">
      <c r="A112" s="88">
        <v>42799.458339409721</v>
      </c>
      <c r="B112" s="47">
        <v>248.6</v>
      </c>
      <c r="C112" s="48">
        <v>7256.634</v>
      </c>
      <c r="D112" s="47">
        <v>97.957000000000008</v>
      </c>
      <c r="E112" s="48">
        <v>2859.3650000000002</v>
      </c>
      <c r="F112" s="49">
        <v>150.64299999999997</v>
      </c>
      <c r="G112" s="49">
        <v>4397.2690000000002</v>
      </c>
      <c r="H112" s="38">
        <v>146.995</v>
      </c>
      <c r="I112" s="50">
        <v>3.6479999999999677</v>
      </c>
      <c r="J112" s="89">
        <v>29.189998871504159</v>
      </c>
      <c r="K112" s="127"/>
      <c r="L112" s="144"/>
      <c r="M112" s="89">
        <v>37.433701150112917</v>
      </c>
      <c r="N112" s="89">
        <v>0</v>
      </c>
      <c r="O112" s="89">
        <v>22.650384169021248</v>
      </c>
      <c r="P112" s="89">
        <v>0</v>
      </c>
      <c r="Q112" s="89">
        <v>20.63214341086595</v>
      </c>
      <c r="R112" s="89">
        <v>37.433701150112917</v>
      </c>
      <c r="S112" s="86">
        <v>0</v>
      </c>
      <c r="T112" s="91">
        <v>0</v>
      </c>
    </row>
    <row r="113" spans="1:20" x14ac:dyDescent="0.3">
      <c r="A113" s="88">
        <v>42799.500006134258</v>
      </c>
      <c r="B113" s="47">
        <v>197.15</v>
      </c>
      <c r="C113" s="48">
        <v>5151.5294999999996</v>
      </c>
      <c r="D113" s="47">
        <v>0</v>
      </c>
      <c r="E113" s="48">
        <v>0</v>
      </c>
      <c r="F113" s="49">
        <v>197.15</v>
      </c>
      <c r="G113" s="49">
        <v>5151.5294999999996</v>
      </c>
      <c r="H113" s="38">
        <v>74.336999999999989</v>
      </c>
      <c r="I113" s="50">
        <v>122.81300000000002</v>
      </c>
      <c r="J113" s="89">
        <v>26.13</v>
      </c>
      <c r="K113" s="127"/>
      <c r="L113" s="144"/>
      <c r="M113" s="89">
        <v>37.433701150112917</v>
      </c>
      <c r="N113" s="89">
        <v>0</v>
      </c>
      <c r="O113" s="89">
        <v>22.650384169021248</v>
      </c>
      <c r="P113" s="89">
        <v>0</v>
      </c>
      <c r="Q113" s="89">
        <v>20.63214341086595</v>
      </c>
      <c r="R113" s="89">
        <v>37.433701150112917</v>
      </c>
      <c r="S113" s="86">
        <v>0</v>
      </c>
      <c r="T113" s="91">
        <v>0</v>
      </c>
    </row>
    <row r="114" spans="1:20" x14ac:dyDescent="0.3">
      <c r="A114" s="88">
        <v>42799.541672858795</v>
      </c>
      <c r="B114" s="47">
        <v>215.9</v>
      </c>
      <c r="C114" s="48">
        <v>5367.2740000000003</v>
      </c>
      <c r="D114" s="47">
        <v>16.663</v>
      </c>
      <c r="E114" s="48">
        <v>414.24200000000002</v>
      </c>
      <c r="F114" s="49">
        <v>199.23699999999999</v>
      </c>
      <c r="G114" s="49">
        <v>4953.0320000000002</v>
      </c>
      <c r="H114" s="38">
        <v>36.240999999999985</v>
      </c>
      <c r="I114" s="50">
        <v>162.99600000000001</v>
      </c>
      <c r="J114" s="89">
        <v>24.86000090344665</v>
      </c>
      <c r="K114" s="127"/>
      <c r="L114" s="144"/>
      <c r="M114" s="89">
        <v>37.433701150112917</v>
      </c>
      <c r="N114" s="89">
        <v>0</v>
      </c>
      <c r="O114" s="89">
        <v>22.650384169021248</v>
      </c>
      <c r="P114" s="89">
        <v>0</v>
      </c>
      <c r="Q114" s="89">
        <v>20.63214341086595</v>
      </c>
      <c r="R114" s="89">
        <v>37.433701150112917</v>
      </c>
      <c r="S114" s="86">
        <v>0</v>
      </c>
      <c r="T114" s="91">
        <v>0</v>
      </c>
    </row>
    <row r="115" spans="1:20" x14ac:dyDescent="0.3">
      <c r="A115" s="88">
        <v>42799.583339583332</v>
      </c>
      <c r="B115" s="47">
        <v>216.15</v>
      </c>
      <c r="C115" s="48">
        <v>5308.6440000000002</v>
      </c>
      <c r="D115" s="47">
        <v>2.464</v>
      </c>
      <c r="E115" s="48">
        <v>60.516000000000005</v>
      </c>
      <c r="F115" s="49">
        <v>213.68600000000001</v>
      </c>
      <c r="G115" s="49">
        <v>5248.1280000000006</v>
      </c>
      <c r="H115" s="38">
        <v>23.260999999999967</v>
      </c>
      <c r="I115" s="50">
        <v>190.42500000000004</v>
      </c>
      <c r="J115" s="89">
        <v>24.559999251237798</v>
      </c>
      <c r="K115" s="127"/>
      <c r="L115" s="144"/>
      <c r="M115" s="89">
        <v>37.433701150112917</v>
      </c>
      <c r="N115" s="89">
        <v>0</v>
      </c>
      <c r="O115" s="89">
        <v>22.650384169021248</v>
      </c>
      <c r="P115" s="89">
        <v>0</v>
      </c>
      <c r="Q115" s="89">
        <v>20.63214341086595</v>
      </c>
      <c r="R115" s="89">
        <v>37.433701150112917</v>
      </c>
      <c r="S115" s="86">
        <v>0</v>
      </c>
      <c r="T115" s="91">
        <v>0</v>
      </c>
    </row>
    <row r="116" spans="1:20" x14ac:dyDescent="0.3">
      <c r="A116" s="88">
        <v>42799.62500630787</v>
      </c>
      <c r="B116" s="47">
        <v>253.02</v>
      </c>
      <c r="C116" s="48">
        <v>6075.0101999999997</v>
      </c>
      <c r="D116" s="47">
        <v>25.577000000000002</v>
      </c>
      <c r="E116" s="48">
        <v>614.10400000000004</v>
      </c>
      <c r="F116" s="49">
        <v>227.44300000000001</v>
      </c>
      <c r="G116" s="49">
        <v>5460.9061999999994</v>
      </c>
      <c r="H116" s="38">
        <v>16.586999999999989</v>
      </c>
      <c r="I116" s="50">
        <v>210.85600000000002</v>
      </c>
      <c r="J116" s="89">
        <v>24.009998988757619</v>
      </c>
      <c r="K116" s="127"/>
      <c r="L116" s="144"/>
      <c r="M116" s="89">
        <v>37.433701150112917</v>
      </c>
      <c r="N116" s="89">
        <v>0</v>
      </c>
      <c r="O116" s="89">
        <v>22.650384169021248</v>
      </c>
      <c r="P116" s="89">
        <v>0</v>
      </c>
      <c r="Q116" s="89">
        <v>20.63214341086595</v>
      </c>
      <c r="R116" s="89">
        <v>37.433701150112917</v>
      </c>
      <c r="S116" s="86">
        <v>0</v>
      </c>
      <c r="T116" s="91">
        <v>0</v>
      </c>
    </row>
    <row r="117" spans="1:20" x14ac:dyDescent="0.3">
      <c r="A117" s="88">
        <v>42799.666673032407</v>
      </c>
      <c r="B117" s="47">
        <v>267.64999999999998</v>
      </c>
      <c r="C117" s="48">
        <v>6367.3935000000001</v>
      </c>
      <c r="D117" s="47">
        <v>23.096</v>
      </c>
      <c r="E117" s="48">
        <v>549.45400000000006</v>
      </c>
      <c r="F117" s="49">
        <v>244.55399999999997</v>
      </c>
      <c r="G117" s="49">
        <v>5817.9395000000004</v>
      </c>
      <c r="H117" s="38">
        <v>4.2669999999999391</v>
      </c>
      <c r="I117" s="50">
        <v>240.28700000000003</v>
      </c>
      <c r="J117" s="89">
        <v>23.789999345747773</v>
      </c>
      <c r="K117" s="127"/>
      <c r="L117" s="144"/>
      <c r="M117" s="89">
        <v>37.433701150112917</v>
      </c>
      <c r="N117" s="89">
        <v>0</v>
      </c>
      <c r="O117" s="89">
        <v>22.650384169021248</v>
      </c>
      <c r="P117" s="89">
        <v>0</v>
      </c>
      <c r="Q117" s="89">
        <v>20.63214341086595</v>
      </c>
      <c r="R117" s="89">
        <v>37.433701150112917</v>
      </c>
      <c r="S117" s="86">
        <v>0</v>
      </c>
      <c r="T117" s="91">
        <v>0</v>
      </c>
    </row>
    <row r="118" spans="1:20" x14ac:dyDescent="0.3">
      <c r="A118" s="88">
        <v>42799.708339756944</v>
      </c>
      <c r="B118" s="47">
        <v>263.178</v>
      </c>
      <c r="C118" s="48">
        <v>6416.2871800000003</v>
      </c>
      <c r="D118" s="47">
        <v>0</v>
      </c>
      <c r="E118" s="48">
        <v>0</v>
      </c>
      <c r="F118" s="49">
        <v>263.178</v>
      </c>
      <c r="G118" s="49">
        <v>6416.2871800000003</v>
      </c>
      <c r="H118" s="38">
        <v>16.744000000000028</v>
      </c>
      <c r="I118" s="50">
        <v>246.43399999999997</v>
      </c>
      <c r="J118" s="89">
        <v>24.380028649811155</v>
      </c>
      <c r="K118" s="127"/>
      <c r="L118" s="144"/>
      <c r="M118" s="89">
        <v>37.433701150112917</v>
      </c>
      <c r="N118" s="89">
        <v>0</v>
      </c>
      <c r="O118" s="89">
        <v>22.650384169021248</v>
      </c>
      <c r="P118" s="89">
        <v>0</v>
      </c>
      <c r="Q118" s="89">
        <v>20.63214341086595</v>
      </c>
      <c r="R118" s="89">
        <v>37.433701150112917</v>
      </c>
      <c r="S118" s="86">
        <v>0</v>
      </c>
      <c r="T118" s="91">
        <v>0</v>
      </c>
    </row>
    <row r="119" spans="1:20" x14ac:dyDescent="0.3">
      <c r="A119" s="88">
        <v>42799.750006481481</v>
      </c>
      <c r="B119" s="47">
        <v>254.767</v>
      </c>
      <c r="C119" s="48">
        <v>6974.5770499999999</v>
      </c>
      <c r="D119" s="47">
        <v>0</v>
      </c>
      <c r="E119" s="48">
        <v>0</v>
      </c>
      <c r="F119" s="49">
        <v>254.767</v>
      </c>
      <c r="G119" s="49">
        <v>6974.5770499999999</v>
      </c>
      <c r="H119" s="38">
        <v>17.920999999999935</v>
      </c>
      <c r="I119" s="50">
        <v>236.84600000000006</v>
      </c>
      <c r="J119" s="89">
        <v>27.376296969387717</v>
      </c>
      <c r="K119" s="127"/>
      <c r="L119" s="144"/>
      <c r="M119" s="89">
        <v>37.433701150112917</v>
      </c>
      <c r="N119" s="89">
        <v>0</v>
      </c>
      <c r="O119" s="89">
        <v>22.650384169021248</v>
      </c>
      <c r="P119" s="89">
        <v>0</v>
      </c>
      <c r="Q119" s="89">
        <v>20.63214341086595</v>
      </c>
      <c r="R119" s="89">
        <v>37.433701150112917</v>
      </c>
      <c r="S119" s="86">
        <v>0</v>
      </c>
      <c r="T119" s="91">
        <v>0</v>
      </c>
    </row>
    <row r="120" spans="1:20" x14ac:dyDescent="0.3">
      <c r="A120" s="88">
        <v>42799.791673206018</v>
      </c>
      <c r="B120" s="47">
        <v>202.74</v>
      </c>
      <c r="C120" s="48">
        <v>7119.7493999999997</v>
      </c>
      <c r="D120" s="47">
        <v>0</v>
      </c>
      <c r="E120" s="48">
        <v>0</v>
      </c>
      <c r="F120" s="49">
        <v>202.74</v>
      </c>
      <c r="G120" s="49">
        <v>7119.7493999999997</v>
      </c>
      <c r="H120" s="38">
        <v>30.09599999999989</v>
      </c>
      <c r="I120" s="50">
        <v>172.64400000000012</v>
      </c>
      <c r="J120" s="89">
        <v>35.117635395087298</v>
      </c>
      <c r="K120" s="127"/>
      <c r="L120" s="144"/>
      <c r="M120" s="89">
        <v>37.433701150112917</v>
      </c>
      <c r="N120" s="89">
        <v>0</v>
      </c>
      <c r="O120" s="89">
        <v>22.650384169021248</v>
      </c>
      <c r="P120" s="89">
        <v>0</v>
      </c>
      <c r="Q120" s="89">
        <v>20.63214341086595</v>
      </c>
      <c r="R120" s="89">
        <v>37.433701150112917</v>
      </c>
      <c r="S120" s="86">
        <v>0</v>
      </c>
      <c r="T120" s="91">
        <v>0</v>
      </c>
    </row>
    <row r="121" spans="1:20" x14ac:dyDescent="0.3">
      <c r="A121" s="88">
        <v>42799.833339930556</v>
      </c>
      <c r="B121" s="47">
        <v>151</v>
      </c>
      <c r="C121" s="48">
        <v>6085.3</v>
      </c>
      <c r="D121" s="47">
        <v>4.3150000000000004</v>
      </c>
      <c r="E121" s="48">
        <v>173.89400000000001</v>
      </c>
      <c r="F121" s="49">
        <v>146.685</v>
      </c>
      <c r="G121" s="49">
        <v>5911.4059999999999</v>
      </c>
      <c r="H121" s="38">
        <v>83.073999999999955</v>
      </c>
      <c r="I121" s="50">
        <v>63.611000000000047</v>
      </c>
      <c r="J121" s="89">
        <v>40.300003408664828</v>
      </c>
      <c r="K121" s="127"/>
      <c r="L121" s="144"/>
      <c r="M121" s="89">
        <v>37.433701150112917</v>
      </c>
      <c r="N121" s="89">
        <v>0</v>
      </c>
      <c r="O121" s="89">
        <v>22.650384169021248</v>
      </c>
      <c r="P121" s="89">
        <v>0</v>
      </c>
      <c r="Q121" s="89">
        <v>20.63214341086595</v>
      </c>
      <c r="R121" s="89">
        <v>37.433701150112917</v>
      </c>
      <c r="S121" s="86">
        <v>2.8663022585519116</v>
      </c>
      <c r="T121" s="91">
        <v>182.32835296874578</v>
      </c>
    </row>
    <row r="122" spans="1:20" x14ac:dyDescent="0.3">
      <c r="A122" s="88">
        <v>42799.875006655093</v>
      </c>
      <c r="B122" s="47">
        <v>184.5</v>
      </c>
      <c r="C122" s="48">
        <v>6865.2449999999999</v>
      </c>
      <c r="D122" s="47">
        <v>72.128</v>
      </c>
      <c r="E122" s="48">
        <v>2683.8830000000003</v>
      </c>
      <c r="F122" s="49">
        <v>112.372</v>
      </c>
      <c r="G122" s="49">
        <v>4181.3619999999992</v>
      </c>
      <c r="H122" s="38">
        <v>95.447999999999979</v>
      </c>
      <c r="I122" s="50">
        <v>16.924000000000021</v>
      </c>
      <c r="J122" s="89">
        <v>37.209998932118317</v>
      </c>
      <c r="K122" s="127"/>
      <c r="L122" s="144"/>
      <c r="M122" s="89">
        <v>37.433701150112917</v>
      </c>
      <c r="N122" s="89">
        <v>0</v>
      </c>
      <c r="O122" s="89">
        <v>22.650384169021248</v>
      </c>
      <c r="P122" s="89">
        <v>0</v>
      </c>
      <c r="Q122" s="89">
        <v>20.63214341086595</v>
      </c>
      <c r="R122" s="89">
        <v>37.433701150112917</v>
      </c>
      <c r="S122" s="86">
        <v>0</v>
      </c>
      <c r="T122" s="91">
        <v>0</v>
      </c>
    </row>
    <row r="123" spans="1:20" x14ac:dyDescent="0.3">
      <c r="A123" s="88">
        <v>42799.91667337963</v>
      </c>
      <c r="B123" s="47">
        <v>177.7</v>
      </c>
      <c r="C123" s="48">
        <v>5581.5569999999998</v>
      </c>
      <c r="D123" s="47">
        <v>76.783000000000001</v>
      </c>
      <c r="E123" s="48">
        <v>2411.7539999999999</v>
      </c>
      <c r="F123" s="49">
        <v>100.91699999999999</v>
      </c>
      <c r="G123" s="49">
        <v>3169.8029999999999</v>
      </c>
      <c r="H123" s="38">
        <v>99.650999999999954</v>
      </c>
      <c r="I123" s="50">
        <v>1.2660000000000338</v>
      </c>
      <c r="J123" s="89">
        <v>31.410000297273999</v>
      </c>
      <c r="K123" s="127"/>
      <c r="L123" s="144"/>
      <c r="M123" s="89">
        <v>37.433701150112917</v>
      </c>
      <c r="N123" s="89">
        <v>0</v>
      </c>
      <c r="O123" s="89">
        <v>22.650384169021248</v>
      </c>
      <c r="P123" s="89">
        <v>0</v>
      </c>
      <c r="Q123" s="89">
        <v>20.63214341086595</v>
      </c>
      <c r="R123" s="89">
        <v>37.433701150112917</v>
      </c>
      <c r="S123" s="86">
        <v>0</v>
      </c>
      <c r="T123" s="91">
        <v>0</v>
      </c>
    </row>
    <row r="124" spans="1:20" x14ac:dyDescent="0.3">
      <c r="A124" s="88">
        <v>42799.958340104167</v>
      </c>
      <c r="B124" s="47">
        <v>239.75</v>
      </c>
      <c r="C124" s="48">
        <v>6163.9724999999999</v>
      </c>
      <c r="D124" s="47">
        <v>0</v>
      </c>
      <c r="E124" s="48">
        <v>0</v>
      </c>
      <c r="F124" s="49">
        <v>239.75</v>
      </c>
      <c r="G124" s="49">
        <v>6163.9724999999999</v>
      </c>
      <c r="H124" s="38">
        <v>83.878999999999905</v>
      </c>
      <c r="I124" s="50">
        <v>155.87100000000009</v>
      </c>
      <c r="J124" s="89">
        <v>25.71</v>
      </c>
      <c r="K124" s="127"/>
      <c r="L124" s="144"/>
      <c r="M124" s="89">
        <v>37.433701150112917</v>
      </c>
      <c r="N124" s="89">
        <v>0</v>
      </c>
      <c r="O124" s="89">
        <v>22.650384169021248</v>
      </c>
      <c r="P124" s="89">
        <v>0</v>
      </c>
      <c r="Q124" s="89">
        <v>20.63214341086595</v>
      </c>
      <c r="R124" s="89">
        <v>37.433701150112917</v>
      </c>
      <c r="S124" s="86">
        <v>0</v>
      </c>
      <c r="T124" s="91">
        <v>0</v>
      </c>
    </row>
    <row r="125" spans="1:20" x14ac:dyDescent="0.3">
      <c r="A125" s="88">
        <v>42800.000006828704</v>
      </c>
      <c r="B125" s="47">
        <v>280.04500000000002</v>
      </c>
      <c r="C125" s="48">
        <v>6945.116</v>
      </c>
      <c r="D125" s="47">
        <v>0</v>
      </c>
      <c r="E125" s="48">
        <v>0</v>
      </c>
      <c r="F125" s="49">
        <v>280.04500000000002</v>
      </c>
      <c r="G125" s="49">
        <v>6945.116</v>
      </c>
      <c r="H125" s="38">
        <v>82.59699999999998</v>
      </c>
      <c r="I125" s="50">
        <v>197.44800000000004</v>
      </c>
      <c r="J125" s="89">
        <v>24.799999999999997</v>
      </c>
      <c r="K125" s="127"/>
      <c r="L125" s="144"/>
      <c r="M125" s="89">
        <v>37.433701150112917</v>
      </c>
      <c r="N125" s="89">
        <v>0</v>
      </c>
      <c r="O125" s="89">
        <v>22.650384169021248</v>
      </c>
      <c r="P125" s="89">
        <v>0</v>
      </c>
      <c r="Q125" s="89">
        <v>20.63214341086595</v>
      </c>
      <c r="R125" s="89">
        <v>37.433701150112917</v>
      </c>
      <c r="S125" s="86">
        <v>0</v>
      </c>
      <c r="T125" s="91">
        <v>0</v>
      </c>
    </row>
    <row r="126" spans="1:20" x14ac:dyDescent="0.3">
      <c r="A126" s="88">
        <v>42800.041673553242</v>
      </c>
      <c r="B126" s="47">
        <v>317.43299999999999</v>
      </c>
      <c r="C126" s="48">
        <v>7824.6044400000001</v>
      </c>
      <c r="D126" s="47">
        <v>0</v>
      </c>
      <c r="E126" s="48">
        <v>0</v>
      </c>
      <c r="F126" s="49">
        <v>317.43299999999999</v>
      </c>
      <c r="G126" s="49">
        <v>7824.6044400000001</v>
      </c>
      <c r="H126" s="38">
        <v>110.30700000000002</v>
      </c>
      <c r="I126" s="50">
        <v>207.12599999999998</v>
      </c>
      <c r="J126" s="89">
        <v>24.649625086238672</v>
      </c>
      <c r="K126" s="127"/>
      <c r="L126" s="144"/>
      <c r="M126" s="89">
        <v>37.433701150112917</v>
      </c>
      <c r="N126" s="89">
        <v>0</v>
      </c>
      <c r="O126" s="89">
        <v>22.650384169021248</v>
      </c>
      <c r="P126" s="89">
        <v>0</v>
      </c>
      <c r="Q126" s="89">
        <v>20.63214341086595</v>
      </c>
      <c r="R126" s="89">
        <v>37.433701150112917</v>
      </c>
      <c r="S126" s="86">
        <v>0</v>
      </c>
      <c r="T126" s="91">
        <v>0</v>
      </c>
    </row>
    <row r="127" spans="1:20" x14ac:dyDescent="0.3">
      <c r="A127" s="88">
        <v>42800.083340277779</v>
      </c>
      <c r="B127" s="47">
        <v>340.6</v>
      </c>
      <c r="C127" s="48">
        <v>8269.768</v>
      </c>
      <c r="D127" s="47">
        <v>4.8730000000000002</v>
      </c>
      <c r="E127" s="48">
        <v>118.316</v>
      </c>
      <c r="F127" s="49">
        <v>335.72700000000003</v>
      </c>
      <c r="G127" s="49">
        <v>8151.4520000000002</v>
      </c>
      <c r="H127" s="38">
        <v>79.371999999999844</v>
      </c>
      <c r="I127" s="50">
        <v>256.35500000000019</v>
      </c>
      <c r="J127" s="89">
        <v>24.280001310588663</v>
      </c>
      <c r="K127" s="127"/>
      <c r="L127" s="144"/>
      <c r="M127" s="89">
        <v>37.433701150112917</v>
      </c>
      <c r="N127" s="89">
        <v>0</v>
      </c>
      <c r="O127" s="89">
        <v>22.650384169021248</v>
      </c>
      <c r="P127" s="89">
        <v>0</v>
      </c>
      <c r="Q127" s="89">
        <v>20.63214341086595</v>
      </c>
      <c r="R127" s="89">
        <v>37.433701150112917</v>
      </c>
      <c r="S127" s="86">
        <v>0</v>
      </c>
      <c r="T127" s="91">
        <v>0</v>
      </c>
    </row>
    <row r="128" spans="1:20" x14ac:dyDescent="0.3">
      <c r="A128" s="88">
        <v>42800.125007002316</v>
      </c>
      <c r="B128" s="47">
        <v>330.7</v>
      </c>
      <c r="C128" s="48">
        <v>7920.2650000000003</v>
      </c>
      <c r="D128" s="47">
        <v>0</v>
      </c>
      <c r="E128" s="48">
        <v>0</v>
      </c>
      <c r="F128" s="49">
        <v>330.7</v>
      </c>
      <c r="G128" s="49">
        <v>7920.2650000000003</v>
      </c>
      <c r="H128" s="38">
        <v>69.344999999999914</v>
      </c>
      <c r="I128" s="50">
        <v>261.35500000000008</v>
      </c>
      <c r="J128" s="89">
        <v>23.950000000000003</v>
      </c>
      <c r="K128" s="127"/>
      <c r="L128" s="144"/>
      <c r="M128" s="89">
        <v>37.433701150112917</v>
      </c>
      <c r="N128" s="89">
        <v>0</v>
      </c>
      <c r="O128" s="89">
        <v>22.650384169021248</v>
      </c>
      <c r="P128" s="89">
        <v>0</v>
      </c>
      <c r="Q128" s="89">
        <v>20.63214341086595</v>
      </c>
      <c r="R128" s="89">
        <v>37.433701150112917</v>
      </c>
      <c r="S128" s="86">
        <v>0</v>
      </c>
      <c r="T128" s="91">
        <v>0</v>
      </c>
    </row>
    <row r="129" spans="1:20" x14ac:dyDescent="0.3">
      <c r="A129" s="88">
        <v>42800.166673726853</v>
      </c>
      <c r="B129" s="47">
        <v>315.89999999999998</v>
      </c>
      <c r="C129" s="48">
        <v>7720.5959999999995</v>
      </c>
      <c r="D129" s="47">
        <v>5.4710000000000001</v>
      </c>
      <c r="E129" s="48">
        <v>133.71100000000001</v>
      </c>
      <c r="F129" s="49">
        <v>310.42899999999997</v>
      </c>
      <c r="G129" s="49">
        <v>7586.8849999999993</v>
      </c>
      <c r="H129" s="38">
        <v>42.293000000000006</v>
      </c>
      <c r="I129" s="50">
        <v>268.13599999999997</v>
      </c>
      <c r="J129" s="89">
        <v>24.440000773123646</v>
      </c>
      <c r="K129" s="127"/>
      <c r="L129" s="144"/>
      <c r="M129" s="89">
        <v>37.433701150112917</v>
      </c>
      <c r="N129" s="89">
        <v>0</v>
      </c>
      <c r="O129" s="89">
        <v>22.650384169021248</v>
      </c>
      <c r="P129" s="89">
        <v>0</v>
      </c>
      <c r="Q129" s="89">
        <v>20.63214341086595</v>
      </c>
      <c r="R129" s="89">
        <v>37.433701150112917</v>
      </c>
      <c r="S129" s="86">
        <v>0</v>
      </c>
      <c r="T129" s="91">
        <v>0</v>
      </c>
    </row>
    <row r="130" spans="1:20" x14ac:dyDescent="0.3">
      <c r="A130" s="88">
        <v>42800.208340451391</v>
      </c>
      <c r="B130" s="47">
        <v>293</v>
      </c>
      <c r="C130" s="48">
        <v>7752.78</v>
      </c>
      <c r="D130" s="47">
        <v>5.0380000000000003</v>
      </c>
      <c r="E130" s="48">
        <v>133.30500000000001</v>
      </c>
      <c r="F130" s="49">
        <v>287.96199999999999</v>
      </c>
      <c r="G130" s="49">
        <v>7619.4749999999995</v>
      </c>
      <c r="H130" s="38">
        <v>49.949999999999932</v>
      </c>
      <c r="I130" s="50">
        <v>238.01200000000006</v>
      </c>
      <c r="J130" s="89">
        <v>26.460001666886601</v>
      </c>
      <c r="K130" s="127"/>
      <c r="L130" s="144"/>
      <c r="M130" s="89">
        <v>37.433701150112917</v>
      </c>
      <c r="N130" s="89">
        <v>0</v>
      </c>
      <c r="O130" s="89">
        <v>22.650384169021248</v>
      </c>
      <c r="P130" s="89">
        <v>0</v>
      </c>
      <c r="Q130" s="89">
        <v>20.63214341086595</v>
      </c>
      <c r="R130" s="89">
        <v>37.433701150112917</v>
      </c>
      <c r="S130" s="86">
        <v>0</v>
      </c>
      <c r="T130" s="91">
        <v>0</v>
      </c>
    </row>
    <row r="131" spans="1:20" x14ac:dyDescent="0.3">
      <c r="A131" s="88">
        <v>42800.250007175928</v>
      </c>
      <c r="B131" s="47">
        <v>267.84899999999999</v>
      </c>
      <c r="C131" s="48">
        <v>8111.8579799999998</v>
      </c>
      <c r="D131" s="47">
        <v>0</v>
      </c>
      <c r="E131" s="48">
        <v>0</v>
      </c>
      <c r="F131" s="49">
        <v>267.84899999999999</v>
      </c>
      <c r="G131" s="49">
        <v>8111.8579799999998</v>
      </c>
      <c r="H131" s="38">
        <v>82.116999999999962</v>
      </c>
      <c r="I131" s="50">
        <v>185.73200000000003</v>
      </c>
      <c r="J131" s="89">
        <v>30.285190461790037</v>
      </c>
      <c r="K131" s="127"/>
      <c r="L131" s="144"/>
      <c r="M131" s="89">
        <v>37.433701150112917</v>
      </c>
      <c r="N131" s="89">
        <v>0</v>
      </c>
      <c r="O131" s="89">
        <v>22.650384169021248</v>
      </c>
      <c r="P131" s="89">
        <v>0</v>
      </c>
      <c r="Q131" s="89">
        <v>20.63214341086595</v>
      </c>
      <c r="R131" s="89">
        <v>37.433701150112917</v>
      </c>
      <c r="S131" s="86">
        <v>0</v>
      </c>
      <c r="T131" s="91">
        <v>0</v>
      </c>
    </row>
    <row r="132" spans="1:20" x14ac:dyDescent="0.3">
      <c r="A132" s="88">
        <v>42800.291673900465</v>
      </c>
      <c r="B132" s="47">
        <v>264.928</v>
      </c>
      <c r="C132" s="48">
        <v>10672.42352</v>
      </c>
      <c r="D132" s="47">
        <v>0</v>
      </c>
      <c r="E132" s="48">
        <v>0</v>
      </c>
      <c r="F132" s="49">
        <v>264.928</v>
      </c>
      <c r="G132" s="49">
        <v>10672.42352</v>
      </c>
      <c r="H132" s="38">
        <v>141.97099999999989</v>
      </c>
      <c r="I132" s="50">
        <v>122.95700000000011</v>
      </c>
      <c r="J132" s="89">
        <v>40.284241454281918</v>
      </c>
      <c r="K132" s="127"/>
      <c r="L132" s="144"/>
      <c r="M132" s="89">
        <v>37.433701150112917</v>
      </c>
      <c r="N132" s="89">
        <v>0</v>
      </c>
      <c r="O132" s="89">
        <v>22.650384169021248</v>
      </c>
      <c r="P132" s="89">
        <v>0</v>
      </c>
      <c r="Q132" s="89">
        <v>20.63214341086595</v>
      </c>
      <c r="R132" s="89">
        <v>37.433701150112917</v>
      </c>
      <c r="S132" s="86">
        <v>2.8505403041690016</v>
      </c>
      <c r="T132" s="91">
        <v>350.49388417970823</v>
      </c>
    </row>
    <row r="133" spans="1:20" x14ac:dyDescent="0.3">
      <c r="A133" s="88">
        <v>42800.333340625002</v>
      </c>
      <c r="B133" s="47">
        <v>194.61500000000001</v>
      </c>
      <c r="C133" s="48">
        <v>8111.10815</v>
      </c>
      <c r="D133" s="47">
        <v>0</v>
      </c>
      <c r="E133" s="48">
        <v>0</v>
      </c>
      <c r="F133" s="49">
        <v>194.61500000000001</v>
      </c>
      <c r="G133" s="49">
        <v>8111.10815</v>
      </c>
      <c r="H133" s="38">
        <v>156.22799999999995</v>
      </c>
      <c r="I133" s="50">
        <v>38.387000000000057</v>
      </c>
      <c r="J133" s="89">
        <v>41.67771317729877</v>
      </c>
      <c r="K133" s="127"/>
      <c r="L133" s="144"/>
      <c r="M133" s="89">
        <v>37.433701150112917</v>
      </c>
      <c r="N133" s="89">
        <v>0</v>
      </c>
      <c r="O133" s="89">
        <v>22.650384169021248</v>
      </c>
      <c r="P133" s="89">
        <v>0</v>
      </c>
      <c r="Q133" s="89">
        <v>20.63214341086595</v>
      </c>
      <c r="R133" s="89">
        <v>37.433701150112917</v>
      </c>
      <c r="S133" s="86">
        <v>4.2440120271858532</v>
      </c>
      <c r="T133" s="91">
        <v>162.91488968758358</v>
      </c>
    </row>
    <row r="134" spans="1:20" x14ac:dyDescent="0.3">
      <c r="A134" s="88">
        <v>42800.375007349539</v>
      </c>
      <c r="B134" s="47">
        <v>199.5</v>
      </c>
      <c r="C134" s="48">
        <v>7110.18</v>
      </c>
      <c r="D134" s="47">
        <v>16.186</v>
      </c>
      <c r="E134" s="48">
        <v>576.86900000000003</v>
      </c>
      <c r="F134" s="49">
        <v>183.31399999999999</v>
      </c>
      <c r="G134" s="49">
        <v>6533.3110000000006</v>
      </c>
      <c r="H134" s="38">
        <v>150.40499999999997</v>
      </c>
      <c r="I134" s="50">
        <v>32.90900000000002</v>
      </c>
      <c r="J134" s="89">
        <v>35.640000218204833</v>
      </c>
      <c r="K134" s="127"/>
      <c r="L134" s="144"/>
      <c r="M134" s="89">
        <v>37.433701150112917</v>
      </c>
      <c r="N134" s="89">
        <v>0</v>
      </c>
      <c r="O134" s="89">
        <v>22.650384169021248</v>
      </c>
      <c r="P134" s="89">
        <v>0</v>
      </c>
      <c r="Q134" s="89">
        <v>20.63214341086595</v>
      </c>
      <c r="R134" s="89">
        <v>37.433701150112917</v>
      </c>
      <c r="S134" s="86">
        <v>0</v>
      </c>
      <c r="T134" s="91">
        <v>0</v>
      </c>
    </row>
    <row r="135" spans="1:20" x14ac:dyDescent="0.3">
      <c r="A135" s="88">
        <v>42800.416674074077</v>
      </c>
      <c r="B135" s="47">
        <v>211.71899999999999</v>
      </c>
      <c r="C135" s="48">
        <v>7036.5295500000002</v>
      </c>
      <c r="D135" s="47">
        <v>0</v>
      </c>
      <c r="E135" s="48">
        <v>0</v>
      </c>
      <c r="F135" s="49">
        <v>211.71899999999999</v>
      </c>
      <c r="G135" s="49">
        <v>7036.5295500000002</v>
      </c>
      <c r="H135" s="38">
        <v>157.38699999999994</v>
      </c>
      <c r="I135" s="50">
        <v>54.33200000000005</v>
      </c>
      <c r="J135" s="89">
        <v>33.235229478695821</v>
      </c>
      <c r="K135" s="127"/>
      <c r="L135" s="144"/>
      <c r="M135" s="89">
        <v>37.433701150112917</v>
      </c>
      <c r="N135" s="89">
        <v>0</v>
      </c>
      <c r="O135" s="89">
        <v>22.650384169021248</v>
      </c>
      <c r="P135" s="89">
        <v>0</v>
      </c>
      <c r="Q135" s="89">
        <v>20.63214341086595</v>
      </c>
      <c r="R135" s="89">
        <v>37.433701150112917</v>
      </c>
      <c r="S135" s="86">
        <v>0</v>
      </c>
      <c r="T135" s="91">
        <v>0</v>
      </c>
    </row>
    <row r="136" spans="1:20" x14ac:dyDescent="0.3">
      <c r="A136" s="88">
        <v>42800.458340798614</v>
      </c>
      <c r="B136" s="47">
        <v>229.97900000000001</v>
      </c>
      <c r="C136" s="48">
        <v>7414.6038000000008</v>
      </c>
      <c r="D136" s="47">
        <v>0</v>
      </c>
      <c r="E136" s="48">
        <v>0</v>
      </c>
      <c r="F136" s="49">
        <v>229.97900000000001</v>
      </c>
      <c r="G136" s="49">
        <v>7414.6038000000008</v>
      </c>
      <c r="H136" s="38">
        <v>154.86599999999999</v>
      </c>
      <c r="I136" s="50">
        <v>75.113000000000028</v>
      </c>
      <c r="J136" s="89">
        <v>32.240351510355296</v>
      </c>
      <c r="K136" s="127"/>
      <c r="L136" s="144"/>
      <c r="M136" s="89">
        <v>37.433701150112917</v>
      </c>
      <c r="N136" s="89">
        <v>0</v>
      </c>
      <c r="O136" s="89">
        <v>22.650384169021248</v>
      </c>
      <c r="P136" s="89">
        <v>0</v>
      </c>
      <c r="Q136" s="89">
        <v>20.63214341086595</v>
      </c>
      <c r="R136" s="89">
        <v>37.433701150112917</v>
      </c>
      <c r="S136" s="86">
        <v>0</v>
      </c>
      <c r="T136" s="91">
        <v>0</v>
      </c>
    </row>
    <row r="137" spans="1:20" x14ac:dyDescent="0.3">
      <c r="A137" s="88">
        <v>42800.500007523151</v>
      </c>
      <c r="B137" s="47">
        <v>203.72400000000002</v>
      </c>
      <c r="C137" s="48">
        <v>5958.0286400000005</v>
      </c>
      <c r="D137" s="47">
        <v>0</v>
      </c>
      <c r="E137" s="48">
        <v>0</v>
      </c>
      <c r="F137" s="49">
        <v>203.72400000000002</v>
      </c>
      <c r="G137" s="49">
        <v>5958.0286400000005</v>
      </c>
      <c r="H137" s="38">
        <v>126.07299999999998</v>
      </c>
      <c r="I137" s="50">
        <v>77.651000000000039</v>
      </c>
      <c r="J137" s="89">
        <v>29.245590308456539</v>
      </c>
      <c r="K137" s="127"/>
      <c r="L137" s="144"/>
      <c r="M137" s="89">
        <v>37.433701150112917</v>
      </c>
      <c r="N137" s="89">
        <v>0</v>
      </c>
      <c r="O137" s="89">
        <v>22.650384169021248</v>
      </c>
      <c r="P137" s="89">
        <v>0</v>
      </c>
      <c r="Q137" s="89">
        <v>20.63214341086595</v>
      </c>
      <c r="R137" s="89">
        <v>37.433701150112917</v>
      </c>
      <c r="S137" s="86">
        <v>0</v>
      </c>
      <c r="T137" s="91">
        <v>0</v>
      </c>
    </row>
    <row r="138" spans="1:20" x14ac:dyDescent="0.3">
      <c r="A138" s="88">
        <v>42800.541674247688</v>
      </c>
      <c r="B138" s="47">
        <v>193.1</v>
      </c>
      <c r="C138" s="48">
        <v>5383.6279999999997</v>
      </c>
      <c r="D138" s="47">
        <v>16.632999999999999</v>
      </c>
      <c r="E138" s="48">
        <v>463.72800000000001</v>
      </c>
      <c r="F138" s="49">
        <v>176.46699999999998</v>
      </c>
      <c r="G138" s="49">
        <v>4919.8999999999996</v>
      </c>
      <c r="H138" s="38">
        <v>59.942999999999984</v>
      </c>
      <c r="I138" s="50">
        <v>116.524</v>
      </c>
      <c r="J138" s="89">
        <v>27.880000226671275</v>
      </c>
      <c r="K138" s="127"/>
      <c r="L138" s="144"/>
      <c r="M138" s="89">
        <v>37.433701150112917</v>
      </c>
      <c r="N138" s="89">
        <v>0</v>
      </c>
      <c r="O138" s="89">
        <v>22.650384169021248</v>
      </c>
      <c r="P138" s="89">
        <v>0</v>
      </c>
      <c r="Q138" s="89">
        <v>20.63214341086595</v>
      </c>
      <c r="R138" s="89">
        <v>37.433701150112917</v>
      </c>
      <c r="S138" s="86">
        <v>0</v>
      </c>
      <c r="T138" s="91">
        <v>0</v>
      </c>
    </row>
    <row r="139" spans="1:20" x14ac:dyDescent="0.3">
      <c r="A139" s="88">
        <v>42800.583340972225</v>
      </c>
      <c r="B139" s="47">
        <v>210.20500000000001</v>
      </c>
      <c r="C139" s="48">
        <v>5614.5755499999996</v>
      </c>
      <c r="D139" s="47">
        <v>23.883000000000003</v>
      </c>
      <c r="E139" s="48">
        <v>637.90800000000002</v>
      </c>
      <c r="F139" s="49">
        <v>186.322</v>
      </c>
      <c r="G139" s="49">
        <v>4976.6675499999992</v>
      </c>
      <c r="H139" s="38">
        <v>0</v>
      </c>
      <c r="I139" s="50">
        <v>186.322</v>
      </c>
      <c r="J139" s="89">
        <v>26.710037193675461</v>
      </c>
      <c r="K139" s="127"/>
      <c r="L139" s="144"/>
      <c r="M139" s="89">
        <v>37.433701150112917</v>
      </c>
      <c r="N139" s="89">
        <v>0</v>
      </c>
      <c r="O139" s="89">
        <v>22.650384169021248</v>
      </c>
      <c r="P139" s="89">
        <v>0</v>
      </c>
      <c r="Q139" s="89">
        <v>20.63214341086595</v>
      </c>
      <c r="R139" s="89">
        <v>37.433701150112917</v>
      </c>
      <c r="S139" s="86">
        <v>0</v>
      </c>
      <c r="T139" s="91">
        <v>0</v>
      </c>
    </row>
    <row r="140" spans="1:20" x14ac:dyDescent="0.3">
      <c r="A140" s="88">
        <v>42800.625007696763</v>
      </c>
      <c r="B140" s="47">
        <v>279.55</v>
      </c>
      <c r="C140" s="48">
        <v>7108.9565000000002</v>
      </c>
      <c r="D140" s="47">
        <v>80.486000000000004</v>
      </c>
      <c r="E140" s="48">
        <v>2046.7670000000001</v>
      </c>
      <c r="F140" s="49">
        <v>199.06400000000002</v>
      </c>
      <c r="G140" s="49">
        <v>5062.1895000000004</v>
      </c>
      <c r="H140" s="38">
        <v>0</v>
      </c>
      <c r="I140" s="50">
        <v>199.06400000000002</v>
      </c>
      <c r="J140" s="89">
        <v>25.429959711449584</v>
      </c>
      <c r="K140" s="127"/>
      <c r="L140" s="144"/>
      <c r="M140" s="89">
        <v>37.433701150112917</v>
      </c>
      <c r="N140" s="89">
        <v>0</v>
      </c>
      <c r="O140" s="89">
        <v>22.650384169021248</v>
      </c>
      <c r="P140" s="89">
        <v>0</v>
      </c>
      <c r="Q140" s="89">
        <v>20.63214341086595</v>
      </c>
      <c r="R140" s="89">
        <v>37.433701150112917</v>
      </c>
      <c r="S140" s="86">
        <v>0</v>
      </c>
      <c r="T140" s="91">
        <v>0</v>
      </c>
    </row>
    <row r="141" spans="1:20" x14ac:dyDescent="0.3">
      <c r="A141" s="88">
        <v>42800.6666744213</v>
      </c>
      <c r="B141" s="47">
        <v>228</v>
      </c>
      <c r="C141" s="48">
        <v>5700</v>
      </c>
      <c r="D141" s="47">
        <v>32.524000000000001</v>
      </c>
      <c r="E141" s="48">
        <v>813.1</v>
      </c>
      <c r="F141" s="49">
        <v>195.476</v>
      </c>
      <c r="G141" s="49">
        <v>4886.8999999999996</v>
      </c>
      <c r="H141" s="38">
        <v>0</v>
      </c>
      <c r="I141" s="50">
        <v>195.476</v>
      </c>
      <c r="J141" s="89">
        <v>25</v>
      </c>
      <c r="K141" s="127"/>
      <c r="L141" s="144"/>
      <c r="M141" s="89">
        <v>37.433701150112917</v>
      </c>
      <c r="N141" s="89">
        <v>0</v>
      </c>
      <c r="O141" s="89">
        <v>22.650384169021248</v>
      </c>
      <c r="P141" s="89">
        <v>0</v>
      </c>
      <c r="Q141" s="89">
        <v>20.63214341086595</v>
      </c>
      <c r="R141" s="89">
        <v>37.433701150112917</v>
      </c>
      <c r="S141" s="86">
        <v>0</v>
      </c>
      <c r="T141" s="91">
        <v>0</v>
      </c>
    </row>
    <row r="142" spans="1:20" x14ac:dyDescent="0.3">
      <c r="A142" s="88">
        <v>42800.70834114583</v>
      </c>
      <c r="B142" s="47">
        <v>203.5</v>
      </c>
      <c r="C142" s="48">
        <v>5124.13</v>
      </c>
      <c r="D142" s="47">
        <v>12.591000000000001</v>
      </c>
      <c r="E142" s="48">
        <v>317.041</v>
      </c>
      <c r="F142" s="49">
        <v>190.90899999999999</v>
      </c>
      <c r="G142" s="49">
        <v>4807.0889999999999</v>
      </c>
      <c r="H142" s="38">
        <v>0</v>
      </c>
      <c r="I142" s="50">
        <v>190.90899999999999</v>
      </c>
      <c r="J142" s="89">
        <v>25.180001990477137</v>
      </c>
      <c r="K142" s="127"/>
      <c r="L142" s="144"/>
      <c r="M142" s="89">
        <v>37.433701150112917</v>
      </c>
      <c r="N142" s="89">
        <v>0</v>
      </c>
      <c r="O142" s="89">
        <v>22.650384169021248</v>
      </c>
      <c r="P142" s="89">
        <v>0</v>
      </c>
      <c r="Q142" s="89">
        <v>20.63214341086595</v>
      </c>
      <c r="R142" s="89">
        <v>37.433701150112917</v>
      </c>
      <c r="S142" s="86">
        <v>0</v>
      </c>
      <c r="T142" s="91">
        <v>0</v>
      </c>
    </row>
    <row r="143" spans="1:20" x14ac:dyDescent="0.3">
      <c r="A143" s="88">
        <v>42800.750007870367</v>
      </c>
      <c r="B143" s="47">
        <v>22.65</v>
      </c>
      <c r="C143" s="48">
        <v>599.77200000000005</v>
      </c>
      <c r="D143" s="47">
        <v>0</v>
      </c>
      <c r="E143" s="48">
        <v>0</v>
      </c>
      <c r="F143" s="49">
        <v>22.65</v>
      </c>
      <c r="G143" s="49">
        <v>599.77200000000005</v>
      </c>
      <c r="H143" s="38">
        <v>0</v>
      </c>
      <c r="I143" s="50">
        <v>22.65</v>
      </c>
      <c r="J143" s="89">
        <v>26.480000000000004</v>
      </c>
      <c r="K143" s="127"/>
      <c r="L143" s="144"/>
      <c r="M143" s="89">
        <v>37.433701150112917</v>
      </c>
      <c r="N143" s="89">
        <v>0</v>
      </c>
      <c r="O143" s="89">
        <v>22.650384169021248</v>
      </c>
      <c r="P143" s="89">
        <v>0</v>
      </c>
      <c r="Q143" s="89">
        <v>20.63214341086595</v>
      </c>
      <c r="R143" s="89">
        <v>37.433701150112917</v>
      </c>
      <c r="S143" s="86">
        <v>0</v>
      </c>
      <c r="T143" s="91">
        <v>0</v>
      </c>
    </row>
    <row r="144" spans="1:20" x14ac:dyDescent="0.3">
      <c r="A144" s="88">
        <v>42800.791674594904</v>
      </c>
      <c r="B144" s="47">
        <v>3.6429999999999998</v>
      </c>
      <c r="C144" s="48">
        <v>155.22823</v>
      </c>
      <c r="D144" s="47">
        <v>3.6430000000000002</v>
      </c>
      <c r="E144" s="48">
        <v>155.22800000000001</v>
      </c>
      <c r="F144" s="49">
        <v>0</v>
      </c>
      <c r="G144" s="49">
        <v>2.2999999998774001E-4</v>
      </c>
      <c r="H144" s="38">
        <v>0</v>
      </c>
      <c r="I144" s="50">
        <v>0</v>
      </c>
      <c r="J144" s="89">
        <v>0</v>
      </c>
      <c r="K144" s="127"/>
      <c r="L144" s="144"/>
      <c r="M144" s="89">
        <v>37.433701150112917</v>
      </c>
      <c r="N144" s="89">
        <v>0</v>
      </c>
      <c r="O144" s="89">
        <v>22.650384169021248</v>
      </c>
      <c r="P144" s="89">
        <v>0</v>
      </c>
      <c r="Q144" s="89">
        <v>20.63214341086595</v>
      </c>
      <c r="R144" s="89">
        <v>37.433701150112917</v>
      </c>
      <c r="S144" s="86">
        <v>0</v>
      </c>
      <c r="T144" s="91">
        <v>0</v>
      </c>
    </row>
    <row r="145" spans="1:20" x14ac:dyDescent="0.3">
      <c r="A145" s="88">
        <v>42800.833341319441</v>
      </c>
      <c r="B145" s="47">
        <v>57.225999999999999</v>
      </c>
      <c r="C145" s="48">
        <v>1609.1951200000001</v>
      </c>
      <c r="D145" s="47">
        <v>0</v>
      </c>
      <c r="E145" s="48">
        <v>0</v>
      </c>
      <c r="F145" s="49">
        <v>57.225999999999999</v>
      </c>
      <c r="G145" s="49">
        <v>1609.1951200000001</v>
      </c>
      <c r="H145" s="38">
        <v>0</v>
      </c>
      <c r="I145" s="50">
        <v>57.225999999999999</v>
      </c>
      <c r="J145" s="89">
        <v>28.12</v>
      </c>
      <c r="K145" s="127"/>
      <c r="L145" s="144"/>
      <c r="M145" s="89">
        <v>37.433701150112917</v>
      </c>
      <c r="N145" s="89">
        <v>0</v>
      </c>
      <c r="O145" s="89">
        <v>22.650384169021248</v>
      </c>
      <c r="P145" s="89">
        <v>0</v>
      </c>
      <c r="Q145" s="89">
        <v>20.63214341086595</v>
      </c>
      <c r="R145" s="89">
        <v>37.433701150112917</v>
      </c>
      <c r="S145" s="86">
        <v>0</v>
      </c>
      <c r="T145" s="91">
        <v>0</v>
      </c>
    </row>
    <row r="146" spans="1:20" x14ac:dyDescent="0.3">
      <c r="A146" s="88">
        <v>42800.875008043979</v>
      </c>
      <c r="B146" s="47">
        <v>83.403999999999996</v>
      </c>
      <c r="C146" s="48">
        <v>2180.1805599999998</v>
      </c>
      <c r="D146" s="47">
        <v>0</v>
      </c>
      <c r="E146" s="48">
        <v>0</v>
      </c>
      <c r="F146" s="49">
        <v>83.403999999999996</v>
      </c>
      <c r="G146" s="49">
        <v>2180.1805599999998</v>
      </c>
      <c r="H146" s="38">
        <v>0</v>
      </c>
      <c r="I146" s="50">
        <v>83.403999999999996</v>
      </c>
      <c r="J146" s="89">
        <v>26.139999999999997</v>
      </c>
      <c r="K146" s="127"/>
      <c r="L146" s="144"/>
      <c r="M146" s="89">
        <v>37.433701150112917</v>
      </c>
      <c r="N146" s="89">
        <v>0</v>
      </c>
      <c r="O146" s="89">
        <v>22.650384169021248</v>
      </c>
      <c r="P146" s="89">
        <v>0</v>
      </c>
      <c r="Q146" s="89">
        <v>20.63214341086595</v>
      </c>
      <c r="R146" s="89">
        <v>37.433701150112917</v>
      </c>
      <c r="S146" s="86">
        <v>0</v>
      </c>
      <c r="T146" s="91">
        <v>0</v>
      </c>
    </row>
    <row r="147" spans="1:20" x14ac:dyDescent="0.3">
      <c r="A147" s="88">
        <v>42800.916674768516</v>
      </c>
      <c r="B147" s="47">
        <v>40.968000000000004</v>
      </c>
      <c r="C147" s="48">
        <v>969.30287999999996</v>
      </c>
      <c r="D147" s="47">
        <v>0</v>
      </c>
      <c r="E147" s="48">
        <v>0</v>
      </c>
      <c r="F147" s="49">
        <v>40.968000000000004</v>
      </c>
      <c r="G147" s="49">
        <v>969.30287999999996</v>
      </c>
      <c r="H147" s="38">
        <v>0</v>
      </c>
      <c r="I147" s="50">
        <v>40.968000000000004</v>
      </c>
      <c r="J147" s="89">
        <v>23.659999999999997</v>
      </c>
      <c r="K147" s="127"/>
      <c r="L147" s="144"/>
      <c r="M147" s="89">
        <v>37.433701150112917</v>
      </c>
      <c r="N147" s="89">
        <v>0</v>
      </c>
      <c r="O147" s="89">
        <v>22.650384169021248</v>
      </c>
      <c r="P147" s="89">
        <v>0</v>
      </c>
      <c r="Q147" s="89">
        <v>20.63214341086595</v>
      </c>
      <c r="R147" s="89">
        <v>37.433701150112917</v>
      </c>
      <c r="S147" s="86">
        <v>0</v>
      </c>
      <c r="T147" s="91">
        <v>0</v>
      </c>
    </row>
    <row r="148" spans="1:20" x14ac:dyDescent="0.3">
      <c r="A148" s="88">
        <v>42800.958341493053</v>
      </c>
      <c r="B148" s="47">
        <v>197.35</v>
      </c>
      <c r="C148" s="48">
        <v>4469.9775</v>
      </c>
      <c r="D148" s="47">
        <v>0</v>
      </c>
      <c r="E148" s="48">
        <v>0</v>
      </c>
      <c r="F148" s="49">
        <v>197.35</v>
      </c>
      <c r="G148" s="49">
        <v>4469.9775</v>
      </c>
      <c r="H148" s="38">
        <v>0</v>
      </c>
      <c r="I148" s="50">
        <v>197.35</v>
      </c>
      <c r="J148" s="89">
        <v>22.650000000000002</v>
      </c>
      <c r="K148" s="127"/>
      <c r="L148" s="144"/>
      <c r="M148" s="89">
        <v>37.433701150112917</v>
      </c>
      <c r="N148" s="89">
        <v>0</v>
      </c>
      <c r="O148" s="89">
        <v>22.650384169021248</v>
      </c>
      <c r="P148" s="89">
        <v>0</v>
      </c>
      <c r="Q148" s="89">
        <v>20.63214341086595</v>
      </c>
      <c r="R148" s="89">
        <v>37.433701150112917</v>
      </c>
      <c r="S148" s="86">
        <v>0</v>
      </c>
      <c r="T148" s="91">
        <v>0</v>
      </c>
    </row>
    <row r="149" spans="1:20" x14ac:dyDescent="0.3">
      <c r="A149" s="88">
        <v>42801.00000821759</v>
      </c>
      <c r="B149" s="47">
        <v>253.2</v>
      </c>
      <c r="C149" s="48">
        <v>5552.6760000000004</v>
      </c>
      <c r="D149" s="47">
        <v>11.774000000000001</v>
      </c>
      <c r="E149" s="48">
        <v>258.20400000000001</v>
      </c>
      <c r="F149" s="49">
        <v>241.42599999999999</v>
      </c>
      <c r="G149" s="49">
        <v>5294.4720000000007</v>
      </c>
      <c r="H149" s="38">
        <v>0</v>
      </c>
      <c r="I149" s="50">
        <v>241.42599999999999</v>
      </c>
      <c r="J149" s="89">
        <v>21.929999254429934</v>
      </c>
      <c r="K149" s="127"/>
      <c r="L149" s="144"/>
      <c r="M149" s="89">
        <v>37.433701150112917</v>
      </c>
      <c r="N149" s="89">
        <v>0</v>
      </c>
      <c r="O149" s="89">
        <v>22.650384169021248</v>
      </c>
      <c r="P149" s="89">
        <v>0</v>
      </c>
      <c r="Q149" s="89">
        <v>20.63214341086595</v>
      </c>
      <c r="R149" s="89">
        <v>37.433701150112917</v>
      </c>
      <c r="S149" s="86">
        <v>0</v>
      </c>
      <c r="T149" s="91">
        <v>0</v>
      </c>
    </row>
    <row r="150" spans="1:20" x14ac:dyDescent="0.3">
      <c r="A150" s="88">
        <v>42801.041674942127</v>
      </c>
      <c r="B150" s="47">
        <v>191.04599999999999</v>
      </c>
      <c r="C150" s="48">
        <v>4033.0840599999997</v>
      </c>
      <c r="D150" s="47">
        <v>0</v>
      </c>
      <c r="E150" s="48">
        <v>0</v>
      </c>
      <c r="F150" s="49">
        <v>191.04599999999999</v>
      </c>
      <c r="G150" s="49">
        <v>4033.0840599999997</v>
      </c>
      <c r="H150" s="38">
        <v>0</v>
      </c>
      <c r="I150" s="50">
        <v>191.04599999999999</v>
      </c>
      <c r="J150" s="89">
        <v>21.110539137171152</v>
      </c>
      <c r="K150" s="127"/>
      <c r="L150" s="144"/>
      <c r="M150" s="89">
        <v>37.433701150112917</v>
      </c>
      <c r="N150" s="89">
        <v>0</v>
      </c>
      <c r="O150" s="89">
        <v>22.650384169021248</v>
      </c>
      <c r="P150" s="89">
        <v>0</v>
      </c>
      <c r="Q150" s="89">
        <v>20.63214341086595</v>
      </c>
      <c r="R150" s="89">
        <v>37.433701150112917</v>
      </c>
      <c r="S150" s="86">
        <v>0</v>
      </c>
      <c r="T150" s="91">
        <v>0</v>
      </c>
    </row>
    <row r="151" spans="1:20" x14ac:dyDescent="0.3">
      <c r="A151" s="88">
        <v>42801.083341666665</v>
      </c>
      <c r="B151" s="47">
        <v>185.84300000000002</v>
      </c>
      <c r="C151" s="48">
        <v>3835.9670999999998</v>
      </c>
      <c r="D151" s="47">
        <v>0</v>
      </c>
      <c r="E151" s="48">
        <v>0</v>
      </c>
      <c r="F151" s="49">
        <v>185.84300000000002</v>
      </c>
      <c r="G151" s="49">
        <v>3835.9670999999998</v>
      </c>
      <c r="H151" s="38">
        <v>0</v>
      </c>
      <c r="I151" s="50">
        <v>185.84300000000002</v>
      </c>
      <c r="J151" s="89">
        <v>20.640901728878674</v>
      </c>
      <c r="K151" s="127"/>
      <c r="L151" s="144"/>
      <c r="M151" s="89">
        <v>37.433701150112917</v>
      </c>
      <c r="N151" s="89">
        <v>0</v>
      </c>
      <c r="O151" s="89">
        <v>22.650384169021248</v>
      </c>
      <c r="P151" s="89">
        <v>0</v>
      </c>
      <c r="Q151" s="89">
        <v>20.63214341086595</v>
      </c>
      <c r="R151" s="89">
        <v>37.433701150112917</v>
      </c>
      <c r="S151" s="86">
        <v>0</v>
      </c>
      <c r="T151" s="91">
        <v>0</v>
      </c>
    </row>
    <row r="152" spans="1:20" x14ac:dyDescent="0.3">
      <c r="A152" s="88">
        <v>42801.125008391202</v>
      </c>
      <c r="B152" s="47">
        <v>175.39</v>
      </c>
      <c r="C152" s="48">
        <v>3570.4594999999999</v>
      </c>
      <c r="D152" s="47">
        <v>0</v>
      </c>
      <c r="E152" s="48">
        <v>0</v>
      </c>
      <c r="F152" s="49">
        <v>175.39</v>
      </c>
      <c r="G152" s="49">
        <v>3570.4594999999999</v>
      </c>
      <c r="H152" s="38">
        <v>0</v>
      </c>
      <c r="I152" s="50">
        <v>175.39</v>
      </c>
      <c r="J152" s="89">
        <v>20.357258110496609</v>
      </c>
      <c r="K152" s="127"/>
      <c r="L152" s="144"/>
      <c r="M152" s="89">
        <v>37.433701150112917</v>
      </c>
      <c r="N152" s="89">
        <v>0</v>
      </c>
      <c r="O152" s="89">
        <v>22.650384169021248</v>
      </c>
      <c r="P152" s="89">
        <v>0</v>
      </c>
      <c r="Q152" s="89">
        <v>20.63214341086595</v>
      </c>
      <c r="R152" s="89">
        <v>37.433701150112917</v>
      </c>
      <c r="S152" s="86">
        <v>0</v>
      </c>
      <c r="T152" s="91">
        <v>0</v>
      </c>
    </row>
    <row r="153" spans="1:20" x14ac:dyDescent="0.3">
      <c r="A153" s="88">
        <v>42801.166675115739</v>
      </c>
      <c r="B153" s="47">
        <v>157.63199999999998</v>
      </c>
      <c r="C153" s="48">
        <v>3195.8033679999999</v>
      </c>
      <c r="D153" s="47">
        <v>0</v>
      </c>
      <c r="E153" s="48">
        <v>0</v>
      </c>
      <c r="F153" s="49">
        <v>157.63199999999998</v>
      </c>
      <c r="G153" s="49">
        <v>3195.8033679999999</v>
      </c>
      <c r="H153" s="38">
        <v>0</v>
      </c>
      <c r="I153" s="50">
        <v>157.63199999999998</v>
      </c>
      <c r="J153" s="89">
        <v>20.273823639870081</v>
      </c>
      <c r="K153" s="127"/>
      <c r="L153" s="144"/>
      <c r="M153" s="89">
        <v>37.433701150112917</v>
      </c>
      <c r="N153" s="89">
        <v>0</v>
      </c>
      <c r="O153" s="89">
        <v>22.650384169021248</v>
      </c>
      <c r="P153" s="89">
        <v>0</v>
      </c>
      <c r="Q153" s="89">
        <v>20.63214341086595</v>
      </c>
      <c r="R153" s="89">
        <v>37.433701150112917</v>
      </c>
      <c r="S153" s="86">
        <v>0</v>
      </c>
      <c r="T153" s="91">
        <v>0</v>
      </c>
    </row>
    <row r="154" spans="1:20" x14ac:dyDescent="0.3">
      <c r="A154" s="88">
        <v>42801.208341840276</v>
      </c>
      <c r="B154" s="47">
        <v>170.6</v>
      </c>
      <c r="C154" s="48">
        <v>3447.826</v>
      </c>
      <c r="D154" s="47">
        <v>0</v>
      </c>
      <c r="E154" s="48">
        <v>0</v>
      </c>
      <c r="F154" s="49">
        <v>170.6</v>
      </c>
      <c r="G154" s="49">
        <v>3447.826</v>
      </c>
      <c r="H154" s="38">
        <v>0</v>
      </c>
      <c r="I154" s="50">
        <v>170.6</v>
      </c>
      <c r="J154" s="89">
        <v>20.21</v>
      </c>
      <c r="K154" s="127"/>
      <c r="L154" s="144"/>
      <c r="M154" s="89">
        <v>37.433701150112917</v>
      </c>
      <c r="N154" s="89">
        <v>0</v>
      </c>
      <c r="O154" s="89">
        <v>22.650384169021248</v>
      </c>
      <c r="P154" s="89">
        <v>0</v>
      </c>
      <c r="Q154" s="89">
        <v>20.63214341086595</v>
      </c>
      <c r="R154" s="89">
        <v>37.433701150112917</v>
      </c>
      <c r="S154" s="86">
        <v>0</v>
      </c>
      <c r="T154" s="91">
        <v>0</v>
      </c>
    </row>
    <row r="155" spans="1:20" x14ac:dyDescent="0.3">
      <c r="A155" s="88">
        <v>42801.250008564813</v>
      </c>
      <c r="B155" s="47">
        <v>195.2</v>
      </c>
      <c r="C155" s="48">
        <v>4183.1360000000004</v>
      </c>
      <c r="D155" s="47">
        <v>0</v>
      </c>
      <c r="E155" s="48">
        <v>0</v>
      </c>
      <c r="F155" s="49">
        <v>195.2</v>
      </c>
      <c r="G155" s="49">
        <v>4183.1360000000004</v>
      </c>
      <c r="H155" s="38">
        <v>0</v>
      </c>
      <c r="I155" s="50">
        <v>195.2</v>
      </c>
      <c r="J155" s="89">
        <v>21.430000000000003</v>
      </c>
      <c r="K155" s="127"/>
      <c r="L155" s="144"/>
      <c r="M155" s="89">
        <v>37.433701150112917</v>
      </c>
      <c r="N155" s="89">
        <v>0</v>
      </c>
      <c r="O155" s="89">
        <v>22.650384169021248</v>
      </c>
      <c r="P155" s="89">
        <v>0</v>
      </c>
      <c r="Q155" s="89">
        <v>20.63214341086595</v>
      </c>
      <c r="R155" s="89">
        <v>37.433701150112917</v>
      </c>
      <c r="S155" s="86">
        <v>0</v>
      </c>
      <c r="T155" s="91">
        <v>0</v>
      </c>
    </row>
    <row r="156" spans="1:20" x14ac:dyDescent="0.3">
      <c r="A156" s="88">
        <v>42801.291675289351</v>
      </c>
      <c r="B156" s="47">
        <v>121.673</v>
      </c>
      <c r="C156" s="48">
        <v>3685.0147699999998</v>
      </c>
      <c r="D156" s="47">
        <v>0</v>
      </c>
      <c r="E156" s="48">
        <v>0</v>
      </c>
      <c r="F156" s="49">
        <v>121.673</v>
      </c>
      <c r="G156" s="49">
        <v>3685.0147699999998</v>
      </c>
      <c r="H156" s="38">
        <v>0</v>
      </c>
      <c r="I156" s="50">
        <v>121.673</v>
      </c>
      <c r="J156" s="89">
        <v>30.286216087381749</v>
      </c>
      <c r="K156" s="127"/>
      <c r="L156" s="144"/>
      <c r="M156" s="89">
        <v>37.433701150112917</v>
      </c>
      <c r="N156" s="89">
        <v>0</v>
      </c>
      <c r="O156" s="89">
        <v>22.650384169021248</v>
      </c>
      <c r="P156" s="89">
        <v>0</v>
      </c>
      <c r="Q156" s="89">
        <v>20.63214341086595</v>
      </c>
      <c r="R156" s="89">
        <v>37.433701150112917</v>
      </c>
      <c r="S156" s="86">
        <v>0</v>
      </c>
      <c r="T156" s="91">
        <v>0</v>
      </c>
    </row>
    <row r="157" spans="1:20" x14ac:dyDescent="0.3">
      <c r="A157" s="88">
        <v>42801.333342013888</v>
      </c>
      <c r="B157" s="47">
        <v>152.18</v>
      </c>
      <c r="C157" s="48">
        <v>3871.4591999999998</v>
      </c>
      <c r="D157" s="47">
        <v>89.823999999999998</v>
      </c>
      <c r="E157" s="48">
        <v>2285.1220000000003</v>
      </c>
      <c r="F157" s="49">
        <v>62.356000000000009</v>
      </c>
      <c r="G157" s="49">
        <v>1586.3371999999995</v>
      </c>
      <c r="H157" s="38">
        <v>0</v>
      </c>
      <c r="I157" s="50">
        <v>62.356000000000009</v>
      </c>
      <c r="J157" s="89">
        <v>25.440008980691502</v>
      </c>
      <c r="K157" s="127"/>
      <c r="L157" s="144"/>
      <c r="M157" s="89">
        <v>37.433701150112917</v>
      </c>
      <c r="N157" s="89">
        <v>0</v>
      </c>
      <c r="O157" s="89">
        <v>22.650384169021248</v>
      </c>
      <c r="P157" s="89">
        <v>0</v>
      </c>
      <c r="Q157" s="89">
        <v>20.63214341086595</v>
      </c>
      <c r="R157" s="89">
        <v>37.433701150112917</v>
      </c>
      <c r="S157" s="86">
        <v>0</v>
      </c>
      <c r="T157" s="91">
        <v>0</v>
      </c>
    </row>
    <row r="158" spans="1:20" x14ac:dyDescent="0.3">
      <c r="A158" s="88">
        <v>42801.375008738425</v>
      </c>
      <c r="B158" s="47">
        <v>97.841999999999999</v>
      </c>
      <c r="C158" s="48">
        <v>2528.2372799999998</v>
      </c>
      <c r="D158" s="47">
        <v>47.642000000000003</v>
      </c>
      <c r="E158" s="48">
        <v>1231.075</v>
      </c>
      <c r="F158" s="49">
        <v>50.199999999999996</v>
      </c>
      <c r="G158" s="49">
        <v>1297.1622799999998</v>
      </c>
      <c r="H158" s="38">
        <v>0</v>
      </c>
      <c r="I158" s="50">
        <v>50.199999999999996</v>
      </c>
      <c r="J158" s="89">
        <v>25.839886055776891</v>
      </c>
      <c r="K158" s="127"/>
      <c r="L158" s="144"/>
      <c r="M158" s="89">
        <v>37.433701150112917</v>
      </c>
      <c r="N158" s="89">
        <v>0</v>
      </c>
      <c r="O158" s="89">
        <v>22.650384169021248</v>
      </c>
      <c r="P158" s="89">
        <v>0</v>
      </c>
      <c r="Q158" s="89">
        <v>20.63214341086595</v>
      </c>
      <c r="R158" s="89">
        <v>37.433701150112917</v>
      </c>
      <c r="S158" s="86">
        <v>0</v>
      </c>
      <c r="T158" s="91">
        <v>0</v>
      </c>
    </row>
    <row r="159" spans="1:20" x14ac:dyDescent="0.3">
      <c r="A159" s="88">
        <v>42801.416675462962</v>
      </c>
      <c r="B159" s="47">
        <v>57.853000000000002</v>
      </c>
      <c r="C159" s="48">
        <v>1525.0050799999999</v>
      </c>
      <c r="D159" s="47">
        <v>34.225999999999999</v>
      </c>
      <c r="E159" s="48">
        <v>902.197</v>
      </c>
      <c r="F159" s="49">
        <v>23.627000000000002</v>
      </c>
      <c r="G159" s="49">
        <v>622.8080799999999</v>
      </c>
      <c r="H159" s="38">
        <v>0</v>
      </c>
      <c r="I159" s="50">
        <v>23.627000000000002</v>
      </c>
      <c r="J159" s="89">
        <v>26.360015236805342</v>
      </c>
      <c r="K159" s="127"/>
      <c r="L159" s="144"/>
      <c r="M159" s="89">
        <v>37.433701150112917</v>
      </c>
      <c r="N159" s="89">
        <v>0</v>
      </c>
      <c r="O159" s="89">
        <v>22.650384169021248</v>
      </c>
      <c r="P159" s="89">
        <v>0</v>
      </c>
      <c r="Q159" s="89">
        <v>20.63214341086595</v>
      </c>
      <c r="R159" s="89">
        <v>37.433701150112917</v>
      </c>
      <c r="S159" s="86">
        <v>0</v>
      </c>
      <c r="T159" s="91">
        <v>0</v>
      </c>
    </row>
    <row r="160" spans="1:20" x14ac:dyDescent="0.3">
      <c r="A160" s="88">
        <v>42801.4583421875</v>
      </c>
      <c r="B160" s="47">
        <v>7.6079999999999997</v>
      </c>
      <c r="C160" s="48">
        <v>217.43664000000001</v>
      </c>
      <c r="D160" s="47">
        <v>7.6080000000000005</v>
      </c>
      <c r="E160" s="48">
        <v>217.43700000000001</v>
      </c>
      <c r="F160" s="49">
        <v>0</v>
      </c>
      <c r="G160" s="49">
        <v>-3.6000000000058208E-4</v>
      </c>
      <c r="H160" s="38">
        <v>0</v>
      </c>
      <c r="I160" s="50">
        <v>0</v>
      </c>
      <c r="J160" s="89">
        <v>0</v>
      </c>
      <c r="K160" s="127"/>
      <c r="L160" s="144"/>
      <c r="M160" s="89">
        <v>37.433701150112917</v>
      </c>
      <c r="N160" s="89">
        <v>0</v>
      </c>
      <c r="O160" s="89">
        <v>22.650384169021248</v>
      </c>
      <c r="P160" s="89">
        <v>0</v>
      </c>
      <c r="Q160" s="89">
        <v>20.63214341086595</v>
      </c>
      <c r="R160" s="89">
        <v>37.433701150112917</v>
      </c>
      <c r="S160" s="86">
        <v>0</v>
      </c>
      <c r="T160" s="91">
        <v>0</v>
      </c>
    </row>
    <row r="161" spans="1:20" x14ac:dyDescent="0.3">
      <c r="A161" s="88">
        <v>42801.500008912037</v>
      </c>
      <c r="B161" s="47">
        <v>0</v>
      </c>
      <c r="C161" s="48">
        <v>0</v>
      </c>
      <c r="D161" s="47"/>
      <c r="E161" s="48"/>
      <c r="F161" s="49">
        <v>0</v>
      </c>
      <c r="G161" s="49">
        <v>0</v>
      </c>
      <c r="H161" s="38">
        <v>0</v>
      </c>
      <c r="I161" s="50">
        <v>0</v>
      </c>
      <c r="J161" s="89">
        <v>0</v>
      </c>
      <c r="K161" s="127"/>
      <c r="L161" s="144"/>
      <c r="M161" s="89">
        <v>37.433701150112917</v>
      </c>
      <c r="N161" s="89">
        <v>0</v>
      </c>
      <c r="O161" s="89">
        <v>22.650384169021248</v>
      </c>
      <c r="P161" s="89">
        <v>0</v>
      </c>
      <c r="Q161" s="89">
        <v>20.63214341086595</v>
      </c>
      <c r="R161" s="89">
        <v>37.433701150112917</v>
      </c>
      <c r="S161" s="86">
        <v>0</v>
      </c>
      <c r="T161" s="91">
        <v>0</v>
      </c>
    </row>
    <row r="162" spans="1:20" x14ac:dyDescent="0.3">
      <c r="A162" s="88">
        <v>42801.541675636574</v>
      </c>
      <c r="B162" s="47">
        <v>61.844999999999999</v>
      </c>
      <c r="C162" s="48">
        <v>1577.6659500000001</v>
      </c>
      <c r="D162" s="47">
        <v>0</v>
      </c>
      <c r="E162" s="48">
        <v>0</v>
      </c>
      <c r="F162" s="49">
        <v>61.844999999999999</v>
      </c>
      <c r="G162" s="49">
        <v>1577.6659500000001</v>
      </c>
      <c r="H162" s="38">
        <v>0</v>
      </c>
      <c r="I162" s="50">
        <v>61.844999999999999</v>
      </c>
      <c r="J162" s="89">
        <v>25.51</v>
      </c>
      <c r="K162" s="127"/>
      <c r="L162" s="144"/>
      <c r="M162" s="89">
        <v>37.433701150112917</v>
      </c>
      <c r="N162" s="89">
        <v>0</v>
      </c>
      <c r="O162" s="89">
        <v>22.650384169021248</v>
      </c>
      <c r="P162" s="89">
        <v>0</v>
      </c>
      <c r="Q162" s="89">
        <v>20.63214341086595</v>
      </c>
      <c r="R162" s="89">
        <v>37.433701150112917</v>
      </c>
      <c r="S162" s="86">
        <v>0</v>
      </c>
      <c r="T162" s="91">
        <v>0</v>
      </c>
    </row>
    <row r="163" spans="1:20" x14ac:dyDescent="0.3">
      <c r="A163" s="88">
        <v>42801.583342361111</v>
      </c>
      <c r="B163" s="47">
        <v>107.595</v>
      </c>
      <c r="C163" s="48">
        <v>2698.4825999999998</v>
      </c>
      <c r="D163" s="47">
        <v>0</v>
      </c>
      <c r="E163" s="48">
        <v>0</v>
      </c>
      <c r="F163" s="49">
        <v>107.595</v>
      </c>
      <c r="G163" s="49">
        <v>2698.4825999999998</v>
      </c>
      <c r="H163" s="38">
        <v>0</v>
      </c>
      <c r="I163" s="50">
        <v>107.595</v>
      </c>
      <c r="J163" s="89">
        <v>25.08</v>
      </c>
      <c r="K163" s="127"/>
      <c r="L163" s="144"/>
      <c r="M163" s="89">
        <v>37.433701150112917</v>
      </c>
      <c r="N163" s="89">
        <v>0</v>
      </c>
      <c r="O163" s="89">
        <v>22.650384169021248</v>
      </c>
      <c r="P163" s="89">
        <v>0</v>
      </c>
      <c r="Q163" s="89">
        <v>20.63214341086595</v>
      </c>
      <c r="R163" s="89">
        <v>37.433701150112917</v>
      </c>
      <c r="S163" s="86">
        <v>0</v>
      </c>
      <c r="T163" s="91">
        <v>0</v>
      </c>
    </row>
    <row r="164" spans="1:20" x14ac:dyDescent="0.3">
      <c r="A164" s="88">
        <v>42801.625009085648</v>
      </c>
      <c r="B164" s="47">
        <v>196.095</v>
      </c>
      <c r="C164" s="48">
        <v>4782.7570500000002</v>
      </c>
      <c r="D164" s="47">
        <v>0</v>
      </c>
      <c r="E164" s="48">
        <v>0</v>
      </c>
      <c r="F164" s="49">
        <v>196.095</v>
      </c>
      <c r="G164" s="49">
        <v>4782.7570500000002</v>
      </c>
      <c r="H164" s="38">
        <v>0</v>
      </c>
      <c r="I164" s="50">
        <v>196.095</v>
      </c>
      <c r="J164" s="89">
        <v>24.39</v>
      </c>
      <c r="K164" s="127"/>
      <c r="L164" s="144"/>
      <c r="M164" s="89">
        <v>37.433701150112917</v>
      </c>
      <c r="N164" s="89">
        <v>0</v>
      </c>
      <c r="O164" s="89">
        <v>22.650384169021248</v>
      </c>
      <c r="P164" s="89">
        <v>0</v>
      </c>
      <c r="Q164" s="89">
        <v>20.63214341086595</v>
      </c>
      <c r="R164" s="89">
        <v>37.433701150112917</v>
      </c>
      <c r="S164" s="86">
        <v>0</v>
      </c>
      <c r="T164" s="91">
        <v>0</v>
      </c>
    </row>
    <row r="165" spans="1:20" x14ac:dyDescent="0.3">
      <c r="A165" s="88">
        <v>42801.666675810186</v>
      </c>
      <c r="B165" s="47">
        <v>226.25</v>
      </c>
      <c r="C165" s="48">
        <v>5414.1625000000004</v>
      </c>
      <c r="D165" s="47">
        <v>0</v>
      </c>
      <c r="E165" s="48">
        <v>0</v>
      </c>
      <c r="F165" s="49">
        <v>226.25</v>
      </c>
      <c r="G165" s="49">
        <v>5414.1625000000004</v>
      </c>
      <c r="H165" s="38">
        <v>0</v>
      </c>
      <c r="I165" s="50">
        <v>226.25</v>
      </c>
      <c r="J165" s="89">
        <v>23.930000000000003</v>
      </c>
      <c r="K165" s="127"/>
      <c r="L165" s="144"/>
      <c r="M165" s="89">
        <v>37.433701150112917</v>
      </c>
      <c r="N165" s="89">
        <v>0</v>
      </c>
      <c r="O165" s="89">
        <v>22.650384169021248</v>
      </c>
      <c r="P165" s="89">
        <v>0</v>
      </c>
      <c r="Q165" s="89">
        <v>20.63214341086595</v>
      </c>
      <c r="R165" s="89">
        <v>37.433701150112917</v>
      </c>
      <c r="S165" s="86">
        <v>0</v>
      </c>
      <c r="T165" s="91">
        <v>0</v>
      </c>
    </row>
    <row r="166" spans="1:20" x14ac:dyDescent="0.3">
      <c r="A166" s="88">
        <v>42801.708342534723</v>
      </c>
      <c r="B166" s="47">
        <v>224.85</v>
      </c>
      <c r="C166" s="48">
        <v>5362.6724999999997</v>
      </c>
      <c r="D166" s="47">
        <v>0</v>
      </c>
      <c r="E166" s="48">
        <v>0</v>
      </c>
      <c r="F166" s="49">
        <v>224.85</v>
      </c>
      <c r="G166" s="49">
        <v>5362.6724999999997</v>
      </c>
      <c r="H166" s="38">
        <v>0</v>
      </c>
      <c r="I166" s="50">
        <v>224.85</v>
      </c>
      <c r="J166" s="89">
        <v>23.849999999999998</v>
      </c>
      <c r="K166" s="127"/>
      <c r="L166" s="144"/>
      <c r="M166" s="89">
        <v>37.433701150112917</v>
      </c>
      <c r="N166" s="89">
        <v>0</v>
      </c>
      <c r="O166" s="89">
        <v>22.650384169021248</v>
      </c>
      <c r="P166" s="89">
        <v>0</v>
      </c>
      <c r="Q166" s="89">
        <v>20.63214341086595</v>
      </c>
      <c r="R166" s="89">
        <v>37.433701150112917</v>
      </c>
      <c r="S166" s="86">
        <v>0</v>
      </c>
      <c r="T166" s="91">
        <v>0</v>
      </c>
    </row>
    <row r="167" spans="1:20" x14ac:dyDescent="0.3">
      <c r="A167" s="88">
        <v>42801.75000925926</v>
      </c>
      <c r="B167" s="47">
        <v>170.14500000000001</v>
      </c>
      <c r="C167" s="48">
        <v>4226.4017999999996</v>
      </c>
      <c r="D167" s="47">
        <v>0</v>
      </c>
      <c r="E167" s="48">
        <v>0</v>
      </c>
      <c r="F167" s="49">
        <v>170.14500000000001</v>
      </c>
      <c r="G167" s="49">
        <v>4226.4017999999996</v>
      </c>
      <c r="H167" s="38">
        <v>0</v>
      </c>
      <c r="I167" s="50">
        <v>170.14500000000001</v>
      </c>
      <c r="J167" s="89">
        <v>24.839999999999996</v>
      </c>
      <c r="K167" s="127"/>
      <c r="L167" s="144"/>
      <c r="M167" s="89">
        <v>37.433701150112917</v>
      </c>
      <c r="N167" s="89">
        <v>0</v>
      </c>
      <c r="O167" s="89">
        <v>22.650384169021248</v>
      </c>
      <c r="P167" s="89">
        <v>0</v>
      </c>
      <c r="Q167" s="89">
        <v>20.63214341086595</v>
      </c>
      <c r="R167" s="89">
        <v>37.433701150112917</v>
      </c>
      <c r="S167" s="86">
        <v>0</v>
      </c>
      <c r="T167" s="91">
        <v>0</v>
      </c>
    </row>
    <row r="168" spans="1:20" x14ac:dyDescent="0.3">
      <c r="A168" s="88">
        <v>42801.791675983797</v>
      </c>
      <c r="B168" s="47">
        <v>48.298999999999999</v>
      </c>
      <c r="C168" s="48">
        <v>1925.19814</v>
      </c>
      <c r="D168" s="47">
        <v>48.298999999999999</v>
      </c>
      <c r="E168" s="48">
        <v>1925.1980000000001</v>
      </c>
      <c r="F168" s="49">
        <v>0</v>
      </c>
      <c r="G168" s="49">
        <v>1.3999999987390765E-4</v>
      </c>
      <c r="H168" s="38">
        <v>0</v>
      </c>
      <c r="I168" s="50">
        <v>0</v>
      </c>
      <c r="J168" s="89">
        <v>0</v>
      </c>
      <c r="K168" s="127"/>
      <c r="L168" s="144"/>
      <c r="M168" s="89">
        <v>37.433701150112917</v>
      </c>
      <c r="N168" s="89">
        <v>0</v>
      </c>
      <c r="O168" s="89">
        <v>22.650384169021248</v>
      </c>
      <c r="P168" s="89">
        <v>0</v>
      </c>
      <c r="Q168" s="89">
        <v>20.63214341086595</v>
      </c>
      <c r="R168" s="89">
        <v>37.433701150112917</v>
      </c>
      <c r="S168" s="86">
        <v>0</v>
      </c>
      <c r="T168" s="91">
        <v>0</v>
      </c>
    </row>
    <row r="169" spans="1:20" x14ac:dyDescent="0.3">
      <c r="A169" s="88">
        <v>42801.833342708334</v>
      </c>
      <c r="B169" s="47">
        <v>28.991</v>
      </c>
      <c r="C169" s="48">
        <v>838.12981000000002</v>
      </c>
      <c r="D169" s="47">
        <v>14.656000000000001</v>
      </c>
      <c r="E169" s="48">
        <v>423.70800000000003</v>
      </c>
      <c r="F169" s="49">
        <v>14.334999999999999</v>
      </c>
      <c r="G169" s="49">
        <v>414.42180999999999</v>
      </c>
      <c r="H169" s="38">
        <v>0</v>
      </c>
      <c r="I169" s="50">
        <v>14.334999999999999</v>
      </c>
      <c r="J169" s="89">
        <v>28.909787931635858</v>
      </c>
      <c r="K169" s="127"/>
      <c r="L169" s="144"/>
      <c r="M169" s="89">
        <v>37.433701150112917</v>
      </c>
      <c r="N169" s="89">
        <v>0</v>
      </c>
      <c r="O169" s="89">
        <v>22.650384169021248</v>
      </c>
      <c r="P169" s="89">
        <v>0</v>
      </c>
      <c r="Q169" s="89">
        <v>20.63214341086595</v>
      </c>
      <c r="R169" s="89">
        <v>37.433701150112917</v>
      </c>
      <c r="S169" s="86">
        <v>0</v>
      </c>
      <c r="T169" s="91">
        <v>0</v>
      </c>
    </row>
    <row r="170" spans="1:20" x14ac:dyDescent="0.3">
      <c r="A170" s="88">
        <v>42801.875009432872</v>
      </c>
      <c r="B170" s="47">
        <v>0</v>
      </c>
      <c r="C170" s="48">
        <v>0</v>
      </c>
      <c r="D170" s="47"/>
      <c r="E170" s="48"/>
      <c r="F170" s="49">
        <v>0</v>
      </c>
      <c r="G170" s="49">
        <v>0</v>
      </c>
      <c r="H170" s="38">
        <v>0</v>
      </c>
      <c r="I170" s="50">
        <v>0</v>
      </c>
      <c r="J170" s="89">
        <v>0</v>
      </c>
      <c r="K170" s="127"/>
      <c r="L170" s="144"/>
      <c r="M170" s="89">
        <v>37.433701150112917</v>
      </c>
      <c r="N170" s="89">
        <v>0</v>
      </c>
      <c r="O170" s="89">
        <v>22.650384169021248</v>
      </c>
      <c r="P170" s="89">
        <v>0</v>
      </c>
      <c r="Q170" s="89">
        <v>20.63214341086595</v>
      </c>
      <c r="R170" s="89">
        <v>37.433701150112917</v>
      </c>
      <c r="S170" s="86">
        <v>0</v>
      </c>
      <c r="T170" s="91">
        <v>0</v>
      </c>
    </row>
    <row r="171" spans="1:20" x14ac:dyDescent="0.3">
      <c r="A171" s="88">
        <v>42801.916676157409</v>
      </c>
      <c r="B171" s="47">
        <v>175.44499999999999</v>
      </c>
      <c r="C171" s="48">
        <v>4275.59465</v>
      </c>
      <c r="D171" s="47">
        <v>0</v>
      </c>
      <c r="E171" s="48">
        <v>0</v>
      </c>
      <c r="F171" s="49">
        <v>175.44499999999999</v>
      </c>
      <c r="G171" s="49">
        <v>4275.59465</v>
      </c>
      <c r="H171" s="38">
        <v>0</v>
      </c>
      <c r="I171" s="50">
        <v>175.44499999999999</v>
      </c>
      <c r="J171" s="89">
        <v>24.37</v>
      </c>
      <c r="K171" s="127"/>
      <c r="L171" s="144"/>
      <c r="M171" s="89">
        <v>37.433701150112917</v>
      </c>
      <c r="N171" s="89">
        <v>0</v>
      </c>
      <c r="O171" s="89">
        <v>22.650384169021248</v>
      </c>
      <c r="P171" s="89">
        <v>0</v>
      </c>
      <c r="Q171" s="89">
        <v>20.63214341086595</v>
      </c>
      <c r="R171" s="89">
        <v>37.433701150112917</v>
      </c>
      <c r="S171" s="86">
        <v>0</v>
      </c>
      <c r="T171" s="91">
        <v>0</v>
      </c>
    </row>
    <row r="172" spans="1:20" x14ac:dyDescent="0.3">
      <c r="A172" s="88">
        <v>42801.958342881946</v>
      </c>
      <c r="B172" s="47">
        <v>261.95</v>
      </c>
      <c r="C172" s="48">
        <v>5778.6170000000002</v>
      </c>
      <c r="D172" s="47">
        <v>0</v>
      </c>
      <c r="E172" s="48">
        <v>0</v>
      </c>
      <c r="F172" s="49">
        <v>261.95</v>
      </c>
      <c r="G172" s="49">
        <v>5778.6170000000002</v>
      </c>
      <c r="H172" s="38">
        <v>0</v>
      </c>
      <c r="I172" s="50">
        <v>261.95</v>
      </c>
      <c r="J172" s="89">
        <v>22.060000000000002</v>
      </c>
      <c r="K172" s="127"/>
      <c r="L172" s="144"/>
      <c r="M172" s="89">
        <v>37.433701150112917</v>
      </c>
      <c r="N172" s="89">
        <v>0</v>
      </c>
      <c r="O172" s="89">
        <v>22.650384169021248</v>
      </c>
      <c r="P172" s="89">
        <v>0</v>
      </c>
      <c r="Q172" s="89">
        <v>20.63214341086595</v>
      </c>
      <c r="R172" s="89">
        <v>37.433701150112917</v>
      </c>
      <c r="S172" s="86">
        <v>0</v>
      </c>
      <c r="T172" s="91">
        <v>0</v>
      </c>
    </row>
    <row r="173" spans="1:20" x14ac:dyDescent="0.3">
      <c r="A173" s="88">
        <v>42802.000009606483</v>
      </c>
      <c r="B173" s="47">
        <v>217.1</v>
      </c>
      <c r="C173" s="48">
        <v>4431.0110000000004</v>
      </c>
      <c r="D173" s="47">
        <v>0</v>
      </c>
      <c r="E173" s="48">
        <v>0</v>
      </c>
      <c r="F173" s="49">
        <v>217.1</v>
      </c>
      <c r="G173" s="49">
        <v>4431.0110000000004</v>
      </c>
      <c r="H173" s="38">
        <v>0</v>
      </c>
      <c r="I173" s="50">
        <v>217.1</v>
      </c>
      <c r="J173" s="89">
        <v>20.410000000000004</v>
      </c>
      <c r="K173" s="127"/>
      <c r="L173" s="144"/>
      <c r="M173" s="89">
        <v>37.433701150112917</v>
      </c>
      <c r="N173" s="89">
        <v>0</v>
      </c>
      <c r="O173" s="89">
        <v>22.650384169021248</v>
      </c>
      <c r="P173" s="89">
        <v>0</v>
      </c>
      <c r="Q173" s="89">
        <v>20.63214341086595</v>
      </c>
      <c r="R173" s="89">
        <v>37.433701150112917</v>
      </c>
      <c r="S173" s="86">
        <v>0</v>
      </c>
      <c r="T173" s="91">
        <v>0</v>
      </c>
    </row>
    <row r="174" spans="1:20" x14ac:dyDescent="0.3">
      <c r="A174" s="88">
        <v>42802.04167633102</v>
      </c>
      <c r="B174" s="47">
        <v>289.5</v>
      </c>
      <c r="C174" s="48">
        <v>6036.0749999999998</v>
      </c>
      <c r="D174" s="47">
        <v>70.013000000000005</v>
      </c>
      <c r="E174" s="48">
        <v>1459.771</v>
      </c>
      <c r="F174" s="49">
        <v>219.48699999999999</v>
      </c>
      <c r="G174" s="49">
        <v>4576.3040000000001</v>
      </c>
      <c r="H174" s="38">
        <v>0</v>
      </c>
      <c r="I174" s="50">
        <v>219.48699999999999</v>
      </c>
      <c r="J174" s="89">
        <v>20.850000227803925</v>
      </c>
      <c r="K174" s="127"/>
      <c r="L174" s="144"/>
      <c r="M174" s="89">
        <v>37.433701150112917</v>
      </c>
      <c r="N174" s="89">
        <v>0</v>
      </c>
      <c r="O174" s="89">
        <v>22.650384169021248</v>
      </c>
      <c r="P174" s="89">
        <v>0</v>
      </c>
      <c r="Q174" s="89">
        <v>20.63214341086595</v>
      </c>
      <c r="R174" s="89">
        <v>37.433701150112917</v>
      </c>
      <c r="S174" s="86">
        <v>0</v>
      </c>
      <c r="T174" s="91">
        <v>0</v>
      </c>
    </row>
    <row r="175" spans="1:20" x14ac:dyDescent="0.3">
      <c r="A175" s="88">
        <v>42802.083343055558</v>
      </c>
      <c r="B175" s="47">
        <v>271.8</v>
      </c>
      <c r="C175" s="48">
        <v>5631.6959999999999</v>
      </c>
      <c r="D175" s="47">
        <v>52.548000000000002</v>
      </c>
      <c r="E175" s="48">
        <v>1088.7950000000001</v>
      </c>
      <c r="F175" s="49">
        <v>219.25200000000001</v>
      </c>
      <c r="G175" s="49">
        <v>4542.9009999999998</v>
      </c>
      <c r="H175" s="38">
        <v>0</v>
      </c>
      <c r="I175" s="50">
        <v>219.25200000000001</v>
      </c>
      <c r="J175" s="89">
        <v>20.719997993176801</v>
      </c>
      <c r="K175" s="127"/>
      <c r="L175" s="144"/>
      <c r="M175" s="89">
        <v>37.433701150112917</v>
      </c>
      <c r="N175" s="89">
        <v>0</v>
      </c>
      <c r="O175" s="89">
        <v>22.650384169021248</v>
      </c>
      <c r="P175" s="89">
        <v>0</v>
      </c>
      <c r="Q175" s="89">
        <v>20.63214341086595</v>
      </c>
      <c r="R175" s="89">
        <v>37.433701150112917</v>
      </c>
      <c r="S175" s="86">
        <v>0</v>
      </c>
      <c r="T175" s="91">
        <v>0</v>
      </c>
    </row>
    <row r="176" spans="1:20" x14ac:dyDescent="0.3">
      <c r="A176" s="88">
        <v>42802.125009780095</v>
      </c>
      <c r="B176" s="47">
        <v>284.10000000000002</v>
      </c>
      <c r="C176" s="48">
        <v>5775.7529999999997</v>
      </c>
      <c r="D176" s="47">
        <v>65.405000000000001</v>
      </c>
      <c r="E176" s="48">
        <v>1329.684</v>
      </c>
      <c r="F176" s="49">
        <v>218.69500000000002</v>
      </c>
      <c r="G176" s="49">
        <v>4446.0689999999995</v>
      </c>
      <c r="H176" s="38">
        <v>0</v>
      </c>
      <c r="I176" s="50">
        <v>218.69500000000002</v>
      </c>
      <c r="J176" s="89">
        <v>20.32999839959761</v>
      </c>
      <c r="K176" s="127"/>
      <c r="L176" s="144"/>
      <c r="M176" s="89">
        <v>37.433701150112917</v>
      </c>
      <c r="N176" s="89">
        <v>0</v>
      </c>
      <c r="O176" s="89">
        <v>22.650384169021248</v>
      </c>
      <c r="P176" s="89">
        <v>0</v>
      </c>
      <c r="Q176" s="89">
        <v>20.63214341086595</v>
      </c>
      <c r="R176" s="89">
        <v>37.433701150112917</v>
      </c>
      <c r="S176" s="86">
        <v>0</v>
      </c>
      <c r="T176" s="91">
        <v>0</v>
      </c>
    </row>
    <row r="177" spans="1:20" x14ac:dyDescent="0.3">
      <c r="A177" s="88">
        <v>42802.166676504632</v>
      </c>
      <c r="B177" s="47">
        <v>280</v>
      </c>
      <c r="C177" s="48">
        <v>5692.4</v>
      </c>
      <c r="D177" s="47">
        <v>46.816000000000003</v>
      </c>
      <c r="E177" s="48">
        <v>951.76900000000001</v>
      </c>
      <c r="F177" s="49">
        <v>233.184</v>
      </c>
      <c r="G177" s="49">
        <v>4740.6309999999994</v>
      </c>
      <c r="H177" s="38">
        <v>0</v>
      </c>
      <c r="I177" s="50">
        <v>233.184</v>
      </c>
      <c r="J177" s="89">
        <v>20.330001200768489</v>
      </c>
      <c r="K177" s="127"/>
      <c r="L177" s="144"/>
      <c r="M177" s="89">
        <v>37.433701150112917</v>
      </c>
      <c r="N177" s="89">
        <v>0</v>
      </c>
      <c r="O177" s="89">
        <v>22.650384169021248</v>
      </c>
      <c r="P177" s="89">
        <v>0</v>
      </c>
      <c r="Q177" s="89">
        <v>20.63214341086595</v>
      </c>
      <c r="R177" s="89">
        <v>37.433701150112917</v>
      </c>
      <c r="S177" s="86">
        <v>0</v>
      </c>
      <c r="T177" s="91">
        <v>0</v>
      </c>
    </row>
    <row r="178" spans="1:20" x14ac:dyDescent="0.3">
      <c r="A178" s="88">
        <v>42802.208343229169</v>
      </c>
      <c r="B178" s="47">
        <v>277.60000000000002</v>
      </c>
      <c r="C178" s="48">
        <v>5882.3440000000001</v>
      </c>
      <c r="D178" s="47">
        <v>10.1</v>
      </c>
      <c r="E178" s="48">
        <v>214.01900000000001</v>
      </c>
      <c r="F178" s="49">
        <v>267.5</v>
      </c>
      <c r="G178" s="49">
        <v>5668.3249999999998</v>
      </c>
      <c r="H178" s="38">
        <v>0</v>
      </c>
      <c r="I178" s="50">
        <v>267.5</v>
      </c>
      <c r="J178" s="89">
        <v>21.189999999999998</v>
      </c>
      <c r="K178" s="127"/>
      <c r="L178" s="144"/>
      <c r="M178" s="89">
        <v>37.433701150112917</v>
      </c>
      <c r="N178" s="89">
        <v>0</v>
      </c>
      <c r="O178" s="89">
        <v>22.650384169021248</v>
      </c>
      <c r="P178" s="89">
        <v>0</v>
      </c>
      <c r="Q178" s="89">
        <v>20.63214341086595</v>
      </c>
      <c r="R178" s="89">
        <v>37.433701150112917</v>
      </c>
      <c r="S178" s="86">
        <v>0</v>
      </c>
      <c r="T178" s="91">
        <v>0</v>
      </c>
    </row>
    <row r="179" spans="1:20" x14ac:dyDescent="0.3">
      <c r="A179" s="88">
        <v>42802.250009953706</v>
      </c>
      <c r="B179" s="47">
        <v>315.10000000000002</v>
      </c>
      <c r="C179" s="48">
        <v>7092.9009999999998</v>
      </c>
      <c r="D179" s="47">
        <v>9.3710000000000004</v>
      </c>
      <c r="E179" s="48">
        <v>210.93100000000001</v>
      </c>
      <c r="F179" s="49">
        <v>305.72900000000004</v>
      </c>
      <c r="G179" s="49">
        <v>6881.97</v>
      </c>
      <c r="H179" s="38">
        <v>0</v>
      </c>
      <c r="I179" s="50">
        <v>305.72900000000004</v>
      </c>
      <c r="J179" s="89">
        <v>22.510033395588902</v>
      </c>
      <c r="K179" s="127"/>
      <c r="L179" s="144"/>
      <c r="M179" s="89">
        <v>37.433701150112917</v>
      </c>
      <c r="N179" s="89">
        <v>0</v>
      </c>
      <c r="O179" s="89">
        <v>22.650384169021248</v>
      </c>
      <c r="P179" s="89">
        <v>0</v>
      </c>
      <c r="Q179" s="89">
        <v>20.63214341086595</v>
      </c>
      <c r="R179" s="89">
        <v>37.433701150112917</v>
      </c>
      <c r="S179" s="86">
        <v>0</v>
      </c>
      <c r="T179" s="91">
        <v>0</v>
      </c>
    </row>
    <row r="180" spans="1:20" x14ac:dyDescent="0.3">
      <c r="A180" s="88">
        <v>42802.291676678244</v>
      </c>
      <c r="B180" s="47">
        <v>134.947</v>
      </c>
      <c r="C180" s="48">
        <v>4606.0180600000003</v>
      </c>
      <c r="D180" s="47">
        <v>0</v>
      </c>
      <c r="E180" s="48">
        <v>0</v>
      </c>
      <c r="F180" s="49">
        <v>134.947</v>
      </c>
      <c r="G180" s="49">
        <v>4606.0180600000003</v>
      </c>
      <c r="H180" s="38">
        <v>0</v>
      </c>
      <c r="I180" s="50">
        <v>134.947</v>
      </c>
      <c r="J180" s="89">
        <v>34.132052287194234</v>
      </c>
      <c r="K180" s="127"/>
      <c r="L180" s="144"/>
      <c r="M180" s="89">
        <v>37.433701150112917</v>
      </c>
      <c r="N180" s="89">
        <v>0</v>
      </c>
      <c r="O180" s="89">
        <v>22.650384169021248</v>
      </c>
      <c r="P180" s="89">
        <v>0</v>
      </c>
      <c r="Q180" s="89">
        <v>20.63214341086595</v>
      </c>
      <c r="R180" s="89">
        <v>37.433701150112917</v>
      </c>
      <c r="S180" s="86">
        <v>0</v>
      </c>
      <c r="T180" s="91">
        <v>0</v>
      </c>
    </row>
    <row r="181" spans="1:20" x14ac:dyDescent="0.3">
      <c r="A181" s="88">
        <v>42802.333343402781</v>
      </c>
      <c r="B181" s="47">
        <v>56.311999999999998</v>
      </c>
      <c r="C181" s="48">
        <v>1841.4023999999999</v>
      </c>
      <c r="D181" s="47">
        <v>54.2</v>
      </c>
      <c r="E181" s="48">
        <v>1772.34</v>
      </c>
      <c r="F181" s="49">
        <v>2.1119999999999948</v>
      </c>
      <c r="G181" s="49">
        <v>69.062400000000025</v>
      </c>
      <c r="H181" s="38">
        <v>0</v>
      </c>
      <c r="I181" s="50">
        <v>2.1119999999999948</v>
      </c>
      <c r="J181" s="89">
        <v>32.700000000000095</v>
      </c>
      <c r="K181" s="127"/>
      <c r="L181" s="144"/>
      <c r="M181" s="89">
        <v>37.433701150112917</v>
      </c>
      <c r="N181" s="89">
        <v>0</v>
      </c>
      <c r="O181" s="89">
        <v>22.650384169021248</v>
      </c>
      <c r="P181" s="89">
        <v>0</v>
      </c>
      <c r="Q181" s="89">
        <v>20.63214341086595</v>
      </c>
      <c r="R181" s="89">
        <v>37.433701150112917</v>
      </c>
      <c r="S181" s="86">
        <v>0</v>
      </c>
      <c r="T181" s="91">
        <v>0</v>
      </c>
    </row>
    <row r="182" spans="1:20" x14ac:dyDescent="0.3">
      <c r="A182" s="88">
        <v>42802.375010127318</v>
      </c>
      <c r="B182" s="47">
        <v>33.841000000000001</v>
      </c>
      <c r="C182" s="48">
        <v>921.82884000000001</v>
      </c>
      <c r="D182" s="47">
        <v>18.631</v>
      </c>
      <c r="E182" s="48">
        <v>507.51300000000003</v>
      </c>
      <c r="F182" s="49">
        <v>15.21</v>
      </c>
      <c r="G182" s="49">
        <v>414.31583999999998</v>
      </c>
      <c r="H182" s="38">
        <v>0</v>
      </c>
      <c r="I182" s="50">
        <v>15.21</v>
      </c>
      <c r="J182" s="89">
        <v>27.239700197238655</v>
      </c>
      <c r="K182" s="127"/>
      <c r="L182" s="144"/>
      <c r="M182" s="89">
        <v>37.433701150112917</v>
      </c>
      <c r="N182" s="89">
        <v>0</v>
      </c>
      <c r="O182" s="89">
        <v>22.650384169021248</v>
      </c>
      <c r="P182" s="89">
        <v>0</v>
      </c>
      <c r="Q182" s="89">
        <v>20.63214341086595</v>
      </c>
      <c r="R182" s="89">
        <v>37.433701150112917</v>
      </c>
      <c r="S182" s="86">
        <v>0</v>
      </c>
      <c r="T182" s="91">
        <v>0</v>
      </c>
    </row>
    <row r="183" spans="1:20" x14ac:dyDescent="0.3">
      <c r="A183" s="88">
        <v>42802.416676851855</v>
      </c>
      <c r="B183" s="47">
        <v>94.641999999999996</v>
      </c>
      <c r="C183" s="48">
        <v>2440.81718</v>
      </c>
      <c r="D183" s="47">
        <v>0</v>
      </c>
      <c r="E183" s="48">
        <v>0</v>
      </c>
      <c r="F183" s="49">
        <v>94.641999999999996</v>
      </c>
      <c r="G183" s="49">
        <v>2440.81718</v>
      </c>
      <c r="H183" s="38">
        <v>0</v>
      </c>
      <c r="I183" s="50">
        <v>94.641999999999996</v>
      </c>
      <c r="J183" s="89">
        <v>25.790000000000003</v>
      </c>
      <c r="K183" s="127"/>
      <c r="L183" s="144"/>
      <c r="M183" s="89">
        <v>37.433701150112917</v>
      </c>
      <c r="N183" s="89">
        <v>0</v>
      </c>
      <c r="O183" s="89">
        <v>22.650384169021248</v>
      </c>
      <c r="P183" s="89">
        <v>0</v>
      </c>
      <c r="Q183" s="89">
        <v>20.63214341086595</v>
      </c>
      <c r="R183" s="89">
        <v>37.433701150112917</v>
      </c>
      <c r="S183" s="86">
        <v>0</v>
      </c>
      <c r="T183" s="91">
        <v>0</v>
      </c>
    </row>
    <row r="184" spans="1:20" x14ac:dyDescent="0.3">
      <c r="A184" s="88">
        <v>42802.458343576393</v>
      </c>
      <c r="B184" s="47">
        <v>303.74700000000001</v>
      </c>
      <c r="C184" s="48">
        <v>7122.86715</v>
      </c>
      <c r="D184" s="47">
        <v>0</v>
      </c>
      <c r="E184" s="48">
        <v>0</v>
      </c>
      <c r="F184" s="49">
        <v>303.74700000000001</v>
      </c>
      <c r="G184" s="49">
        <v>7122.86715</v>
      </c>
      <c r="H184" s="38">
        <v>114.51199999999994</v>
      </c>
      <c r="I184" s="50">
        <v>189.23500000000007</v>
      </c>
      <c r="J184" s="89">
        <v>23.45</v>
      </c>
      <c r="K184" s="127"/>
      <c r="L184" s="144"/>
      <c r="M184" s="89">
        <v>37.433701150112917</v>
      </c>
      <c r="N184" s="89">
        <v>0</v>
      </c>
      <c r="O184" s="89">
        <v>22.650384169021248</v>
      </c>
      <c r="P184" s="89">
        <v>0</v>
      </c>
      <c r="Q184" s="89">
        <v>20.63214341086595</v>
      </c>
      <c r="R184" s="89">
        <v>37.433701150112917</v>
      </c>
      <c r="S184" s="86">
        <v>0</v>
      </c>
      <c r="T184" s="91">
        <v>0</v>
      </c>
    </row>
    <row r="185" spans="1:20" x14ac:dyDescent="0.3">
      <c r="A185" s="88">
        <v>42802.500010300922</v>
      </c>
      <c r="B185" s="47">
        <v>312.22899999999998</v>
      </c>
      <c r="C185" s="48">
        <v>7228.1013499999999</v>
      </c>
      <c r="D185" s="47">
        <v>0</v>
      </c>
      <c r="E185" s="48">
        <v>0</v>
      </c>
      <c r="F185" s="49">
        <v>312.22899999999998</v>
      </c>
      <c r="G185" s="49">
        <v>7228.1013499999999</v>
      </c>
      <c r="H185" s="38">
        <v>70.871999999999957</v>
      </c>
      <c r="I185" s="50">
        <v>241.35700000000003</v>
      </c>
      <c r="J185" s="89">
        <v>23.150000000000002</v>
      </c>
      <c r="K185" s="127"/>
      <c r="L185" s="144"/>
      <c r="M185" s="89">
        <v>37.433701150112917</v>
      </c>
      <c r="N185" s="89">
        <v>0</v>
      </c>
      <c r="O185" s="89">
        <v>22.650384169021248</v>
      </c>
      <c r="P185" s="89">
        <v>0</v>
      </c>
      <c r="Q185" s="89">
        <v>20.63214341086595</v>
      </c>
      <c r="R185" s="89">
        <v>37.433701150112917</v>
      </c>
      <c r="S185" s="86">
        <v>0</v>
      </c>
      <c r="T185" s="91">
        <v>0</v>
      </c>
    </row>
    <row r="186" spans="1:20" x14ac:dyDescent="0.3">
      <c r="A186" s="88">
        <v>42802.54167702546</v>
      </c>
      <c r="B186" s="47">
        <v>253</v>
      </c>
      <c r="C186" s="48">
        <v>5968.27</v>
      </c>
      <c r="D186" s="47">
        <v>0</v>
      </c>
      <c r="E186" s="48">
        <v>0</v>
      </c>
      <c r="F186" s="49">
        <v>253</v>
      </c>
      <c r="G186" s="49">
        <v>5968.27</v>
      </c>
      <c r="H186" s="38">
        <v>0</v>
      </c>
      <c r="I186" s="50">
        <v>253</v>
      </c>
      <c r="J186" s="89">
        <v>23.590000000000003</v>
      </c>
      <c r="K186" s="127"/>
      <c r="L186" s="144"/>
      <c r="M186" s="89">
        <v>37.433701150112917</v>
      </c>
      <c r="N186" s="89">
        <v>0</v>
      </c>
      <c r="O186" s="89">
        <v>22.650384169021248</v>
      </c>
      <c r="P186" s="89">
        <v>0</v>
      </c>
      <c r="Q186" s="89">
        <v>20.63214341086595</v>
      </c>
      <c r="R186" s="89">
        <v>37.433701150112917</v>
      </c>
      <c r="S186" s="86">
        <v>0</v>
      </c>
      <c r="T186" s="91">
        <v>0</v>
      </c>
    </row>
    <row r="187" spans="1:20" x14ac:dyDescent="0.3">
      <c r="A187" s="88">
        <v>42802.583343749997</v>
      </c>
      <c r="B187" s="47">
        <v>119.95099999999999</v>
      </c>
      <c r="C187" s="48">
        <v>2779.26467</v>
      </c>
      <c r="D187" s="47">
        <v>0</v>
      </c>
      <c r="E187" s="48">
        <v>0</v>
      </c>
      <c r="F187" s="49">
        <v>119.95099999999999</v>
      </c>
      <c r="G187" s="49">
        <v>2779.26467</v>
      </c>
      <c r="H187" s="38">
        <v>0</v>
      </c>
      <c r="I187" s="50">
        <v>119.95099999999999</v>
      </c>
      <c r="J187" s="89">
        <v>23.17</v>
      </c>
      <c r="K187" s="127"/>
      <c r="L187" s="144"/>
      <c r="M187" s="89">
        <v>37.433701150112917</v>
      </c>
      <c r="N187" s="89">
        <v>0</v>
      </c>
      <c r="O187" s="89">
        <v>22.650384169021248</v>
      </c>
      <c r="P187" s="89">
        <v>0</v>
      </c>
      <c r="Q187" s="89">
        <v>20.63214341086595</v>
      </c>
      <c r="R187" s="89">
        <v>37.433701150112917</v>
      </c>
      <c r="S187" s="86">
        <v>0</v>
      </c>
      <c r="T187" s="91">
        <v>0</v>
      </c>
    </row>
    <row r="188" spans="1:20" x14ac:dyDescent="0.3">
      <c r="A188" s="88">
        <v>42802.625010474534</v>
      </c>
      <c r="B188" s="47">
        <v>0</v>
      </c>
      <c r="C188" s="48">
        <v>0</v>
      </c>
      <c r="D188" s="47"/>
      <c r="E188" s="48"/>
      <c r="F188" s="49">
        <v>0</v>
      </c>
      <c r="G188" s="49">
        <v>0</v>
      </c>
      <c r="H188" s="38">
        <v>0</v>
      </c>
      <c r="I188" s="50">
        <v>0</v>
      </c>
      <c r="J188" s="89">
        <v>0</v>
      </c>
      <c r="K188" s="127"/>
      <c r="L188" s="144"/>
      <c r="M188" s="89">
        <v>37.433701150112917</v>
      </c>
      <c r="N188" s="89">
        <v>0</v>
      </c>
      <c r="O188" s="89">
        <v>22.650384169021248</v>
      </c>
      <c r="P188" s="89">
        <v>0</v>
      </c>
      <c r="Q188" s="89">
        <v>20.63214341086595</v>
      </c>
      <c r="R188" s="89">
        <v>37.433701150112917</v>
      </c>
      <c r="S188" s="86">
        <v>0</v>
      </c>
      <c r="T188" s="91">
        <v>0</v>
      </c>
    </row>
    <row r="189" spans="1:20" x14ac:dyDescent="0.3">
      <c r="A189" s="88">
        <v>42802.666677199071</v>
      </c>
      <c r="B189" s="47">
        <v>44.976999999999997</v>
      </c>
      <c r="C189" s="48">
        <v>1010.63319</v>
      </c>
      <c r="D189" s="47">
        <v>38.523000000000003</v>
      </c>
      <c r="E189" s="48">
        <v>865.61300000000006</v>
      </c>
      <c r="F189" s="49">
        <v>6.4539999999999935</v>
      </c>
      <c r="G189" s="49">
        <v>145.02018999999996</v>
      </c>
      <c r="H189" s="38">
        <v>0</v>
      </c>
      <c r="I189" s="50">
        <v>6.4539999999999935</v>
      </c>
      <c r="J189" s="89">
        <v>22.469815618221276</v>
      </c>
      <c r="K189" s="127"/>
      <c r="L189" s="144"/>
      <c r="M189" s="89">
        <v>37.433701150112917</v>
      </c>
      <c r="N189" s="89">
        <v>0</v>
      </c>
      <c r="O189" s="89">
        <v>22.650384169021248</v>
      </c>
      <c r="P189" s="89">
        <v>0</v>
      </c>
      <c r="Q189" s="89">
        <v>20.63214341086595</v>
      </c>
      <c r="R189" s="89">
        <v>37.433701150112917</v>
      </c>
      <c r="S189" s="86">
        <v>0</v>
      </c>
      <c r="T189" s="91">
        <v>0</v>
      </c>
    </row>
    <row r="190" spans="1:20" x14ac:dyDescent="0.3">
      <c r="A190" s="88">
        <v>42802.708343923608</v>
      </c>
      <c r="B190" s="47">
        <v>0</v>
      </c>
      <c r="C190" s="48">
        <v>0</v>
      </c>
      <c r="D190" s="47">
        <v>0</v>
      </c>
      <c r="E190" s="48">
        <v>0</v>
      </c>
      <c r="F190" s="49">
        <v>0</v>
      </c>
      <c r="G190" s="49">
        <v>0</v>
      </c>
      <c r="H190" s="38">
        <v>0</v>
      </c>
      <c r="I190" s="50">
        <v>0</v>
      </c>
      <c r="J190" s="89">
        <v>0</v>
      </c>
      <c r="K190" s="127"/>
      <c r="L190" s="144"/>
      <c r="M190" s="89">
        <v>37.433701150112917</v>
      </c>
      <c r="N190" s="89">
        <v>0</v>
      </c>
      <c r="O190" s="89">
        <v>22.650384169021248</v>
      </c>
      <c r="P190" s="89">
        <v>0</v>
      </c>
      <c r="Q190" s="89">
        <v>20.63214341086595</v>
      </c>
      <c r="R190" s="89">
        <v>37.433701150112917</v>
      </c>
      <c r="S190" s="86">
        <v>0</v>
      </c>
      <c r="T190" s="91">
        <v>0</v>
      </c>
    </row>
    <row r="191" spans="1:20" x14ac:dyDescent="0.3">
      <c r="A191" s="88">
        <v>42802.750010648146</v>
      </c>
      <c r="B191" s="47">
        <v>0</v>
      </c>
      <c r="C191" s="48">
        <v>0</v>
      </c>
      <c r="D191" s="47">
        <v>0</v>
      </c>
      <c r="E191" s="48">
        <v>0</v>
      </c>
      <c r="F191" s="49">
        <v>0</v>
      </c>
      <c r="G191" s="49">
        <v>0</v>
      </c>
      <c r="H191" s="38">
        <v>0</v>
      </c>
      <c r="I191" s="50">
        <v>0</v>
      </c>
      <c r="J191" s="89">
        <v>0</v>
      </c>
      <c r="K191" s="127"/>
      <c r="L191" s="144"/>
      <c r="M191" s="89">
        <v>37.433701150112917</v>
      </c>
      <c r="N191" s="89">
        <v>0</v>
      </c>
      <c r="O191" s="89">
        <v>22.650384169021248</v>
      </c>
      <c r="P191" s="89">
        <v>0</v>
      </c>
      <c r="Q191" s="89">
        <v>20.63214341086595</v>
      </c>
      <c r="R191" s="89">
        <v>37.433701150112917</v>
      </c>
      <c r="S191" s="86">
        <v>0</v>
      </c>
      <c r="T191" s="91">
        <v>0</v>
      </c>
    </row>
    <row r="192" spans="1:20" x14ac:dyDescent="0.3">
      <c r="A192" s="88">
        <v>42802.791677372683</v>
      </c>
      <c r="B192" s="47">
        <v>4.4290000000000003</v>
      </c>
      <c r="C192" s="48">
        <v>279.598341</v>
      </c>
      <c r="D192" s="47">
        <v>4.4290000000000003</v>
      </c>
      <c r="E192" s="48">
        <v>279.59800000000001</v>
      </c>
      <c r="F192" s="49">
        <v>0</v>
      </c>
      <c r="G192" s="49">
        <v>3.4099999999170905E-4</v>
      </c>
      <c r="H192" s="38">
        <v>0</v>
      </c>
      <c r="I192" s="50">
        <v>0</v>
      </c>
      <c r="J192" s="89">
        <v>0</v>
      </c>
      <c r="K192" s="127"/>
      <c r="L192" s="144"/>
      <c r="M192" s="89">
        <v>37.433701150112917</v>
      </c>
      <c r="N192" s="89">
        <v>0</v>
      </c>
      <c r="O192" s="89">
        <v>22.650384169021248</v>
      </c>
      <c r="P192" s="89">
        <v>0</v>
      </c>
      <c r="Q192" s="89">
        <v>20.63214341086595</v>
      </c>
      <c r="R192" s="89">
        <v>37.433701150112917</v>
      </c>
      <c r="S192" s="86">
        <v>0</v>
      </c>
      <c r="T192" s="91">
        <v>0</v>
      </c>
    </row>
    <row r="193" spans="1:20" x14ac:dyDescent="0.3">
      <c r="A193" s="88">
        <v>42802.83334409722</v>
      </c>
      <c r="B193" s="47">
        <v>11.718</v>
      </c>
      <c r="C193" s="48">
        <v>605.82060000000001</v>
      </c>
      <c r="D193" s="47">
        <v>11.718</v>
      </c>
      <c r="E193" s="48">
        <v>605.82100000000003</v>
      </c>
      <c r="F193" s="49">
        <v>0</v>
      </c>
      <c r="G193" s="49">
        <v>-4.0000000001327862E-4</v>
      </c>
      <c r="H193" s="38">
        <v>0</v>
      </c>
      <c r="I193" s="50">
        <v>0</v>
      </c>
      <c r="J193" s="89">
        <v>0</v>
      </c>
      <c r="K193" s="127"/>
      <c r="L193" s="144"/>
      <c r="M193" s="89">
        <v>37.433701150112917</v>
      </c>
      <c r="N193" s="89">
        <v>0</v>
      </c>
      <c r="O193" s="89">
        <v>22.650384169021248</v>
      </c>
      <c r="P193" s="89">
        <v>0</v>
      </c>
      <c r="Q193" s="89">
        <v>20.63214341086595</v>
      </c>
      <c r="R193" s="89">
        <v>37.433701150112917</v>
      </c>
      <c r="S193" s="86">
        <v>0</v>
      </c>
      <c r="T193" s="91">
        <v>0</v>
      </c>
    </row>
    <row r="194" spans="1:20" x14ac:dyDescent="0.3">
      <c r="A194" s="88">
        <v>42802.875010821757</v>
      </c>
      <c r="B194" s="47">
        <v>6.6319999999999997</v>
      </c>
      <c r="C194" s="48">
        <v>337.23719999999997</v>
      </c>
      <c r="D194" s="47">
        <v>6.6320000000000006</v>
      </c>
      <c r="E194" s="48">
        <v>337.23700000000002</v>
      </c>
      <c r="F194" s="49">
        <v>0</v>
      </c>
      <c r="G194" s="49">
        <v>1.9999999994979589E-4</v>
      </c>
      <c r="H194" s="38">
        <v>0</v>
      </c>
      <c r="I194" s="50">
        <v>0</v>
      </c>
      <c r="J194" s="89">
        <v>0</v>
      </c>
      <c r="K194" s="127"/>
      <c r="L194" s="144"/>
      <c r="M194" s="89">
        <v>37.433701150112917</v>
      </c>
      <c r="N194" s="89">
        <v>0</v>
      </c>
      <c r="O194" s="89">
        <v>22.650384169021248</v>
      </c>
      <c r="P194" s="89">
        <v>0</v>
      </c>
      <c r="Q194" s="89">
        <v>20.63214341086595</v>
      </c>
      <c r="R194" s="89">
        <v>37.433701150112917</v>
      </c>
      <c r="S194" s="86">
        <v>0</v>
      </c>
      <c r="T194" s="91">
        <v>0</v>
      </c>
    </row>
    <row r="195" spans="1:20" x14ac:dyDescent="0.3">
      <c r="A195" s="88">
        <v>42802.916677546295</v>
      </c>
      <c r="B195" s="47">
        <v>58.396999999999998</v>
      </c>
      <c r="C195" s="48">
        <v>1509.5624499999999</v>
      </c>
      <c r="D195" s="47">
        <v>0</v>
      </c>
      <c r="E195" s="48">
        <v>0</v>
      </c>
      <c r="F195" s="49">
        <v>58.396999999999998</v>
      </c>
      <c r="G195" s="49">
        <v>1509.5624499999999</v>
      </c>
      <c r="H195" s="38">
        <v>0</v>
      </c>
      <c r="I195" s="50">
        <v>58.396999999999998</v>
      </c>
      <c r="J195" s="89">
        <v>25.849999999999998</v>
      </c>
      <c r="K195" s="127"/>
      <c r="L195" s="144"/>
      <c r="M195" s="89">
        <v>37.433701150112917</v>
      </c>
      <c r="N195" s="89">
        <v>0</v>
      </c>
      <c r="O195" s="89">
        <v>22.650384169021248</v>
      </c>
      <c r="P195" s="89">
        <v>0</v>
      </c>
      <c r="Q195" s="89">
        <v>20.63214341086595</v>
      </c>
      <c r="R195" s="89">
        <v>37.433701150112917</v>
      </c>
      <c r="S195" s="86">
        <v>0</v>
      </c>
      <c r="T195" s="91">
        <v>0</v>
      </c>
    </row>
    <row r="196" spans="1:20" x14ac:dyDescent="0.3">
      <c r="A196" s="88">
        <v>42802.958344270832</v>
      </c>
      <c r="B196" s="47">
        <v>41.805</v>
      </c>
      <c r="C196" s="48">
        <v>977.40089999999998</v>
      </c>
      <c r="D196" s="47">
        <v>0</v>
      </c>
      <c r="E196" s="48">
        <v>0</v>
      </c>
      <c r="F196" s="49">
        <v>41.805</v>
      </c>
      <c r="G196" s="49">
        <v>977.40089999999998</v>
      </c>
      <c r="H196" s="38">
        <v>0</v>
      </c>
      <c r="I196" s="50">
        <v>41.805</v>
      </c>
      <c r="J196" s="89">
        <v>23.38</v>
      </c>
      <c r="K196" s="127"/>
      <c r="L196" s="144"/>
      <c r="M196" s="89">
        <v>37.433701150112917</v>
      </c>
      <c r="N196" s="89">
        <v>0</v>
      </c>
      <c r="O196" s="89">
        <v>22.650384169021248</v>
      </c>
      <c r="P196" s="89">
        <v>0</v>
      </c>
      <c r="Q196" s="89">
        <v>20.63214341086595</v>
      </c>
      <c r="R196" s="89">
        <v>37.433701150112917</v>
      </c>
      <c r="S196" s="86">
        <v>0</v>
      </c>
      <c r="T196" s="91">
        <v>0</v>
      </c>
    </row>
    <row r="197" spans="1:20" x14ac:dyDescent="0.3">
      <c r="A197" s="88">
        <v>42803.000010995369</v>
      </c>
      <c r="B197" s="47">
        <v>251.30500000000001</v>
      </c>
      <c r="C197" s="48">
        <v>5410.5966500000004</v>
      </c>
      <c r="D197" s="47">
        <v>0</v>
      </c>
      <c r="E197" s="48">
        <v>0</v>
      </c>
      <c r="F197" s="49">
        <v>251.30500000000001</v>
      </c>
      <c r="G197" s="49">
        <v>5410.5966500000004</v>
      </c>
      <c r="H197" s="38">
        <v>0</v>
      </c>
      <c r="I197" s="50">
        <v>251.30500000000001</v>
      </c>
      <c r="J197" s="89">
        <v>21.53</v>
      </c>
      <c r="K197" s="127"/>
      <c r="L197" s="144"/>
      <c r="M197" s="89">
        <v>37.433701150112917</v>
      </c>
      <c r="N197" s="89">
        <v>0</v>
      </c>
      <c r="O197" s="89">
        <v>22.650384169021248</v>
      </c>
      <c r="P197" s="89">
        <v>0</v>
      </c>
      <c r="Q197" s="89">
        <v>20.63214341086595</v>
      </c>
      <c r="R197" s="89">
        <v>37.433701150112917</v>
      </c>
      <c r="S197" s="86">
        <v>0</v>
      </c>
      <c r="T197" s="91">
        <v>0</v>
      </c>
    </row>
    <row r="198" spans="1:20" x14ac:dyDescent="0.3">
      <c r="A198" s="88">
        <v>42803.041677719906</v>
      </c>
      <c r="B198" s="47">
        <v>295.495</v>
      </c>
      <c r="C198" s="48">
        <v>6370.8721999999998</v>
      </c>
      <c r="D198" s="47">
        <v>0</v>
      </c>
      <c r="E198" s="48">
        <v>0</v>
      </c>
      <c r="F198" s="49">
        <v>295.495</v>
      </c>
      <c r="G198" s="49">
        <v>6370.8721999999998</v>
      </c>
      <c r="H198" s="38">
        <v>0</v>
      </c>
      <c r="I198" s="50">
        <v>295.495</v>
      </c>
      <c r="J198" s="89">
        <v>21.56</v>
      </c>
      <c r="K198" s="127"/>
      <c r="L198" s="144"/>
      <c r="M198" s="89">
        <v>37.433701150112917</v>
      </c>
      <c r="N198" s="89">
        <v>0</v>
      </c>
      <c r="O198" s="89">
        <v>22.650384169021248</v>
      </c>
      <c r="P198" s="89">
        <v>0</v>
      </c>
      <c r="Q198" s="89">
        <v>20.63214341086595</v>
      </c>
      <c r="R198" s="89">
        <v>37.433701150112917</v>
      </c>
      <c r="S198" s="86">
        <v>0</v>
      </c>
      <c r="T198" s="91">
        <v>0</v>
      </c>
    </row>
    <row r="199" spans="1:20" x14ac:dyDescent="0.3">
      <c r="A199" s="88">
        <v>42803.083344444443</v>
      </c>
      <c r="B199" s="47">
        <v>284.60000000000002</v>
      </c>
      <c r="C199" s="48">
        <v>6005.06</v>
      </c>
      <c r="D199" s="47">
        <v>0</v>
      </c>
      <c r="E199" s="48">
        <v>0</v>
      </c>
      <c r="F199" s="49">
        <v>284.60000000000002</v>
      </c>
      <c r="G199" s="49">
        <v>6005.06</v>
      </c>
      <c r="H199" s="38">
        <v>0</v>
      </c>
      <c r="I199" s="50">
        <v>284.60000000000002</v>
      </c>
      <c r="J199" s="89">
        <v>21.1</v>
      </c>
      <c r="K199" s="127"/>
      <c r="L199" s="144"/>
      <c r="M199" s="89">
        <v>37.433701150112917</v>
      </c>
      <c r="N199" s="89">
        <v>0</v>
      </c>
      <c r="O199" s="89">
        <v>22.650384169021248</v>
      </c>
      <c r="P199" s="89">
        <v>0</v>
      </c>
      <c r="Q199" s="89">
        <v>20.63214341086595</v>
      </c>
      <c r="R199" s="89">
        <v>37.433701150112917</v>
      </c>
      <c r="S199" s="86">
        <v>0</v>
      </c>
      <c r="T199" s="91">
        <v>0</v>
      </c>
    </row>
    <row r="200" spans="1:20" x14ac:dyDescent="0.3">
      <c r="A200" s="88">
        <v>42803.125011168981</v>
      </c>
      <c r="B200" s="47">
        <v>289.8</v>
      </c>
      <c r="C200" s="48">
        <v>6077.1059999999998</v>
      </c>
      <c r="D200" s="47">
        <v>0</v>
      </c>
      <c r="E200" s="48">
        <v>0</v>
      </c>
      <c r="F200" s="49">
        <v>289.8</v>
      </c>
      <c r="G200" s="49">
        <v>6077.1059999999998</v>
      </c>
      <c r="H200" s="38">
        <v>0</v>
      </c>
      <c r="I200" s="50">
        <v>289.8</v>
      </c>
      <c r="J200" s="89">
        <v>20.97</v>
      </c>
      <c r="K200" s="127"/>
      <c r="L200" s="144"/>
      <c r="M200" s="89">
        <v>37.433701150112917</v>
      </c>
      <c r="N200" s="89">
        <v>0</v>
      </c>
      <c r="O200" s="89">
        <v>22.650384169021248</v>
      </c>
      <c r="P200" s="89">
        <v>0</v>
      </c>
      <c r="Q200" s="89">
        <v>20.63214341086595</v>
      </c>
      <c r="R200" s="89">
        <v>37.433701150112917</v>
      </c>
      <c r="S200" s="86">
        <v>0</v>
      </c>
      <c r="T200" s="91">
        <v>0</v>
      </c>
    </row>
    <row r="201" spans="1:20" x14ac:dyDescent="0.3">
      <c r="A201" s="88">
        <v>42803.166677893518</v>
      </c>
      <c r="B201" s="47">
        <v>287.8</v>
      </c>
      <c r="C201" s="48">
        <v>6069.7020000000002</v>
      </c>
      <c r="D201" s="47">
        <v>0</v>
      </c>
      <c r="E201" s="48">
        <v>0</v>
      </c>
      <c r="F201" s="49">
        <v>287.8</v>
      </c>
      <c r="G201" s="49">
        <v>6069.7020000000002</v>
      </c>
      <c r="H201" s="38">
        <v>0</v>
      </c>
      <c r="I201" s="50">
        <v>287.8</v>
      </c>
      <c r="J201" s="89">
        <v>21.09</v>
      </c>
      <c r="K201" s="127"/>
      <c r="L201" s="144"/>
      <c r="M201" s="89">
        <v>37.433701150112917</v>
      </c>
      <c r="N201" s="89">
        <v>0</v>
      </c>
      <c r="O201" s="89">
        <v>22.650384169021248</v>
      </c>
      <c r="P201" s="89">
        <v>0</v>
      </c>
      <c r="Q201" s="89">
        <v>20.63214341086595</v>
      </c>
      <c r="R201" s="89">
        <v>37.433701150112917</v>
      </c>
      <c r="S201" s="86">
        <v>0</v>
      </c>
      <c r="T201" s="91">
        <v>0</v>
      </c>
    </row>
    <row r="202" spans="1:20" x14ac:dyDescent="0.3">
      <c r="A202" s="88">
        <v>42803.208344618055</v>
      </c>
      <c r="B202" s="47">
        <v>276.60000000000002</v>
      </c>
      <c r="C202" s="48">
        <v>6002.22</v>
      </c>
      <c r="D202" s="47">
        <v>0</v>
      </c>
      <c r="E202" s="48">
        <v>0</v>
      </c>
      <c r="F202" s="49">
        <v>276.60000000000002</v>
      </c>
      <c r="G202" s="49">
        <v>6002.22</v>
      </c>
      <c r="H202" s="38">
        <v>0</v>
      </c>
      <c r="I202" s="50">
        <v>276.60000000000002</v>
      </c>
      <c r="J202" s="89">
        <v>21.7</v>
      </c>
      <c r="K202" s="127"/>
      <c r="L202" s="144"/>
      <c r="M202" s="89">
        <v>37.433701150112917</v>
      </c>
      <c r="N202" s="89">
        <v>0</v>
      </c>
      <c r="O202" s="89">
        <v>22.650384169021248</v>
      </c>
      <c r="P202" s="89">
        <v>0</v>
      </c>
      <c r="Q202" s="89">
        <v>20.63214341086595</v>
      </c>
      <c r="R202" s="89">
        <v>37.433701150112917</v>
      </c>
      <c r="S202" s="86">
        <v>0</v>
      </c>
      <c r="T202" s="91">
        <v>0</v>
      </c>
    </row>
    <row r="203" spans="1:20" x14ac:dyDescent="0.3">
      <c r="A203" s="88">
        <v>42803.250011342592</v>
      </c>
      <c r="B203" s="47">
        <v>258.27499999999998</v>
      </c>
      <c r="C203" s="48">
        <v>6010.9675500000003</v>
      </c>
      <c r="D203" s="47">
        <v>0</v>
      </c>
      <c r="E203" s="48">
        <v>0</v>
      </c>
      <c r="F203" s="49">
        <v>258.27499999999998</v>
      </c>
      <c r="G203" s="49">
        <v>6010.9675500000003</v>
      </c>
      <c r="H203" s="38">
        <v>0</v>
      </c>
      <c r="I203" s="50">
        <v>258.27499999999998</v>
      </c>
      <c r="J203" s="89">
        <v>23.273516794114805</v>
      </c>
      <c r="K203" s="127"/>
      <c r="L203" s="144"/>
      <c r="M203" s="89">
        <v>37.433701150112917</v>
      </c>
      <c r="N203" s="89">
        <v>0</v>
      </c>
      <c r="O203" s="89">
        <v>22.650384169021248</v>
      </c>
      <c r="P203" s="89">
        <v>0</v>
      </c>
      <c r="Q203" s="89">
        <v>20.63214341086595</v>
      </c>
      <c r="R203" s="89">
        <v>37.433701150112917</v>
      </c>
      <c r="S203" s="86">
        <v>0</v>
      </c>
      <c r="T203" s="91">
        <v>0</v>
      </c>
    </row>
    <row r="204" spans="1:20" x14ac:dyDescent="0.3">
      <c r="A204" s="88">
        <v>42803.291678067129</v>
      </c>
      <c r="B204" s="47">
        <v>194.03699999999998</v>
      </c>
      <c r="C204" s="48">
        <v>5485.0666000000001</v>
      </c>
      <c r="D204" s="47">
        <v>0</v>
      </c>
      <c r="E204" s="48">
        <v>0</v>
      </c>
      <c r="F204" s="49">
        <v>194.03699999999998</v>
      </c>
      <c r="G204" s="49">
        <v>5485.0666000000001</v>
      </c>
      <c r="H204" s="38">
        <v>0</v>
      </c>
      <c r="I204" s="50">
        <v>194.03699999999998</v>
      </c>
      <c r="J204" s="89">
        <v>28.268147827476206</v>
      </c>
      <c r="K204" s="127"/>
      <c r="L204" s="144"/>
      <c r="M204" s="89">
        <v>37.433701150112917</v>
      </c>
      <c r="N204" s="89">
        <v>0</v>
      </c>
      <c r="O204" s="89">
        <v>22.650384169021248</v>
      </c>
      <c r="P204" s="89">
        <v>0</v>
      </c>
      <c r="Q204" s="89">
        <v>20.63214341086595</v>
      </c>
      <c r="R204" s="89">
        <v>37.433701150112917</v>
      </c>
      <c r="S204" s="86">
        <v>0</v>
      </c>
      <c r="T204" s="91">
        <v>0</v>
      </c>
    </row>
    <row r="205" spans="1:20" x14ac:dyDescent="0.3">
      <c r="A205" s="88">
        <v>42803.333344791667</v>
      </c>
      <c r="B205" s="47">
        <v>193.83600000000001</v>
      </c>
      <c r="C205" s="48">
        <v>5332.4283599999999</v>
      </c>
      <c r="D205" s="47">
        <v>0</v>
      </c>
      <c r="E205" s="48">
        <v>0</v>
      </c>
      <c r="F205" s="49">
        <v>193.83600000000001</v>
      </c>
      <c r="G205" s="49">
        <v>5332.4283599999999</v>
      </c>
      <c r="H205" s="38">
        <v>0</v>
      </c>
      <c r="I205" s="50">
        <v>193.83600000000001</v>
      </c>
      <c r="J205" s="89">
        <v>27.509999999999998</v>
      </c>
      <c r="K205" s="127"/>
      <c r="L205" s="144"/>
      <c r="M205" s="89">
        <v>37.433701150112917</v>
      </c>
      <c r="N205" s="89">
        <v>0</v>
      </c>
      <c r="O205" s="89">
        <v>22.650384169021248</v>
      </c>
      <c r="P205" s="89">
        <v>0</v>
      </c>
      <c r="Q205" s="89">
        <v>20.63214341086595</v>
      </c>
      <c r="R205" s="89">
        <v>37.433701150112917</v>
      </c>
      <c r="S205" s="89">
        <v>0</v>
      </c>
      <c r="T205" s="91">
        <v>0</v>
      </c>
    </row>
    <row r="206" spans="1:20" x14ac:dyDescent="0.3">
      <c r="A206" s="88">
        <v>42803.375011516204</v>
      </c>
      <c r="B206" s="47">
        <v>73.638999999999996</v>
      </c>
      <c r="C206" s="48">
        <v>1983.09827</v>
      </c>
      <c r="D206" s="47">
        <v>0</v>
      </c>
      <c r="E206" s="48">
        <v>0</v>
      </c>
      <c r="F206" s="49">
        <v>73.638999999999996</v>
      </c>
      <c r="G206" s="49">
        <v>1983.09827</v>
      </c>
      <c r="H206" s="38">
        <v>0</v>
      </c>
      <c r="I206" s="50">
        <v>73.638999999999996</v>
      </c>
      <c r="J206" s="89">
        <v>26.93</v>
      </c>
      <c r="K206" s="127"/>
      <c r="L206" s="144"/>
      <c r="M206" s="89">
        <v>37.433701150112917</v>
      </c>
      <c r="N206" s="89">
        <v>0</v>
      </c>
      <c r="O206" s="89">
        <v>22.650384169021248</v>
      </c>
      <c r="P206" s="89">
        <v>0</v>
      </c>
      <c r="Q206" s="89">
        <v>20.63214341086595</v>
      </c>
      <c r="R206" s="89">
        <v>37.433701150112917</v>
      </c>
      <c r="S206" s="86">
        <v>0</v>
      </c>
      <c r="T206" s="91">
        <v>0</v>
      </c>
    </row>
    <row r="207" spans="1:20" x14ac:dyDescent="0.3">
      <c r="A207" s="88">
        <v>42803.416678240741</v>
      </c>
      <c r="B207" s="47">
        <v>0</v>
      </c>
      <c r="C207" s="48">
        <v>0</v>
      </c>
      <c r="D207" s="47"/>
      <c r="E207" s="48"/>
      <c r="F207" s="49">
        <v>0</v>
      </c>
      <c r="G207" s="49">
        <v>0</v>
      </c>
      <c r="H207" s="38">
        <v>0</v>
      </c>
      <c r="I207" s="50">
        <v>0</v>
      </c>
      <c r="J207" s="89">
        <v>0</v>
      </c>
      <c r="K207" s="127"/>
      <c r="L207" s="144"/>
      <c r="M207" s="89">
        <v>37.433701150112917</v>
      </c>
      <c r="N207" s="89">
        <v>0</v>
      </c>
      <c r="O207" s="89">
        <v>22.650384169021248</v>
      </c>
      <c r="P207" s="89">
        <v>0</v>
      </c>
      <c r="Q207" s="89">
        <v>20.63214341086595</v>
      </c>
      <c r="R207" s="89">
        <v>37.433701150112917</v>
      </c>
      <c r="S207" s="86">
        <v>0</v>
      </c>
      <c r="T207" s="91">
        <v>0</v>
      </c>
    </row>
    <row r="208" spans="1:20" x14ac:dyDescent="0.3">
      <c r="A208" s="88">
        <v>42803.458344965278</v>
      </c>
      <c r="B208" s="47">
        <v>0</v>
      </c>
      <c r="C208" s="48">
        <v>0</v>
      </c>
      <c r="D208" s="47"/>
      <c r="E208" s="48"/>
      <c r="F208" s="49">
        <v>0</v>
      </c>
      <c r="G208" s="49">
        <v>0</v>
      </c>
      <c r="H208" s="38">
        <v>0</v>
      </c>
      <c r="I208" s="50">
        <v>0</v>
      </c>
      <c r="J208" s="89">
        <v>0</v>
      </c>
      <c r="K208" s="127"/>
      <c r="L208" s="144"/>
      <c r="M208" s="89">
        <v>37.433701150112917</v>
      </c>
      <c r="N208" s="89">
        <v>0</v>
      </c>
      <c r="O208" s="89">
        <v>22.650384169021248</v>
      </c>
      <c r="P208" s="89">
        <v>0</v>
      </c>
      <c r="Q208" s="89">
        <v>20.63214341086595</v>
      </c>
      <c r="R208" s="89">
        <v>37.433701150112917</v>
      </c>
      <c r="S208" s="86">
        <v>0</v>
      </c>
      <c r="T208" s="91">
        <v>0</v>
      </c>
    </row>
    <row r="209" spans="1:20" x14ac:dyDescent="0.3">
      <c r="A209" s="88">
        <v>42803.500011689815</v>
      </c>
      <c r="B209" s="47">
        <v>0</v>
      </c>
      <c r="C209" s="48">
        <v>0</v>
      </c>
      <c r="D209" s="47"/>
      <c r="E209" s="48"/>
      <c r="F209" s="49">
        <v>0</v>
      </c>
      <c r="G209" s="49">
        <v>0</v>
      </c>
      <c r="H209" s="38">
        <v>0</v>
      </c>
      <c r="I209" s="50">
        <v>0</v>
      </c>
      <c r="J209" s="89">
        <v>0</v>
      </c>
      <c r="K209" s="127"/>
      <c r="L209" s="144"/>
      <c r="M209" s="89">
        <v>37.433701150112917</v>
      </c>
      <c r="N209" s="89">
        <v>0</v>
      </c>
      <c r="O209" s="89">
        <v>22.650384169021248</v>
      </c>
      <c r="P209" s="89">
        <v>0</v>
      </c>
      <c r="Q209" s="89">
        <v>20.63214341086595</v>
      </c>
      <c r="R209" s="89">
        <v>37.433701150112917</v>
      </c>
      <c r="S209" s="86">
        <v>0</v>
      </c>
      <c r="T209" s="91">
        <v>0</v>
      </c>
    </row>
    <row r="210" spans="1:20" x14ac:dyDescent="0.3">
      <c r="A210" s="88">
        <v>42803.541678414353</v>
      </c>
      <c r="B210" s="47">
        <v>0</v>
      </c>
      <c r="C210" s="48">
        <v>0</v>
      </c>
      <c r="D210" s="47"/>
      <c r="E210" s="48"/>
      <c r="F210" s="49">
        <v>0</v>
      </c>
      <c r="G210" s="49">
        <v>0</v>
      </c>
      <c r="H210" s="38">
        <v>0</v>
      </c>
      <c r="I210" s="50">
        <v>0</v>
      </c>
      <c r="J210" s="89">
        <v>0</v>
      </c>
      <c r="K210" s="127"/>
      <c r="L210" s="144"/>
      <c r="M210" s="89">
        <v>37.433701150112917</v>
      </c>
      <c r="N210" s="89">
        <v>0</v>
      </c>
      <c r="O210" s="89">
        <v>22.650384169021248</v>
      </c>
      <c r="P210" s="89">
        <v>0</v>
      </c>
      <c r="Q210" s="89">
        <v>20.63214341086595</v>
      </c>
      <c r="R210" s="89">
        <v>37.433701150112917</v>
      </c>
      <c r="S210" s="86">
        <v>0</v>
      </c>
      <c r="T210" s="91">
        <v>0</v>
      </c>
    </row>
    <row r="211" spans="1:20" x14ac:dyDescent="0.3">
      <c r="A211" s="88">
        <v>42803.58334513889</v>
      </c>
      <c r="B211" s="47">
        <v>0</v>
      </c>
      <c r="C211" s="48">
        <v>0</v>
      </c>
      <c r="D211" s="47"/>
      <c r="E211" s="48"/>
      <c r="F211" s="49">
        <v>0</v>
      </c>
      <c r="G211" s="49">
        <v>0</v>
      </c>
      <c r="H211" s="38">
        <v>0</v>
      </c>
      <c r="I211" s="50">
        <v>0</v>
      </c>
      <c r="J211" s="89">
        <v>0</v>
      </c>
      <c r="K211" s="127"/>
      <c r="L211" s="144"/>
      <c r="M211" s="89">
        <v>37.433701150112917</v>
      </c>
      <c r="N211" s="89">
        <v>0</v>
      </c>
      <c r="O211" s="89">
        <v>22.650384169021248</v>
      </c>
      <c r="P211" s="89">
        <v>0</v>
      </c>
      <c r="Q211" s="89">
        <v>20.63214341086595</v>
      </c>
      <c r="R211" s="89">
        <v>37.433701150112917</v>
      </c>
      <c r="S211" s="86">
        <v>0</v>
      </c>
      <c r="T211" s="91">
        <v>0</v>
      </c>
    </row>
    <row r="212" spans="1:20" x14ac:dyDescent="0.3">
      <c r="A212" s="88">
        <v>42803.625011863427</v>
      </c>
      <c r="B212" s="47">
        <v>0</v>
      </c>
      <c r="C212" s="48">
        <v>0</v>
      </c>
      <c r="D212" s="47"/>
      <c r="E212" s="48"/>
      <c r="F212" s="49">
        <v>0</v>
      </c>
      <c r="G212" s="49">
        <v>0</v>
      </c>
      <c r="H212" s="38">
        <v>0</v>
      </c>
      <c r="I212" s="50">
        <v>0</v>
      </c>
      <c r="J212" s="89">
        <v>0</v>
      </c>
      <c r="K212" s="127"/>
      <c r="L212" s="144"/>
      <c r="M212" s="89">
        <v>37.433701150112917</v>
      </c>
      <c r="N212" s="89">
        <v>0</v>
      </c>
      <c r="O212" s="89">
        <v>22.650384169021248</v>
      </c>
      <c r="P212" s="89">
        <v>0</v>
      </c>
      <c r="Q212" s="89">
        <v>20.63214341086595</v>
      </c>
      <c r="R212" s="89">
        <v>37.433701150112917</v>
      </c>
      <c r="S212" s="86">
        <v>0</v>
      </c>
      <c r="T212" s="91">
        <v>0</v>
      </c>
    </row>
    <row r="213" spans="1:20" x14ac:dyDescent="0.3">
      <c r="A213" s="88">
        <v>42803.666678587964</v>
      </c>
      <c r="B213" s="47">
        <v>84.254999999999995</v>
      </c>
      <c r="C213" s="48">
        <v>2076.0432000000001</v>
      </c>
      <c r="D213" s="47">
        <v>0</v>
      </c>
      <c r="E213" s="48">
        <v>0</v>
      </c>
      <c r="F213" s="49">
        <v>84.254999999999995</v>
      </c>
      <c r="G213" s="49">
        <v>2076.0432000000001</v>
      </c>
      <c r="H213" s="38">
        <v>0</v>
      </c>
      <c r="I213" s="50">
        <v>84.254999999999995</v>
      </c>
      <c r="J213" s="89">
        <v>24.64</v>
      </c>
      <c r="K213" s="127"/>
      <c r="L213" s="144"/>
      <c r="M213" s="89">
        <v>37.433701150112917</v>
      </c>
      <c r="N213" s="89">
        <v>0</v>
      </c>
      <c r="O213" s="89">
        <v>22.650384169021248</v>
      </c>
      <c r="P213" s="89">
        <v>0</v>
      </c>
      <c r="Q213" s="89">
        <v>20.63214341086595</v>
      </c>
      <c r="R213" s="89">
        <v>37.433701150112917</v>
      </c>
      <c r="S213" s="86">
        <v>0</v>
      </c>
      <c r="T213" s="91">
        <v>0</v>
      </c>
    </row>
    <row r="214" spans="1:20" x14ac:dyDescent="0.3">
      <c r="A214" s="88">
        <v>42803.708345312501</v>
      </c>
      <c r="B214" s="47">
        <v>55.8</v>
      </c>
      <c r="C214" s="48">
        <v>1410.066</v>
      </c>
      <c r="D214" s="47">
        <v>0</v>
      </c>
      <c r="E214" s="48">
        <v>0</v>
      </c>
      <c r="F214" s="49">
        <v>55.8</v>
      </c>
      <c r="G214" s="49">
        <v>1410.066</v>
      </c>
      <c r="H214" s="38">
        <v>0</v>
      </c>
      <c r="I214" s="50">
        <v>55.8</v>
      </c>
      <c r="J214" s="89">
        <v>25.270000000000003</v>
      </c>
      <c r="K214" s="127"/>
      <c r="L214" s="144"/>
      <c r="M214" s="89">
        <v>37.433701150112917</v>
      </c>
      <c r="N214" s="89">
        <v>0</v>
      </c>
      <c r="O214" s="89">
        <v>22.650384169021248</v>
      </c>
      <c r="P214" s="89">
        <v>0</v>
      </c>
      <c r="Q214" s="89">
        <v>20.63214341086595</v>
      </c>
      <c r="R214" s="89">
        <v>37.433701150112917</v>
      </c>
      <c r="S214" s="86">
        <v>0</v>
      </c>
      <c r="T214" s="91">
        <v>0</v>
      </c>
    </row>
    <row r="215" spans="1:20" x14ac:dyDescent="0.3">
      <c r="A215" s="88">
        <v>42803.750012037039</v>
      </c>
      <c r="B215" s="47">
        <v>0</v>
      </c>
      <c r="C215" s="48">
        <v>0</v>
      </c>
      <c r="D215" s="47"/>
      <c r="E215" s="48"/>
      <c r="F215" s="49">
        <v>0</v>
      </c>
      <c r="G215" s="49">
        <v>0</v>
      </c>
      <c r="H215" s="38">
        <v>0</v>
      </c>
      <c r="I215" s="50">
        <v>0</v>
      </c>
      <c r="J215" s="89">
        <v>0</v>
      </c>
      <c r="K215" s="127"/>
      <c r="L215" s="144"/>
      <c r="M215" s="89">
        <v>37.433701150112917</v>
      </c>
      <c r="N215" s="89">
        <v>0</v>
      </c>
      <c r="O215" s="89">
        <v>22.650384169021248</v>
      </c>
      <c r="P215" s="89">
        <v>0</v>
      </c>
      <c r="Q215" s="89">
        <v>20.63214341086595</v>
      </c>
      <c r="R215" s="89">
        <v>37.433701150112917</v>
      </c>
      <c r="S215" s="86">
        <v>0</v>
      </c>
      <c r="T215" s="91">
        <v>0</v>
      </c>
    </row>
    <row r="216" spans="1:20" x14ac:dyDescent="0.3">
      <c r="A216" s="88">
        <v>42803.791678761576</v>
      </c>
      <c r="B216" s="47">
        <v>87.203999999999994</v>
      </c>
      <c r="C216" s="48">
        <v>3480.3116399999999</v>
      </c>
      <c r="D216" s="47">
        <v>87.204000000000008</v>
      </c>
      <c r="E216" s="48">
        <v>3480.3120000000004</v>
      </c>
      <c r="F216" s="49">
        <v>0</v>
      </c>
      <c r="G216" s="49">
        <v>-3.6000000045532943E-4</v>
      </c>
      <c r="H216" s="38">
        <v>0</v>
      </c>
      <c r="I216" s="50">
        <v>0</v>
      </c>
      <c r="J216" s="89">
        <v>0</v>
      </c>
      <c r="K216" s="127"/>
      <c r="L216" s="144"/>
      <c r="M216" s="89">
        <v>37.433701150112917</v>
      </c>
      <c r="N216" s="89">
        <v>0</v>
      </c>
      <c r="O216" s="89">
        <v>22.650384169021248</v>
      </c>
      <c r="P216" s="89">
        <v>0</v>
      </c>
      <c r="Q216" s="89">
        <v>20.63214341086595</v>
      </c>
      <c r="R216" s="89">
        <v>37.433701150112917</v>
      </c>
      <c r="S216" s="86">
        <v>0</v>
      </c>
      <c r="T216" s="91">
        <v>0</v>
      </c>
    </row>
    <row r="217" spans="1:20" x14ac:dyDescent="0.3">
      <c r="A217" s="88">
        <v>42803.833345486113</v>
      </c>
      <c r="B217" s="47">
        <v>138.71199999999999</v>
      </c>
      <c r="C217" s="48">
        <v>3441.44472</v>
      </c>
      <c r="D217" s="47">
        <v>0</v>
      </c>
      <c r="E217" s="48">
        <v>0</v>
      </c>
      <c r="F217" s="49">
        <v>138.71199999999999</v>
      </c>
      <c r="G217" s="49">
        <v>3441.44472</v>
      </c>
      <c r="H217" s="38">
        <v>0</v>
      </c>
      <c r="I217" s="50">
        <v>138.71199999999999</v>
      </c>
      <c r="J217" s="89">
        <v>24.810000000000002</v>
      </c>
      <c r="K217" s="127"/>
      <c r="L217" s="144"/>
      <c r="M217" s="89">
        <v>37.433701150112917</v>
      </c>
      <c r="N217" s="89">
        <v>0</v>
      </c>
      <c r="O217" s="89">
        <v>22.650384169021248</v>
      </c>
      <c r="P217" s="89">
        <v>0</v>
      </c>
      <c r="Q217" s="89">
        <v>20.63214341086595</v>
      </c>
      <c r="R217" s="89">
        <v>37.433701150112917</v>
      </c>
      <c r="S217" s="86">
        <v>0</v>
      </c>
      <c r="T217" s="91">
        <v>0</v>
      </c>
    </row>
    <row r="218" spans="1:20" x14ac:dyDescent="0.3">
      <c r="A218" s="88">
        <v>42803.87501221065</v>
      </c>
      <c r="B218" s="47">
        <v>108.417</v>
      </c>
      <c r="C218" s="48">
        <v>2721.2667000000001</v>
      </c>
      <c r="D218" s="47">
        <v>0</v>
      </c>
      <c r="E218" s="48">
        <v>0</v>
      </c>
      <c r="F218" s="49">
        <v>108.417</v>
      </c>
      <c r="G218" s="49">
        <v>2721.2667000000001</v>
      </c>
      <c r="H218" s="38">
        <v>0</v>
      </c>
      <c r="I218" s="50">
        <v>108.417</v>
      </c>
      <c r="J218" s="89">
        <v>25.1</v>
      </c>
      <c r="K218" s="127"/>
      <c r="L218" s="144"/>
      <c r="M218" s="89">
        <v>37.433701150112917</v>
      </c>
      <c r="N218" s="89">
        <v>0</v>
      </c>
      <c r="O218" s="89">
        <v>22.650384169021248</v>
      </c>
      <c r="P218" s="89">
        <v>0</v>
      </c>
      <c r="Q218" s="89">
        <v>20.63214341086595</v>
      </c>
      <c r="R218" s="89">
        <v>37.433701150112917</v>
      </c>
      <c r="S218" s="86">
        <v>0</v>
      </c>
      <c r="T218" s="91">
        <v>0</v>
      </c>
    </row>
    <row r="219" spans="1:20" x14ac:dyDescent="0.3">
      <c r="A219" s="88">
        <v>42803.916678935188</v>
      </c>
      <c r="B219" s="47">
        <v>119.041</v>
      </c>
      <c r="C219" s="48">
        <v>2959.3592600000002</v>
      </c>
      <c r="D219" s="47">
        <v>0</v>
      </c>
      <c r="E219" s="48">
        <v>0</v>
      </c>
      <c r="F219" s="49">
        <v>119.041</v>
      </c>
      <c r="G219" s="49">
        <v>2959.3592600000002</v>
      </c>
      <c r="H219" s="38">
        <v>0</v>
      </c>
      <c r="I219" s="50">
        <v>119.041</v>
      </c>
      <c r="J219" s="89">
        <v>24.860000000000003</v>
      </c>
      <c r="K219" s="127"/>
      <c r="L219" s="144"/>
      <c r="M219" s="89">
        <v>37.433701150112917</v>
      </c>
      <c r="N219" s="89">
        <v>0</v>
      </c>
      <c r="O219" s="89">
        <v>22.650384169021248</v>
      </c>
      <c r="P219" s="89">
        <v>0</v>
      </c>
      <c r="Q219" s="89">
        <v>20.63214341086595</v>
      </c>
      <c r="R219" s="89">
        <v>37.433701150112917</v>
      </c>
      <c r="S219" s="86">
        <v>0</v>
      </c>
      <c r="T219" s="91">
        <v>0</v>
      </c>
    </row>
    <row r="220" spans="1:20" x14ac:dyDescent="0.3">
      <c r="A220" s="88">
        <v>42803.958345659725</v>
      </c>
      <c r="B220" s="47">
        <v>45.7</v>
      </c>
      <c r="C220" s="48">
        <v>1074.4069999999999</v>
      </c>
      <c r="D220" s="47">
        <v>0</v>
      </c>
      <c r="E220" s="48">
        <v>0</v>
      </c>
      <c r="F220" s="49">
        <v>45.7</v>
      </c>
      <c r="G220" s="49">
        <v>1074.4069999999999</v>
      </c>
      <c r="H220" s="38">
        <v>0</v>
      </c>
      <c r="I220" s="50">
        <v>45.7</v>
      </c>
      <c r="J220" s="89">
        <v>23.509999999999998</v>
      </c>
      <c r="K220" s="127"/>
      <c r="L220" s="144"/>
      <c r="M220" s="89">
        <v>37.433701150112917</v>
      </c>
      <c r="N220" s="89">
        <v>0</v>
      </c>
      <c r="O220" s="89">
        <v>22.650384169021248</v>
      </c>
      <c r="P220" s="89">
        <v>0</v>
      </c>
      <c r="Q220" s="89">
        <v>20.63214341086595</v>
      </c>
      <c r="R220" s="89">
        <v>37.433701150112917</v>
      </c>
      <c r="S220" s="86">
        <v>0</v>
      </c>
      <c r="T220" s="91">
        <v>0</v>
      </c>
    </row>
    <row r="221" spans="1:20" x14ac:dyDescent="0.3">
      <c r="A221" s="88">
        <v>42804.000012384262</v>
      </c>
      <c r="B221" s="47">
        <v>251.8</v>
      </c>
      <c r="C221" s="48">
        <v>5562.2619999999997</v>
      </c>
      <c r="D221" s="47">
        <v>0</v>
      </c>
      <c r="E221" s="48">
        <v>0</v>
      </c>
      <c r="F221" s="49">
        <v>251.8</v>
      </c>
      <c r="G221" s="49">
        <v>5562.2619999999997</v>
      </c>
      <c r="H221" s="38">
        <v>0</v>
      </c>
      <c r="I221" s="50">
        <v>251.8</v>
      </c>
      <c r="J221" s="89">
        <v>22.089999999999996</v>
      </c>
      <c r="K221" s="127"/>
      <c r="L221" s="144"/>
      <c r="M221" s="89">
        <v>37.433701150112917</v>
      </c>
      <c r="N221" s="89">
        <v>0</v>
      </c>
      <c r="O221" s="89">
        <v>22.650384169021248</v>
      </c>
      <c r="P221" s="89">
        <v>0</v>
      </c>
      <c r="Q221" s="89">
        <v>20.63214341086595</v>
      </c>
      <c r="R221" s="89">
        <v>37.433701150112917</v>
      </c>
      <c r="S221" s="86">
        <v>0</v>
      </c>
      <c r="T221" s="91">
        <v>0</v>
      </c>
    </row>
    <row r="222" spans="1:20" x14ac:dyDescent="0.3">
      <c r="A222" s="88">
        <v>42804.041679108799</v>
      </c>
      <c r="B222" s="47">
        <v>139</v>
      </c>
      <c r="C222" s="48">
        <v>3146.96</v>
      </c>
      <c r="D222" s="47">
        <v>0</v>
      </c>
      <c r="E222" s="48">
        <v>0</v>
      </c>
      <c r="F222" s="49">
        <v>139</v>
      </c>
      <c r="G222" s="49">
        <v>3146.96</v>
      </c>
      <c r="H222" s="38">
        <v>0</v>
      </c>
      <c r="I222" s="50">
        <v>139</v>
      </c>
      <c r="J222" s="89">
        <v>22.64</v>
      </c>
      <c r="K222" s="127"/>
      <c r="L222" s="144"/>
      <c r="M222" s="89">
        <v>37.433701150112917</v>
      </c>
      <c r="N222" s="89">
        <v>0</v>
      </c>
      <c r="O222" s="89">
        <v>22.650384169021248</v>
      </c>
      <c r="P222" s="89">
        <v>0</v>
      </c>
      <c r="Q222" s="89">
        <v>20.63214341086595</v>
      </c>
      <c r="R222" s="89">
        <v>37.433701150112917</v>
      </c>
      <c r="S222" s="86">
        <v>0</v>
      </c>
      <c r="T222" s="91">
        <v>0</v>
      </c>
    </row>
    <row r="223" spans="1:20" x14ac:dyDescent="0.3">
      <c r="A223" s="88">
        <v>42804.083345833336</v>
      </c>
      <c r="B223" s="47">
        <v>132.35</v>
      </c>
      <c r="C223" s="48">
        <v>2975.2280000000001</v>
      </c>
      <c r="D223" s="47">
        <v>0</v>
      </c>
      <c r="E223" s="48">
        <v>0</v>
      </c>
      <c r="F223" s="49">
        <v>132.35</v>
      </c>
      <c r="G223" s="49">
        <v>2975.2280000000001</v>
      </c>
      <c r="H223" s="38">
        <v>0</v>
      </c>
      <c r="I223" s="50">
        <v>132.35</v>
      </c>
      <c r="J223" s="89">
        <v>22.48</v>
      </c>
      <c r="K223" s="127"/>
      <c r="L223" s="144"/>
      <c r="M223" s="89">
        <v>37.433701150112917</v>
      </c>
      <c r="N223" s="89">
        <v>0</v>
      </c>
      <c r="O223" s="89">
        <v>22.650384169021248</v>
      </c>
      <c r="P223" s="89">
        <v>0</v>
      </c>
      <c r="Q223" s="89">
        <v>20.63214341086595</v>
      </c>
      <c r="R223" s="89">
        <v>37.433701150112917</v>
      </c>
      <c r="S223" s="86">
        <v>0</v>
      </c>
      <c r="T223" s="91">
        <v>0</v>
      </c>
    </row>
    <row r="224" spans="1:20" x14ac:dyDescent="0.3">
      <c r="A224" s="88">
        <v>42804.125012557874</v>
      </c>
      <c r="B224" s="47">
        <v>132.19999999999999</v>
      </c>
      <c r="C224" s="48">
        <v>2945.4160000000002</v>
      </c>
      <c r="D224" s="47">
        <v>0</v>
      </c>
      <c r="E224" s="48">
        <v>0</v>
      </c>
      <c r="F224" s="49">
        <v>132.19999999999999</v>
      </c>
      <c r="G224" s="49">
        <v>2945.4160000000002</v>
      </c>
      <c r="H224" s="38">
        <v>0</v>
      </c>
      <c r="I224" s="50">
        <v>132.19999999999999</v>
      </c>
      <c r="J224" s="89">
        <v>22.280000000000005</v>
      </c>
      <c r="K224" s="127"/>
      <c r="L224" s="144"/>
      <c r="M224" s="89">
        <v>37.433701150112917</v>
      </c>
      <c r="N224" s="89">
        <v>0</v>
      </c>
      <c r="O224" s="89">
        <v>22.650384169021248</v>
      </c>
      <c r="P224" s="89">
        <v>0</v>
      </c>
      <c r="Q224" s="89">
        <v>20.63214341086595</v>
      </c>
      <c r="R224" s="89">
        <v>37.433701150112917</v>
      </c>
      <c r="S224" s="86">
        <v>0</v>
      </c>
      <c r="T224" s="91">
        <v>0</v>
      </c>
    </row>
    <row r="225" spans="1:20" x14ac:dyDescent="0.3">
      <c r="A225" s="88">
        <v>42804.166679282411</v>
      </c>
      <c r="B225" s="47">
        <v>141.62700000000001</v>
      </c>
      <c r="C225" s="48">
        <v>3103.3204599999999</v>
      </c>
      <c r="D225" s="47">
        <v>0</v>
      </c>
      <c r="E225" s="48">
        <v>0</v>
      </c>
      <c r="F225" s="49">
        <v>141.62700000000001</v>
      </c>
      <c r="G225" s="49">
        <v>3103.3204599999999</v>
      </c>
      <c r="H225" s="38">
        <v>0</v>
      </c>
      <c r="I225" s="50">
        <v>141.62700000000001</v>
      </c>
      <c r="J225" s="89">
        <v>21.911926821863062</v>
      </c>
      <c r="K225" s="127"/>
      <c r="L225" s="144"/>
      <c r="M225" s="89">
        <v>37.433701150112917</v>
      </c>
      <c r="N225" s="89">
        <v>0</v>
      </c>
      <c r="O225" s="89">
        <v>22.650384169021248</v>
      </c>
      <c r="P225" s="89">
        <v>0</v>
      </c>
      <c r="Q225" s="89">
        <v>20.63214341086595</v>
      </c>
      <c r="R225" s="89">
        <v>37.433701150112917</v>
      </c>
      <c r="S225" s="86">
        <v>0</v>
      </c>
      <c r="T225" s="91">
        <v>0</v>
      </c>
    </row>
    <row r="226" spans="1:20" x14ac:dyDescent="0.3">
      <c r="A226" s="88">
        <v>42804.208346006948</v>
      </c>
      <c r="B226" s="47">
        <v>149.16300000000001</v>
      </c>
      <c r="C226" s="48">
        <v>3327.93136</v>
      </c>
      <c r="D226" s="47">
        <v>0</v>
      </c>
      <c r="E226" s="48">
        <v>0</v>
      </c>
      <c r="F226" s="49">
        <v>149.16300000000001</v>
      </c>
      <c r="G226" s="49">
        <v>3327.93136</v>
      </c>
      <c r="H226" s="38">
        <v>0</v>
      </c>
      <c r="I226" s="50">
        <v>149.16300000000001</v>
      </c>
      <c r="J226" s="89">
        <v>22.310702788224962</v>
      </c>
      <c r="K226" s="127"/>
      <c r="L226" s="144"/>
      <c r="M226" s="89">
        <v>37.433701150112917</v>
      </c>
      <c r="N226" s="89">
        <v>0</v>
      </c>
      <c r="O226" s="89">
        <v>22.650384169021248</v>
      </c>
      <c r="P226" s="89">
        <v>0</v>
      </c>
      <c r="Q226" s="89">
        <v>20.63214341086595</v>
      </c>
      <c r="R226" s="89">
        <v>37.433701150112917</v>
      </c>
      <c r="S226" s="86">
        <v>0</v>
      </c>
      <c r="T226" s="91">
        <v>0</v>
      </c>
    </row>
    <row r="227" spans="1:20" x14ac:dyDescent="0.3">
      <c r="A227" s="88">
        <v>42804.250012731478</v>
      </c>
      <c r="B227" s="47">
        <v>172.49700000000001</v>
      </c>
      <c r="C227" s="48">
        <v>4053.5053199999998</v>
      </c>
      <c r="D227" s="47">
        <v>0</v>
      </c>
      <c r="E227" s="48">
        <v>0</v>
      </c>
      <c r="F227" s="49">
        <v>172.49700000000001</v>
      </c>
      <c r="G227" s="49">
        <v>4053.5053199999998</v>
      </c>
      <c r="H227" s="38">
        <v>0</v>
      </c>
      <c r="I227" s="50">
        <v>172.49700000000001</v>
      </c>
      <c r="J227" s="89">
        <v>23.498990243308576</v>
      </c>
      <c r="K227" s="127"/>
      <c r="L227" s="144"/>
      <c r="M227" s="89">
        <v>37.433701150112917</v>
      </c>
      <c r="N227" s="89">
        <v>0</v>
      </c>
      <c r="O227" s="89">
        <v>22.650384169021248</v>
      </c>
      <c r="P227" s="89">
        <v>0</v>
      </c>
      <c r="Q227" s="89">
        <v>20.63214341086595</v>
      </c>
      <c r="R227" s="89">
        <v>37.433701150112917</v>
      </c>
      <c r="S227" s="86">
        <v>0</v>
      </c>
      <c r="T227" s="91">
        <v>0</v>
      </c>
    </row>
    <row r="228" spans="1:20" x14ac:dyDescent="0.3">
      <c r="A228" s="88">
        <v>42804.291679456015</v>
      </c>
      <c r="B228" s="47">
        <v>253.77500000000001</v>
      </c>
      <c r="C228" s="48">
        <v>6686.9712499999996</v>
      </c>
      <c r="D228" s="47">
        <v>0</v>
      </c>
      <c r="E228" s="48">
        <v>0</v>
      </c>
      <c r="F228" s="49">
        <v>253.77500000000001</v>
      </c>
      <c r="G228" s="49">
        <v>6686.9712499999996</v>
      </c>
      <c r="H228" s="38">
        <v>0</v>
      </c>
      <c r="I228" s="50">
        <v>253.77500000000001</v>
      </c>
      <c r="J228" s="89">
        <v>26.349999999999998</v>
      </c>
      <c r="K228" s="127"/>
      <c r="L228" s="144"/>
      <c r="M228" s="89">
        <v>37.433701150112917</v>
      </c>
      <c r="N228" s="89">
        <v>0</v>
      </c>
      <c r="O228" s="89">
        <v>22.650384169021248</v>
      </c>
      <c r="P228" s="89">
        <v>0</v>
      </c>
      <c r="Q228" s="89">
        <v>20.63214341086595</v>
      </c>
      <c r="R228" s="89">
        <v>37.433701150112917</v>
      </c>
      <c r="S228" s="86">
        <v>0</v>
      </c>
      <c r="T228" s="91">
        <v>0</v>
      </c>
    </row>
    <row r="229" spans="1:20" x14ac:dyDescent="0.3">
      <c r="A229" s="88">
        <v>42804.333346180552</v>
      </c>
      <c r="B229" s="47">
        <v>294.81</v>
      </c>
      <c r="C229" s="48">
        <v>8027.6763000000001</v>
      </c>
      <c r="D229" s="47">
        <v>49.709000000000003</v>
      </c>
      <c r="E229" s="48">
        <v>1353.588</v>
      </c>
      <c r="F229" s="49">
        <v>245.101</v>
      </c>
      <c r="G229" s="49">
        <v>6674.0883000000003</v>
      </c>
      <c r="H229" s="38">
        <v>0</v>
      </c>
      <c r="I229" s="50">
        <v>245.101</v>
      </c>
      <c r="J229" s="89">
        <v>27.22995132618798</v>
      </c>
      <c r="K229" s="127"/>
      <c r="L229" s="144"/>
      <c r="M229" s="89">
        <v>37.433701150112917</v>
      </c>
      <c r="N229" s="89">
        <v>0</v>
      </c>
      <c r="O229" s="89">
        <v>22.650384169021248</v>
      </c>
      <c r="P229" s="89">
        <v>0</v>
      </c>
      <c r="Q229" s="89">
        <v>20.63214341086595</v>
      </c>
      <c r="R229" s="89">
        <v>37.433701150112917</v>
      </c>
      <c r="S229" s="86">
        <v>0</v>
      </c>
      <c r="T229" s="91">
        <v>0</v>
      </c>
    </row>
    <row r="230" spans="1:20" x14ac:dyDescent="0.3">
      <c r="A230" s="88">
        <v>42804.37501290509</v>
      </c>
      <c r="B230" s="47">
        <v>122.307</v>
      </c>
      <c r="C230" s="48">
        <v>4648.8890700000002</v>
      </c>
      <c r="D230" s="47">
        <v>102.3</v>
      </c>
      <c r="E230" s="48">
        <v>3888.4230000000002</v>
      </c>
      <c r="F230" s="49">
        <v>20.007000000000005</v>
      </c>
      <c r="G230" s="49">
        <v>760.46606999999995</v>
      </c>
      <c r="H230" s="38">
        <v>0</v>
      </c>
      <c r="I230" s="50">
        <v>20.007000000000005</v>
      </c>
      <c r="J230" s="89">
        <v>38.009999999999991</v>
      </c>
      <c r="K230" s="127"/>
      <c r="L230" s="144"/>
      <c r="M230" s="89">
        <v>37.433701150112917</v>
      </c>
      <c r="N230" s="89">
        <v>0</v>
      </c>
      <c r="O230" s="89">
        <v>22.650384169021248</v>
      </c>
      <c r="P230" s="89">
        <v>0</v>
      </c>
      <c r="Q230" s="89">
        <v>20.63214341086595</v>
      </c>
      <c r="R230" s="89">
        <v>37.433701150112917</v>
      </c>
      <c r="S230" s="86">
        <v>0.57629884988707403</v>
      </c>
      <c r="T230" s="91">
        <v>11.530011089690692</v>
      </c>
    </row>
    <row r="231" spans="1:20" x14ac:dyDescent="0.3">
      <c r="A231" s="88">
        <v>42804.416679629627</v>
      </c>
      <c r="B231" s="47">
        <v>100.568</v>
      </c>
      <c r="C231" s="48">
        <v>3109.5625599999998</v>
      </c>
      <c r="D231" s="47">
        <v>0</v>
      </c>
      <c r="E231" s="48">
        <v>0</v>
      </c>
      <c r="F231" s="49">
        <v>100.568</v>
      </c>
      <c r="G231" s="49">
        <v>3109.5625599999998</v>
      </c>
      <c r="H231" s="38">
        <v>0</v>
      </c>
      <c r="I231" s="50">
        <v>100.568</v>
      </c>
      <c r="J231" s="89">
        <v>30.919999999999998</v>
      </c>
      <c r="K231" s="127"/>
      <c r="L231" s="144"/>
      <c r="M231" s="89">
        <v>37.433701150112917</v>
      </c>
      <c r="N231" s="89">
        <v>0</v>
      </c>
      <c r="O231" s="89">
        <v>22.650384169021248</v>
      </c>
      <c r="P231" s="89">
        <v>0</v>
      </c>
      <c r="Q231" s="89">
        <v>20.63214341086595</v>
      </c>
      <c r="R231" s="89">
        <v>37.433701150112917</v>
      </c>
      <c r="S231" s="86">
        <v>0</v>
      </c>
      <c r="T231" s="91">
        <v>0</v>
      </c>
    </row>
    <row r="232" spans="1:20" x14ac:dyDescent="0.3">
      <c r="A232" s="88">
        <v>42804.458346354164</v>
      </c>
      <c r="B232" s="47">
        <v>50.478999999999999</v>
      </c>
      <c r="C232" s="48">
        <v>2578.4673200000002</v>
      </c>
      <c r="D232" s="47">
        <v>50.478999999999999</v>
      </c>
      <c r="E232" s="48">
        <v>2578.4670000000001</v>
      </c>
      <c r="F232" s="49">
        <v>0</v>
      </c>
      <c r="G232" s="49">
        <v>3.2000000010157237E-4</v>
      </c>
      <c r="H232" s="38">
        <v>0</v>
      </c>
      <c r="I232" s="50">
        <v>0</v>
      </c>
      <c r="J232" s="89">
        <v>0</v>
      </c>
      <c r="K232" s="127"/>
      <c r="L232" s="144"/>
      <c r="M232" s="89">
        <v>37.433701150112917</v>
      </c>
      <c r="N232" s="89">
        <v>0</v>
      </c>
      <c r="O232" s="89">
        <v>22.650384169021248</v>
      </c>
      <c r="P232" s="89">
        <v>0</v>
      </c>
      <c r="Q232" s="89">
        <v>20.63214341086595</v>
      </c>
      <c r="R232" s="89">
        <v>37.433701150112917</v>
      </c>
      <c r="S232" s="86">
        <v>0</v>
      </c>
      <c r="T232" s="91">
        <v>0</v>
      </c>
    </row>
    <row r="233" spans="1:20" x14ac:dyDescent="0.3">
      <c r="A233" s="88">
        <v>42804.500013078701</v>
      </c>
      <c r="B233" s="47">
        <v>5.9180000000000001</v>
      </c>
      <c r="C233" s="48">
        <v>275.35862200000003</v>
      </c>
      <c r="D233" s="47">
        <v>5.9180000000000001</v>
      </c>
      <c r="E233" s="48">
        <v>275.35900000000004</v>
      </c>
      <c r="F233" s="49">
        <v>0</v>
      </c>
      <c r="G233" s="49">
        <v>-3.7800000001197986E-4</v>
      </c>
      <c r="H233" s="38">
        <v>0</v>
      </c>
      <c r="I233" s="50">
        <v>0</v>
      </c>
      <c r="J233" s="89">
        <v>0</v>
      </c>
      <c r="K233" s="127"/>
      <c r="L233" s="144"/>
      <c r="M233" s="89">
        <v>37.433701150112917</v>
      </c>
      <c r="N233" s="89">
        <v>0</v>
      </c>
      <c r="O233" s="89">
        <v>22.650384169021248</v>
      </c>
      <c r="P233" s="89">
        <v>0</v>
      </c>
      <c r="Q233" s="89">
        <v>20.63214341086595</v>
      </c>
      <c r="R233" s="89">
        <v>37.433701150112917</v>
      </c>
      <c r="S233" s="86">
        <v>0</v>
      </c>
      <c r="T233" s="91">
        <v>0</v>
      </c>
    </row>
    <row r="234" spans="1:20" x14ac:dyDescent="0.3">
      <c r="A234" s="88">
        <v>42804.541679803238</v>
      </c>
      <c r="B234" s="52">
        <v>29.158999999999999</v>
      </c>
      <c r="C234" s="53">
        <v>988.19851000000006</v>
      </c>
      <c r="D234" s="52">
        <v>29.159000000000002</v>
      </c>
      <c r="E234" s="53">
        <v>988.19900000000007</v>
      </c>
      <c r="F234" s="49">
        <v>0</v>
      </c>
      <c r="G234" s="49">
        <v>-4.9000000001342414E-4</v>
      </c>
      <c r="H234" s="38">
        <v>0</v>
      </c>
      <c r="I234" s="50">
        <v>0</v>
      </c>
      <c r="J234" s="89">
        <v>0</v>
      </c>
      <c r="K234" s="127"/>
      <c r="L234" s="144"/>
      <c r="M234" s="89">
        <v>37.433701150112917</v>
      </c>
      <c r="N234" s="89">
        <v>0</v>
      </c>
      <c r="O234" s="89">
        <v>22.650384169021248</v>
      </c>
      <c r="P234" s="89">
        <v>0</v>
      </c>
      <c r="Q234" s="89">
        <v>20.63214341086595</v>
      </c>
      <c r="R234" s="89">
        <v>37.433701150112917</v>
      </c>
      <c r="S234" s="86">
        <v>0</v>
      </c>
      <c r="T234" s="91">
        <v>0</v>
      </c>
    </row>
    <row r="235" spans="1:20" x14ac:dyDescent="0.3">
      <c r="A235" s="88">
        <v>42804.583346527776</v>
      </c>
      <c r="B235" s="52">
        <v>23.337</v>
      </c>
      <c r="C235" s="53">
        <v>627.53192999999999</v>
      </c>
      <c r="D235" s="52">
        <v>0</v>
      </c>
      <c r="E235" s="53">
        <v>0</v>
      </c>
      <c r="F235" s="49">
        <v>23.337</v>
      </c>
      <c r="G235" s="49">
        <v>627.53192999999999</v>
      </c>
      <c r="H235" s="38">
        <v>0</v>
      </c>
      <c r="I235" s="50">
        <v>23.337</v>
      </c>
      <c r="J235" s="89">
        <v>26.89</v>
      </c>
      <c r="K235" s="127"/>
      <c r="L235" s="144"/>
      <c r="M235" s="89">
        <v>37.433701150112917</v>
      </c>
      <c r="N235" s="89">
        <v>0</v>
      </c>
      <c r="O235" s="89">
        <v>22.650384169021248</v>
      </c>
      <c r="P235" s="89">
        <v>0</v>
      </c>
      <c r="Q235" s="89">
        <v>20.63214341086595</v>
      </c>
      <c r="R235" s="89">
        <v>37.433701150112917</v>
      </c>
      <c r="S235" s="86">
        <v>0</v>
      </c>
      <c r="T235" s="91">
        <v>0</v>
      </c>
    </row>
    <row r="236" spans="1:20" x14ac:dyDescent="0.3">
      <c r="A236" s="88">
        <v>42804.625013252313</v>
      </c>
      <c r="B236" s="52">
        <v>114.077</v>
      </c>
      <c r="C236" s="53">
        <v>3114.3020999999999</v>
      </c>
      <c r="D236" s="52">
        <v>0</v>
      </c>
      <c r="E236" s="53">
        <v>0</v>
      </c>
      <c r="F236" s="49">
        <v>114.077</v>
      </c>
      <c r="G236" s="49">
        <v>3114.3020999999999</v>
      </c>
      <c r="H236" s="38">
        <v>0</v>
      </c>
      <c r="I236" s="50">
        <v>114.077</v>
      </c>
      <c r="J236" s="89">
        <v>27.3</v>
      </c>
      <c r="K236" s="127"/>
      <c r="L236" s="144"/>
      <c r="M236" s="89">
        <v>37.433701150112917</v>
      </c>
      <c r="N236" s="89">
        <v>0</v>
      </c>
      <c r="O236" s="89">
        <v>22.650384169021248</v>
      </c>
      <c r="P236" s="89">
        <v>0</v>
      </c>
      <c r="Q236" s="89">
        <v>20.63214341086595</v>
      </c>
      <c r="R236" s="89">
        <v>37.433701150112917</v>
      </c>
      <c r="S236" s="86">
        <v>0</v>
      </c>
      <c r="T236" s="91">
        <v>0</v>
      </c>
    </row>
    <row r="237" spans="1:20" x14ac:dyDescent="0.3">
      <c r="A237" s="88">
        <v>42804.66667997685</v>
      </c>
      <c r="B237" s="52">
        <v>192.09899999999999</v>
      </c>
      <c r="C237" s="53">
        <v>4967.6801400000004</v>
      </c>
      <c r="D237" s="52">
        <v>0</v>
      </c>
      <c r="E237" s="53">
        <v>0</v>
      </c>
      <c r="F237" s="49">
        <v>192.09899999999999</v>
      </c>
      <c r="G237" s="49">
        <v>4967.6801400000004</v>
      </c>
      <c r="H237" s="38">
        <v>0</v>
      </c>
      <c r="I237" s="50">
        <v>192.09899999999999</v>
      </c>
      <c r="J237" s="89">
        <v>25.860000000000003</v>
      </c>
      <c r="K237" s="127"/>
      <c r="L237" s="144"/>
      <c r="M237" s="89">
        <v>37.433701150112917</v>
      </c>
      <c r="N237" s="89">
        <v>0</v>
      </c>
      <c r="O237" s="89">
        <v>22.650384169021248</v>
      </c>
      <c r="P237" s="89">
        <v>0</v>
      </c>
      <c r="Q237" s="89">
        <v>20.63214341086595</v>
      </c>
      <c r="R237" s="89">
        <v>37.433701150112917</v>
      </c>
      <c r="S237" s="86">
        <v>0</v>
      </c>
      <c r="T237" s="91">
        <v>0</v>
      </c>
    </row>
    <row r="238" spans="1:20" x14ac:dyDescent="0.3">
      <c r="A238" s="88">
        <v>42804.708346701387</v>
      </c>
      <c r="B238" s="52">
        <v>147.904</v>
      </c>
      <c r="C238" s="53">
        <v>3869.1686399999999</v>
      </c>
      <c r="D238" s="52">
        <v>0</v>
      </c>
      <c r="E238" s="53">
        <v>0</v>
      </c>
      <c r="F238" s="49">
        <v>147.904</v>
      </c>
      <c r="G238" s="49">
        <v>3869.1686399999999</v>
      </c>
      <c r="H238" s="38">
        <v>0</v>
      </c>
      <c r="I238" s="50">
        <v>147.904</v>
      </c>
      <c r="J238" s="89">
        <v>26.16</v>
      </c>
      <c r="K238" s="127"/>
      <c r="L238" s="144"/>
      <c r="M238" s="89">
        <v>37.433701150112917</v>
      </c>
      <c r="N238" s="89">
        <v>0</v>
      </c>
      <c r="O238" s="89">
        <v>22.650384169021248</v>
      </c>
      <c r="P238" s="89">
        <v>0</v>
      </c>
      <c r="Q238" s="89">
        <v>20.63214341086595</v>
      </c>
      <c r="R238" s="89">
        <v>37.433701150112917</v>
      </c>
      <c r="S238" s="86">
        <v>0</v>
      </c>
      <c r="T238" s="91">
        <v>0</v>
      </c>
    </row>
    <row r="239" spans="1:20" x14ac:dyDescent="0.3">
      <c r="A239" s="88">
        <v>42804.750013425924</v>
      </c>
      <c r="B239" s="52">
        <v>74.965999999999994</v>
      </c>
      <c r="C239" s="53">
        <v>2147.0262400000001</v>
      </c>
      <c r="D239" s="52">
        <v>0</v>
      </c>
      <c r="E239" s="53">
        <v>0</v>
      </c>
      <c r="F239" s="49">
        <v>74.965999999999994</v>
      </c>
      <c r="G239" s="49">
        <v>2147.0262400000001</v>
      </c>
      <c r="H239" s="38">
        <v>0</v>
      </c>
      <c r="I239" s="50">
        <v>74.965999999999994</v>
      </c>
      <c r="J239" s="89">
        <v>28.640000000000004</v>
      </c>
      <c r="K239" s="127"/>
      <c r="L239" s="144"/>
      <c r="M239" s="89">
        <v>37.433701150112917</v>
      </c>
      <c r="N239" s="89">
        <v>0</v>
      </c>
      <c r="O239" s="89">
        <v>22.650384169021248</v>
      </c>
      <c r="P239" s="89">
        <v>0</v>
      </c>
      <c r="Q239" s="89">
        <v>20.63214341086595</v>
      </c>
      <c r="R239" s="89">
        <v>37.433701150112917</v>
      </c>
      <c r="S239" s="86">
        <v>0</v>
      </c>
      <c r="T239" s="91">
        <v>0</v>
      </c>
    </row>
    <row r="240" spans="1:20" x14ac:dyDescent="0.3">
      <c r="A240" s="88">
        <v>42804.791680150462</v>
      </c>
      <c r="B240" s="52">
        <v>60.531999999999996</v>
      </c>
      <c r="C240" s="53">
        <v>3236.6460400000001</v>
      </c>
      <c r="D240" s="52">
        <v>60.532000000000004</v>
      </c>
      <c r="E240" s="53">
        <v>3236.6460000000002</v>
      </c>
      <c r="F240" s="49">
        <v>0</v>
      </c>
      <c r="G240" s="49">
        <v>3.9999999899009708E-5</v>
      </c>
      <c r="H240" s="38">
        <v>0</v>
      </c>
      <c r="I240" s="50">
        <v>0</v>
      </c>
      <c r="J240" s="89">
        <v>0</v>
      </c>
      <c r="K240" s="127"/>
      <c r="L240" s="144"/>
      <c r="M240" s="89">
        <v>37.433701150112917</v>
      </c>
      <c r="N240" s="89">
        <v>0</v>
      </c>
      <c r="O240" s="89">
        <v>22.650384169021248</v>
      </c>
      <c r="P240" s="89">
        <v>0</v>
      </c>
      <c r="Q240" s="89">
        <v>20.63214341086595</v>
      </c>
      <c r="R240" s="89">
        <v>37.433701150112917</v>
      </c>
      <c r="S240" s="86">
        <v>0</v>
      </c>
      <c r="T240" s="91">
        <v>0</v>
      </c>
    </row>
    <row r="241" spans="1:20" x14ac:dyDescent="0.3">
      <c r="A241" s="88">
        <v>42804.833346874999</v>
      </c>
      <c r="B241" s="52">
        <v>16.844999999999999</v>
      </c>
      <c r="C241" s="53">
        <v>544.93574999999998</v>
      </c>
      <c r="D241" s="52">
        <v>0</v>
      </c>
      <c r="E241" s="53">
        <v>0</v>
      </c>
      <c r="F241" s="49">
        <v>16.844999999999999</v>
      </c>
      <c r="G241" s="49">
        <v>544.93574999999998</v>
      </c>
      <c r="H241" s="38">
        <v>0</v>
      </c>
      <c r="I241" s="50">
        <v>16.844999999999999</v>
      </c>
      <c r="J241" s="89">
        <v>32.35</v>
      </c>
      <c r="K241" s="127"/>
      <c r="L241" s="144"/>
      <c r="M241" s="89">
        <v>37.433701150112917</v>
      </c>
      <c r="N241" s="89">
        <v>0</v>
      </c>
      <c r="O241" s="89">
        <v>22.650384169021248</v>
      </c>
      <c r="P241" s="89">
        <v>0</v>
      </c>
      <c r="Q241" s="89">
        <v>20.63214341086595</v>
      </c>
      <c r="R241" s="89">
        <v>37.433701150112917</v>
      </c>
      <c r="S241" s="86">
        <v>0</v>
      </c>
      <c r="T241" s="91">
        <v>0</v>
      </c>
    </row>
    <row r="242" spans="1:20" x14ac:dyDescent="0.3">
      <c r="A242" s="88">
        <v>42804.875013599536</v>
      </c>
      <c r="B242" s="52">
        <v>0</v>
      </c>
      <c r="C242" s="53">
        <v>0</v>
      </c>
      <c r="D242" s="52"/>
      <c r="E242" s="53"/>
      <c r="F242" s="49">
        <v>0</v>
      </c>
      <c r="G242" s="49">
        <v>0</v>
      </c>
      <c r="H242" s="38">
        <v>0</v>
      </c>
      <c r="I242" s="50">
        <v>0</v>
      </c>
      <c r="J242" s="89">
        <v>0</v>
      </c>
      <c r="K242" s="127"/>
      <c r="L242" s="144"/>
      <c r="M242" s="89">
        <v>37.433701150112917</v>
      </c>
      <c r="N242" s="89">
        <v>0</v>
      </c>
      <c r="O242" s="89">
        <v>22.650384169021248</v>
      </c>
      <c r="P242" s="89">
        <v>0</v>
      </c>
      <c r="Q242" s="89">
        <v>20.63214341086595</v>
      </c>
      <c r="R242" s="89">
        <v>37.433701150112917</v>
      </c>
      <c r="S242" s="86">
        <v>0</v>
      </c>
      <c r="T242" s="91">
        <v>0</v>
      </c>
    </row>
    <row r="243" spans="1:20" x14ac:dyDescent="0.3">
      <c r="A243" s="88">
        <v>42804.916680324073</v>
      </c>
      <c r="B243" s="52">
        <v>0</v>
      </c>
      <c r="C243" s="53">
        <v>0</v>
      </c>
      <c r="D243" s="52"/>
      <c r="E243" s="93"/>
      <c r="F243" s="49">
        <v>0</v>
      </c>
      <c r="G243" s="49">
        <v>0</v>
      </c>
      <c r="H243" s="38">
        <v>0</v>
      </c>
      <c r="I243" s="50">
        <v>0</v>
      </c>
      <c r="J243" s="89">
        <v>0</v>
      </c>
      <c r="K243" s="127"/>
      <c r="L243" s="144"/>
      <c r="M243" s="89">
        <v>37.433701150112917</v>
      </c>
      <c r="N243" s="89">
        <v>0</v>
      </c>
      <c r="O243" s="89">
        <v>22.650384169021248</v>
      </c>
      <c r="P243" s="89">
        <v>0</v>
      </c>
      <c r="Q243" s="89">
        <v>20.63214341086595</v>
      </c>
      <c r="R243" s="89">
        <v>37.433701150112917</v>
      </c>
      <c r="S243" s="86">
        <v>0</v>
      </c>
      <c r="T243" s="91">
        <v>0</v>
      </c>
    </row>
    <row r="244" spans="1:20" x14ac:dyDescent="0.3">
      <c r="A244" s="88">
        <v>42804.95834704861</v>
      </c>
      <c r="B244" s="52">
        <v>0</v>
      </c>
      <c r="C244" s="53">
        <v>0</v>
      </c>
      <c r="D244" s="52"/>
      <c r="E244" s="53"/>
      <c r="F244" s="49">
        <v>0</v>
      </c>
      <c r="G244" s="49">
        <v>0</v>
      </c>
      <c r="H244" s="38">
        <v>0</v>
      </c>
      <c r="I244" s="50">
        <v>0</v>
      </c>
      <c r="J244" s="89">
        <v>0</v>
      </c>
      <c r="K244" s="127"/>
      <c r="L244" s="144"/>
      <c r="M244" s="89">
        <v>37.433701150112917</v>
      </c>
      <c r="N244" s="89">
        <v>0</v>
      </c>
      <c r="O244" s="89">
        <v>22.650384169021248</v>
      </c>
      <c r="P244" s="89">
        <v>0</v>
      </c>
      <c r="Q244" s="89">
        <v>20.63214341086595</v>
      </c>
      <c r="R244" s="89">
        <v>37.433701150112917</v>
      </c>
      <c r="S244" s="86">
        <v>0</v>
      </c>
      <c r="T244" s="91">
        <v>0</v>
      </c>
    </row>
    <row r="245" spans="1:20" x14ac:dyDescent="0.3">
      <c r="A245" s="88">
        <v>42805.000013773148</v>
      </c>
      <c r="B245" s="52">
        <v>73.921999999999997</v>
      </c>
      <c r="C245" s="53">
        <v>2087.55728</v>
      </c>
      <c r="D245" s="52">
        <v>0</v>
      </c>
      <c r="E245" s="53">
        <v>0</v>
      </c>
      <c r="F245" s="49">
        <v>73.921999999999997</v>
      </c>
      <c r="G245" s="49">
        <v>2087.55728</v>
      </c>
      <c r="H245" s="38">
        <v>0</v>
      </c>
      <c r="I245" s="50">
        <v>73.921999999999997</v>
      </c>
      <c r="J245" s="89">
        <v>28.240000000000002</v>
      </c>
      <c r="K245" s="127"/>
      <c r="L245" s="144"/>
      <c r="M245" s="89">
        <v>37.433701150112917</v>
      </c>
      <c r="N245" s="89">
        <v>0</v>
      </c>
      <c r="O245" s="89">
        <v>22.650384169021248</v>
      </c>
      <c r="P245" s="89">
        <v>0</v>
      </c>
      <c r="Q245" s="89">
        <v>20.63214341086595</v>
      </c>
      <c r="R245" s="89">
        <v>37.433701150112917</v>
      </c>
      <c r="S245" s="86">
        <v>0</v>
      </c>
      <c r="T245" s="91">
        <v>0</v>
      </c>
    </row>
    <row r="246" spans="1:20" x14ac:dyDescent="0.3">
      <c r="A246" s="88">
        <v>42805.041680497685</v>
      </c>
      <c r="B246" s="52">
        <v>49.106000000000002</v>
      </c>
      <c r="C246" s="53">
        <v>1408.3600799999999</v>
      </c>
      <c r="D246" s="52">
        <v>0</v>
      </c>
      <c r="E246" s="53">
        <v>0</v>
      </c>
      <c r="F246" s="49">
        <v>49.106000000000002</v>
      </c>
      <c r="G246" s="49">
        <v>1408.3600799999999</v>
      </c>
      <c r="H246" s="38">
        <v>0</v>
      </c>
      <c r="I246" s="50">
        <v>49.106000000000002</v>
      </c>
      <c r="J246" s="89">
        <v>28.679999999999996</v>
      </c>
      <c r="K246" s="127"/>
      <c r="L246" s="144"/>
      <c r="M246" s="89">
        <v>37.433701150112917</v>
      </c>
      <c r="N246" s="89">
        <v>0</v>
      </c>
      <c r="O246" s="89">
        <v>22.650384169021248</v>
      </c>
      <c r="P246" s="89">
        <v>0</v>
      </c>
      <c r="Q246" s="89">
        <v>20.63214341086595</v>
      </c>
      <c r="R246" s="89">
        <v>37.433701150112917</v>
      </c>
      <c r="S246" s="86">
        <v>0</v>
      </c>
      <c r="T246" s="91">
        <v>0</v>
      </c>
    </row>
    <row r="247" spans="1:20" x14ac:dyDescent="0.3">
      <c r="A247" s="88">
        <v>42805.083347222222</v>
      </c>
      <c r="B247" s="52">
        <v>56.515000000000001</v>
      </c>
      <c r="C247" s="53">
        <v>1644.02135</v>
      </c>
      <c r="D247" s="52">
        <v>0</v>
      </c>
      <c r="E247" s="53">
        <v>0</v>
      </c>
      <c r="F247" s="49">
        <v>56.515000000000001</v>
      </c>
      <c r="G247" s="49">
        <v>1644.02135</v>
      </c>
      <c r="H247" s="38">
        <v>0</v>
      </c>
      <c r="I247" s="50">
        <v>56.515000000000001</v>
      </c>
      <c r="J247" s="89">
        <v>29.09</v>
      </c>
      <c r="K247" s="127"/>
      <c r="L247" s="144"/>
      <c r="M247" s="89">
        <v>37.433701150112917</v>
      </c>
      <c r="N247" s="89">
        <v>0</v>
      </c>
      <c r="O247" s="89">
        <v>22.650384169021248</v>
      </c>
      <c r="P247" s="89">
        <v>0</v>
      </c>
      <c r="Q247" s="89">
        <v>20.63214341086595</v>
      </c>
      <c r="R247" s="89">
        <v>37.433701150112917</v>
      </c>
      <c r="S247" s="86">
        <v>0</v>
      </c>
      <c r="T247" s="91">
        <v>0</v>
      </c>
    </row>
    <row r="248" spans="1:20" x14ac:dyDescent="0.3">
      <c r="A248" s="88">
        <v>42805.125013946759</v>
      </c>
      <c r="B248" s="52">
        <v>42.502000000000002</v>
      </c>
      <c r="C248" s="53">
        <v>1234.6831</v>
      </c>
      <c r="D248" s="52">
        <v>0</v>
      </c>
      <c r="E248" s="53">
        <v>0</v>
      </c>
      <c r="F248" s="49">
        <v>42.502000000000002</v>
      </c>
      <c r="G248" s="49">
        <v>1234.6831</v>
      </c>
      <c r="H248" s="38">
        <v>0</v>
      </c>
      <c r="I248" s="50">
        <v>42.502000000000002</v>
      </c>
      <c r="J248" s="89">
        <v>29.049999999999997</v>
      </c>
      <c r="K248" s="127"/>
      <c r="L248" s="144"/>
      <c r="M248" s="89">
        <v>37.433701150112917</v>
      </c>
      <c r="N248" s="89">
        <v>0</v>
      </c>
      <c r="O248" s="89">
        <v>22.650384169021248</v>
      </c>
      <c r="P248" s="89">
        <v>0</v>
      </c>
      <c r="Q248" s="89">
        <v>20.63214341086595</v>
      </c>
      <c r="R248" s="89">
        <v>37.433701150112917</v>
      </c>
      <c r="S248" s="86">
        <v>0</v>
      </c>
      <c r="T248" s="91">
        <v>0</v>
      </c>
    </row>
    <row r="249" spans="1:20" x14ac:dyDescent="0.3">
      <c r="A249" s="88">
        <v>42805.166680671296</v>
      </c>
      <c r="B249" s="52">
        <v>82.942999999999998</v>
      </c>
      <c r="C249" s="53">
        <v>2306.6448300000002</v>
      </c>
      <c r="D249" s="52">
        <v>0</v>
      </c>
      <c r="E249" s="53">
        <v>0</v>
      </c>
      <c r="F249" s="49">
        <v>82.942999999999998</v>
      </c>
      <c r="G249" s="49">
        <v>2306.6448300000002</v>
      </c>
      <c r="H249" s="38">
        <v>0</v>
      </c>
      <c r="I249" s="50">
        <v>82.942999999999998</v>
      </c>
      <c r="J249" s="89">
        <v>27.810000000000002</v>
      </c>
      <c r="K249" s="127"/>
      <c r="L249" s="144"/>
      <c r="M249" s="89">
        <v>37.433701150112917</v>
      </c>
      <c r="N249" s="89">
        <v>0</v>
      </c>
      <c r="O249" s="89">
        <v>22.650384169021248</v>
      </c>
      <c r="P249" s="89">
        <v>0</v>
      </c>
      <c r="Q249" s="89">
        <v>20.63214341086595</v>
      </c>
      <c r="R249" s="89">
        <v>37.433701150112917</v>
      </c>
      <c r="S249" s="86">
        <v>0</v>
      </c>
      <c r="T249" s="91">
        <v>0</v>
      </c>
    </row>
    <row r="250" spans="1:20" x14ac:dyDescent="0.3">
      <c r="A250" s="88">
        <v>42805.208347395834</v>
      </c>
      <c r="B250" s="52">
        <v>66.491</v>
      </c>
      <c r="C250" s="53">
        <v>1910.9513400000001</v>
      </c>
      <c r="D250" s="52">
        <v>0</v>
      </c>
      <c r="E250" s="53">
        <v>0</v>
      </c>
      <c r="F250" s="49">
        <v>66.491</v>
      </c>
      <c r="G250" s="49">
        <v>1910.9513400000001</v>
      </c>
      <c r="H250" s="38">
        <v>0</v>
      </c>
      <c r="I250" s="50">
        <v>66.491</v>
      </c>
      <c r="J250" s="89">
        <v>28.740000000000002</v>
      </c>
      <c r="K250" s="127"/>
      <c r="L250" s="144"/>
      <c r="M250" s="89">
        <v>37.433701150112917</v>
      </c>
      <c r="N250" s="89">
        <v>0</v>
      </c>
      <c r="O250" s="89">
        <v>22.650384169021248</v>
      </c>
      <c r="P250" s="89">
        <v>0</v>
      </c>
      <c r="Q250" s="89">
        <v>20.63214341086595</v>
      </c>
      <c r="R250" s="89">
        <v>37.433701150112917</v>
      </c>
      <c r="S250" s="86">
        <v>0</v>
      </c>
      <c r="T250" s="91">
        <v>0</v>
      </c>
    </row>
    <row r="251" spans="1:20" x14ac:dyDescent="0.3">
      <c r="A251" s="88">
        <v>42805.250014120371</v>
      </c>
      <c r="B251" s="52">
        <v>70.661000000000001</v>
      </c>
      <c r="C251" s="53">
        <v>2129.1910800000001</v>
      </c>
      <c r="D251" s="52">
        <v>0</v>
      </c>
      <c r="E251" s="53">
        <v>0</v>
      </c>
      <c r="F251" s="49">
        <v>70.661000000000001</v>
      </c>
      <c r="G251" s="49">
        <v>2129.1910800000001</v>
      </c>
      <c r="H251" s="38">
        <v>0</v>
      </c>
      <c r="I251" s="50">
        <v>70.661000000000001</v>
      </c>
      <c r="J251" s="89">
        <v>30.132478736502456</v>
      </c>
      <c r="K251" s="127"/>
      <c r="L251" s="144"/>
      <c r="M251" s="89">
        <v>37.433701150112917</v>
      </c>
      <c r="N251" s="89">
        <v>0</v>
      </c>
      <c r="O251" s="89">
        <v>22.650384169021248</v>
      </c>
      <c r="P251" s="89">
        <v>0</v>
      </c>
      <c r="Q251" s="89">
        <v>20.63214341086595</v>
      </c>
      <c r="R251" s="89">
        <v>37.433701150112917</v>
      </c>
      <c r="S251" s="86">
        <v>0</v>
      </c>
      <c r="T251" s="91">
        <v>0</v>
      </c>
    </row>
    <row r="252" spans="1:20" x14ac:dyDescent="0.3">
      <c r="A252" s="88">
        <v>42805.291680844908</v>
      </c>
      <c r="B252" s="52">
        <v>108.673</v>
      </c>
      <c r="C252" s="53">
        <v>3810.8088499999999</v>
      </c>
      <c r="D252" s="52">
        <v>0</v>
      </c>
      <c r="E252" s="53">
        <v>0</v>
      </c>
      <c r="F252" s="49">
        <v>108.673</v>
      </c>
      <c r="G252" s="49">
        <v>3810.8088499999999</v>
      </c>
      <c r="H252" s="38">
        <v>0</v>
      </c>
      <c r="I252" s="50">
        <v>108.673</v>
      </c>
      <c r="J252" s="89">
        <v>35.066749330560491</v>
      </c>
      <c r="K252" s="127"/>
      <c r="L252" s="144"/>
      <c r="M252" s="89">
        <v>37.433701150112917</v>
      </c>
      <c r="N252" s="89">
        <v>0</v>
      </c>
      <c r="O252" s="89">
        <v>22.650384169021248</v>
      </c>
      <c r="P252" s="89">
        <v>0</v>
      </c>
      <c r="Q252" s="89">
        <v>20.63214341086595</v>
      </c>
      <c r="R252" s="89">
        <v>37.433701150112917</v>
      </c>
      <c r="S252" s="86">
        <v>0</v>
      </c>
      <c r="T252" s="91">
        <v>0</v>
      </c>
    </row>
    <row r="253" spans="1:20" x14ac:dyDescent="0.3">
      <c r="A253" s="88">
        <v>42805.333347569445</v>
      </c>
      <c r="B253" s="52">
        <v>172.50299999999999</v>
      </c>
      <c r="C253" s="53">
        <v>5869.30098</v>
      </c>
      <c r="D253" s="52">
        <v>0</v>
      </c>
      <c r="E253" s="53">
        <v>0</v>
      </c>
      <c r="F253" s="49">
        <v>172.50299999999999</v>
      </c>
      <c r="G253" s="49">
        <v>5869.30098</v>
      </c>
      <c r="H253" s="38">
        <v>1.3300000000000409</v>
      </c>
      <c r="I253" s="50">
        <v>171.17299999999994</v>
      </c>
      <c r="J253" s="89">
        <v>34.024341489713223</v>
      </c>
      <c r="K253" s="127"/>
      <c r="L253" s="144"/>
      <c r="M253" s="89">
        <v>37.433701150112917</v>
      </c>
      <c r="N253" s="89">
        <v>0</v>
      </c>
      <c r="O253" s="89">
        <v>22.650384169021248</v>
      </c>
      <c r="P253" s="89">
        <v>0</v>
      </c>
      <c r="Q253" s="89">
        <v>20.63214341086595</v>
      </c>
      <c r="R253" s="89">
        <v>37.433701150112917</v>
      </c>
      <c r="S253" s="86">
        <v>0</v>
      </c>
      <c r="T253" s="91">
        <v>0</v>
      </c>
    </row>
    <row r="254" spans="1:20" x14ac:dyDescent="0.3">
      <c r="A254" s="88">
        <v>42805.375014293983</v>
      </c>
      <c r="B254" s="52">
        <v>157.62099999999998</v>
      </c>
      <c r="C254" s="53">
        <v>6597.7742900000003</v>
      </c>
      <c r="D254" s="52">
        <v>0</v>
      </c>
      <c r="E254" s="53">
        <v>0</v>
      </c>
      <c r="F254" s="49">
        <v>157.62099999999998</v>
      </c>
      <c r="G254" s="49">
        <v>6597.7742900000003</v>
      </c>
      <c r="H254" s="38">
        <v>9.5669999999998936</v>
      </c>
      <c r="I254" s="50">
        <v>148.05400000000009</v>
      </c>
      <c r="J254" s="89">
        <v>41.858472475114361</v>
      </c>
      <c r="K254" s="127"/>
      <c r="L254" s="144"/>
      <c r="M254" s="89">
        <v>37.433701150112917</v>
      </c>
      <c r="N254" s="89">
        <v>0</v>
      </c>
      <c r="O254" s="89">
        <v>22.650384169021248</v>
      </c>
      <c r="P254" s="89">
        <v>0</v>
      </c>
      <c r="Q254" s="89">
        <v>20.63214341086595</v>
      </c>
      <c r="R254" s="89">
        <v>37.433701150112917</v>
      </c>
      <c r="S254" s="86">
        <v>4.4247713250014442</v>
      </c>
      <c r="T254" s="91">
        <v>655.10509375176423</v>
      </c>
    </row>
    <row r="255" spans="1:20" x14ac:dyDescent="0.3">
      <c r="A255" s="88">
        <v>42805.41668101852</v>
      </c>
      <c r="B255" s="52">
        <v>101.6</v>
      </c>
      <c r="C255" s="53">
        <v>4758.9440000000004</v>
      </c>
      <c r="D255" s="52">
        <v>32.274999999999999</v>
      </c>
      <c r="E255" s="53">
        <v>1511.761</v>
      </c>
      <c r="F255" s="49">
        <v>69.324999999999989</v>
      </c>
      <c r="G255" s="49">
        <v>3247.1830000000004</v>
      </c>
      <c r="H255" s="38">
        <v>0</v>
      </c>
      <c r="I255" s="50">
        <v>69.324999999999989</v>
      </c>
      <c r="J255" s="89">
        <v>46.840000000000018</v>
      </c>
      <c r="K255" s="127"/>
      <c r="L255" s="144"/>
      <c r="M255" s="89">
        <v>37.433701150112917</v>
      </c>
      <c r="N255" s="89">
        <v>0</v>
      </c>
      <c r="O255" s="89">
        <v>22.650384169021248</v>
      </c>
      <c r="P255" s="89">
        <v>0</v>
      </c>
      <c r="Q255" s="89">
        <v>20.63214341086595</v>
      </c>
      <c r="R255" s="89">
        <v>37.433701150112917</v>
      </c>
      <c r="S255" s="86">
        <v>9.4062988498871007</v>
      </c>
      <c r="T255" s="91">
        <v>652.09166776842312</v>
      </c>
    </row>
    <row r="256" spans="1:20" x14ac:dyDescent="0.3">
      <c r="A256" s="88">
        <v>42805.458347743057</v>
      </c>
      <c r="B256" s="52">
        <v>66.099999999999994</v>
      </c>
      <c r="C256" s="53">
        <v>2887.9090000000001</v>
      </c>
      <c r="D256" s="52">
        <v>66.099999999999994</v>
      </c>
      <c r="E256" s="53">
        <v>2887.9090000000001</v>
      </c>
      <c r="F256" s="49">
        <v>0</v>
      </c>
      <c r="G256" s="49">
        <v>0</v>
      </c>
      <c r="H256" s="38">
        <v>0</v>
      </c>
      <c r="I256" s="50">
        <v>0</v>
      </c>
      <c r="J256" s="89">
        <v>0</v>
      </c>
      <c r="K256" s="127"/>
      <c r="L256" s="144"/>
      <c r="M256" s="89">
        <v>37.433701150112917</v>
      </c>
      <c r="N256" s="89">
        <v>0</v>
      </c>
      <c r="O256" s="89">
        <v>22.650384169021248</v>
      </c>
      <c r="P256" s="89">
        <v>0</v>
      </c>
      <c r="Q256" s="89">
        <v>20.63214341086595</v>
      </c>
      <c r="R256" s="89">
        <v>37.433701150112917</v>
      </c>
      <c r="S256" s="86">
        <v>0</v>
      </c>
      <c r="T256" s="91">
        <v>0</v>
      </c>
    </row>
    <row r="257" spans="1:20" x14ac:dyDescent="0.3">
      <c r="A257" s="88">
        <v>42805.500014467594</v>
      </c>
      <c r="B257" s="52">
        <v>15.5</v>
      </c>
      <c r="C257" s="53">
        <v>643.87</v>
      </c>
      <c r="D257" s="52">
        <v>15.5</v>
      </c>
      <c r="E257" s="53">
        <v>643.87</v>
      </c>
      <c r="F257" s="49">
        <v>0</v>
      </c>
      <c r="G257" s="49">
        <v>0</v>
      </c>
      <c r="H257" s="38">
        <v>0</v>
      </c>
      <c r="I257" s="50">
        <v>0</v>
      </c>
      <c r="J257" s="89">
        <v>0</v>
      </c>
      <c r="K257" s="127"/>
      <c r="L257" s="144"/>
      <c r="M257" s="89">
        <v>37.433701150112917</v>
      </c>
      <c r="N257" s="89">
        <v>0</v>
      </c>
      <c r="O257" s="89">
        <v>22.650384169021248</v>
      </c>
      <c r="P257" s="89">
        <v>0</v>
      </c>
      <c r="Q257" s="89">
        <v>20.63214341086595</v>
      </c>
      <c r="R257" s="89">
        <v>37.433701150112917</v>
      </c>
      <c r="S257" s="86">
        <v>0</v>
      </c>
      <c r="T257" s="91">
        <v>0</v>
      </c>
    </row>
    <row r="258" spans="1:20" x14ac:dyDescent="0.3">
      <c r="A258" s="88">
        <v>42805.541681192131</v>
      </c>
      <c r="B258" s="52">
        <v>0</v>
      </c>
      <c r="C258" s="53">
        <v>0</v>
      </c>
      <c r="D258" s="52"/>
      <c r="E258" s="53"/>
      <c r="F258" s="49">
        <v>0</v>
      </c>
      <c r="G258" s="49">
        <v>0</v>
      </c>
      <c r="H258" s="38">
        <v>0</v>
      </c>
      <c r="I258" s="50">
        <v>0</v>
      </c>
      <c r="J258" s="89">
        <v>0</v>
      </c>
      <c r="K258" s="127"/>
      <c r="L258" s="144"/>
      <c r="M258" s="89">
        <v>37.433701150112917</v>
      </c>
      <c r="N258" s="89">
        <v>0</v>
      </c>
      <c r="O258" s="89">
        <v>22.650384169021248</v>
      </c>
      <c r="P258" s="89">
        <v>0</v>
      </c>
      <c r="Q258" s="89">
        <v>20.63214341086595</v>
      </c>
      <c r="R258" s="89">
        <v>37.433701150112917</v>
      </c>
      <c r="S258" s="86">
        <v>0</v>
      </c>
      <c r="T258" s="91">
        <v>0</v>
      </c>
    </row>
    <row r="259" spans="1:20" x14ac:dyDescent="0.3">
      <c r="A259" s="88">
        <v>42805.583347916669</v>
      </c>
      <c r="B259" s="52">
        <v>0</v>
      </c>
      <c r="C259" s="53">
        <v>0</v>
      </c>
      <c r="D259" s="52"/>
      <c r="E259" s="53"/>
      <c r="F259" s="49">
        <v>0</v>
      </c>
      <c r="G259" s="49">
        <v>0</v>
      </c>
      <c r="H259" s="38">
        <v>0</v>
      </c>
      <c r="I259" s="50">
        <v>0</v>
      </c>
      <c r="J259" s="89">
        <v>0</v>
      </c>
      <c r="K259" s="127"/>
      <c r="L259" s="144"/>
      <c r="M259" s="89">
        <v>37.433701150112917</v>
      </c>
      <c r="N259" s="89">
        <v>0</v>
      </c>
      <c r="O259" s="89">
        <v>22.650384169021248</v>
      </c>
      <c r="P259" s="89">
        <v>0</v>
      </c>
      <c r="Q259" s="89">
        <v>20.63214341086595</v>
      </c>
      <c r="R259" s="89">
        <v>37.433701150112917</v>
      </c>
      <c r="S259" s="86">
        <v>0</v>
      </c>
      <c r="T259" s="91">
        <v>0</v>
      </c>
    </row>
    <row r="260" spans="1:20" x14ac:dyDescent="0.3">
      <c r="A260" s="88">
        <v>42805.625014641206</v>
      </c>
      <c r="B260" s="52">
        <v>43.319000000000003</v>
      </c>
      <c r="C260" s="53">
        <v>1172.2121400000001</v>
      </c>
      <c r="D260" s="52">
        <v>0</v>
      </c>
      <c r="E260" s="53">
        <v>0</v>
      </c>
      <c r="F260" s="49">
        <v>43.319000000000003</v>
      </c>
      <c r="G260" s="49">
        <v>1172.2121400000001</v>
      </c>
      <c r="H260" s="38">
        <v>0</v>
      </c>
      <c r="I260" s="50">
        <v>43.319000000000003</v>
      </c>
      <c r="J260" s="89">
        <v>27.06</v>
      </c>
      <c r="K260" s="127"/>
      <c r="L260" s="144"/>
      <c r="M260" s="89">
        <v>37.433701150112917</v>
      </c>
      <c r="N260" s="89">
        <v>0</v>
      </c>
      <c r="O260" s="89">
        <v>22.650384169021248</v>
      </c>
      <c r="P260" s="89">
        <v>0</v>
      </c>
      <c r="Q260" s="89">
        <v>20.63214341086595</v>
      </c>
      <c r="R260" s="89">
        <v>37.433701150112917</v>
      </c>
      <c r="S260" s="86">
        <v>0</v>
      </c>
      <c r="T260" s="91">
        <v>0</v>
      </c>
    </row>
    <row r="261" spans="1:20" x14ac:dyDescent="0.3">
      <c r="A261" s="88">
        <v>42805.666681365743</v>
      </c>
      <c r="B261" s="52">
        <v>141.01900000000001</v>
      </c>
      <c r="C261" s="53">
        <v>3658.0328599999998</v>
      </c>
      <c r="D261" s="52">
        <v>0</v>
      </c>
      <c r="E261" s="53">
        <v>0</v>
      </c>
      <c r="F261" s="49">
        <v>141.01900000000001</v>
      </c>
      <c r="G261" s="49">
        <v>3658.0328599999998</v>
      </c>
      <c r="H261" s="38">
        <v>0</v>
      </c>
      <c r="I261" s="50">
        <v>141.01900000000001</v>
      </c>
      <c r="J261" s="89">
        <v>25.939999999999998</v>
      </c>
      <c r="K261" s="127"/>
      <c r="L261" s="144"/>
      <c r="M261" s="89">
        <v>37.433701150112917</v>
      </c>
      <c r="N261" s="89">
        <v>0</v>
      </c>
      <c r="O261" s="89">
        <v>22.650384169021248</v>
      </c>
      <c r="P261" s="89">
        <v>0</v>
      </c>
      <c r="Q261" s="89">
        <v>20.63214341086595</v>
      </c>
      <c r="R261" s="89">
        <v>37.433701150112917</v>
      </c>
      <c r="S261" s="86">
        <v>0</v>
      </c>
      <c r="T261" s="91">
        <v>0</v>
      </c>
    </row>
    <row r="262" spans="1:20" x14ac:dyDescent="0.3">
      <c r="A262" s="88">
        <v>42805.70834809028</v>
      </c>
      <c r="B262" s="52">
        <v>150.881</v>
      </c>
      <c r="C262" s="53">
        <v>3913.8531400000002</v>
      </c>
      <c r="D262" s="52">
        <v>0</v>
      </c>
      <c r="E262" s="53">
        <v>0</v>
      </c>
      <c r="F262" s="49">
        <v>150.881</v>
      </c>
      <c r="G262" s="49">
        <v>3913.8531400000002</v>
      </c>
      <c r="H262" s="38">
        <v>0</v>
      </c>
      <c r="I262" s="50">
        <v>150.881</v>
      </c>
      <c r="J262" s="89">
        <v>25.94</v>
      </c>
      <c r="K262" s="127"/>
      <c r="L262" s="144"/>
      <c r="M262" s="89">
        <v>37.433701150112917</v>
      </c>
      <c r="N262" s="89">
        <v>0</v>
      </c>
      <c r="O262" s="89">
        <v>22.650384169021248</v>
      </c>
      <c r="P262" s="89">
        <v>0</v>
      </c>
      <c r="Q262" s="89">
        <v>20.63214341086595</v>
      </c>
      <c r="R262" s="89">
        <v>37.433701150112917</v>
      </c>
      <c r="S262" s="86">
        <v>0</v>
      </c>
      <c r="T262" s="91">
        <v>0</v>
      </c>
    </row>
    <row r="263" spans="1:20" x14ac:dyDescent="0.3">
      <c r="A263" s="88">
        <v>42805.750014814817</v>
      </c>
      <c r="B263" s="52">
        <v>95.225999999999999</v>
      </c>
      <c r="C263" s="53">
        <v>2665.37574</v>
      </c>
      <c r="D263" s="52">
        <v>0</v>
      </c>
      <c r="E263" s="53">
        <v>0</v>
      </c>
      <c r="F263" s="49">
        <v>95.225999999999999</v>
      </c>
      <c r="G263" s="49">
        <v>2665.37574</v>
      </c>
      <c r="H263" s="38">
        <v>0</v>
      </c>
      <c r="I263" s="50">
        <v>95.225999999999999</v>
      </c>
      <c r="J263" s="89">
        <v>27.99</v>
      </c>
      <c r="K263" s="127"/>
      <c r="L263" s="144"/>
      <c r="M263" s="89">
        <v>37.433701150112917</v>
      </c>
      <c r="N263" s="89">
        <v>0</v>
      </c>
      <c r="O263" s="89">
        <v>22.650384169021248</v>
      </c>
      <c r="P263" s="89">
        <v>0</v>
      </c>
      <c r="Q263" s="89">
        <v>20.63214341086595</v>
      </c>
      <c r="R263" s="89">
        <v>37.433701150112917</v>
      </c>
      <c r="S263" s="86">
        <v>0</v>
      </c>
      <c r="T263" s="91">
        <v>0</v>
      </c>
    </row>
    <row r="264" spans="1:20" x14ac:dyDescent="0.3">
      <c r="A264" s="88">
        <v>42805.791681539355</v>
      </c>
      <c r="B264" s="52">
        <v>78.581999999999994</v>
      </c>
      <c r="C264" s="53">
        <v>3810.4411799999998</v>
      </c>
      <c r="D264" s="52">
        <v>37.200000000000003</v>
      </c>
      <c r="E264" s="53">
        <v>1803.828</v>
      </c>
      <c r="F264" s="49">
        <v>41.381999999999991</v>
      </c>
      <c r="G264" s="49">
        <v>2006.6131799999998</v>
      </c>
      <c r="H264" s="38">
        <v>0</v>
      </c>
      <c r="I264" s="50">
        <v>41.381999999999991</v>
      </c>
      <c r="J264" s="89">
        <v>48.490000000000009</v>
      </c>
      <c r="K264" s="127"/>
      <c r="L264" s="144"/>
      <c r="M264" s="89">
        <v>37.433701150112917</v>
      </c>
      <c r="N264" s="89">
        <v>0</v>
      </c>
      <c r="O264" s="89">
        <v>22.650384169021248</v>
      </c>
      <c r="P264" s="89">
        <v>0</v>
      </c>
      <c r="Q264" s="89">
        <v>20.63214341086595</v>
      </c>
      <c r="R264" s="89">
        <v>37.433701150112917</v>
      </c>
      <c r="S264" s="86">
        <v>11.056298849887092</v>
      </c>
      <c r="T264" s="91">
        <v>457.53175900602753</v>
      </c>
    </row>
    <row r="265" spans="1:20" x14ac:dyDescent="0.3">
      <c r="A265" s="88">
        <v>42805.833348263892</v>
      </c>
      <c r="B265" s="52">
        <v>10.8</v>
      </c>
      <c r="C265" s="53">
        <v>520.12800000000004</v>
      </c>
      <c r="D265" s="52">
        <v>10.8</v>
      </c>
      <c r="E265" s="53">
        <v>520.12800000000004</v>
      </c>
      <c r="F265" s="49">
        <v>0</v>
      </c>
      <c r="G265" s="49">
        <v>0</v>
      </c>
      <c r="H265" s="38">
        <v>0</v>
      </c>
      <c r="I265" s="50">
        <v>0</v>
      </c>
      <c r="J265" s="89">
        <v>0</v>
      </c>
      <c r="K265" s="127"/>
      <c r="L265" s="144"/>
      <c r="M265" s="89">
        <v>37.433701150112917</v>
      </c>
      <c r="N265" s="89">
        <v>0</v>
      </c>
      <c r="O265" s="89">
        <v>22.650384169021248</v>
      </c>
      <c r="P265" s="89">
        <v>0</v>
      </c>
      <c r="Q265" s="89">
        <v>20.63214341086595</v>
      </c>
      <c r="R265" s="89">
        <v>37.433701150112917</v>
      </c>
      <c r="S265" s="86">
        <v>0</v>
      </c>
      <c r="T265" s="91">
        <v>0</v>
      </c>
    </row>
    <row r="266" spans="1:20" x14ac:dyDescent="0.3">
      <c r="A266" s="88">
        <v>42805.875014988429</v>
      </c>
      <c r="B266" s="52">
        <v>24.6</v>
      </c>
      <c r="C266" s="53">
        <v>1147.5899999999999</v>
      </c>
      <c r="D266" s="52">
        <v>24.6</v>
      </c>
      <c r="E266" s="53">
        <v>1147.5899999999999</v>
      </c>
      <c r="F266" s="49">
        <v>0</v>
      </c>
      <c r="G266" s="49">
        <v>0</v>
      </c>
      <c r="H266" s="38">
        <v>0</v>
      </c>
      <c r="I266" s="50">
        <v>0</v>
      </c>
      <c r="J266" s="89">
        <v>0</v>
      </c>
      <c r="K266" s="127"/>
      <c r="L266" s="144"/>
      <c r="M266" s="89">
        <v>37.433701150112917</v>
      </c>
      <c r="N266" s="89">
        <v>0</v>
      </c>
      <c r="O266" s="89">
        <v>22.650384169021248</v>
      </c>
      <c r="P266" s="89">
        <v>0</v>
      </c>
      <c r="Q266" s="89">
        <v>20.63214341086595</v>
      </c>
      <c r="R266" s="89">
        <v>37.433701150112917</v>
      </c>
      <c r="S266" s="86">
        <v>0</v>
      </c>
      <c r="T266" s="91">
        <v>0</v>
      </c>
    </row>
    <row r="267" spans="1:20" x14ac:dyDescent="0.3">
      <c r="A267" s="88">
        <v>42805.916681712966</v>
      </c>
      <c r="B267" s="52">
        <v>23.1</v>
      </c>
      <c r="C267" s="53">
        <v>973.89599999999996</v>
      </c>
      <c r="D267" s="52">
        <v>23.1</v>
      </c>
      <c r="E267" s="53">
        <v>973.89600000000007</v>
      </c>
      <c r="F267" s="49">
        <v>0</v>
      </c>
      <c r="G267" s="49">
        <v>0</v>
      </c>
      <c r="H267" s="38">
        <v>0</v>
      </c>
      <c r="I267" s="50">
        <v>0</v>
      </c>
      <c r="J267" s="89">
        <v>0</v>
      </c>
      <c r="K267" s="127"/>
      <c r="L267" s="144"/>
      <c r="M267" s="89">
        <v>37.433701150112917</v>
      </c>
      <c r="N267" s="89">
        <v>0</v>
      </c>
      <c r="O267" s="89">
        <v>22.650384169021248</v>
      </c>
      <c r="P267" s="89">
        <v>0</v>
      </c>
      <c r="Q267" s="89">
        <v>20.63214341086595</v>
      </c>
      <c r="R267" s="89">
        <v>37.433701150112917</v>
      </c>
      <c r="S267" s="86">
        <v>0</v>
      </c>
      <c r="T267" s="91">
        <v>0</v>
      </c>
    </row>
    <row r="268" spans="1:20" x14ac:dyDescent="0.3">
      <c r="A268" s="88">
        <v>42805.958348437503</v>
      </c>
      <c r="B268" s="52">
        <v>5.7</v>
      </c>
      <c r="C268" s="53">
        <v>225.89099999999999</v>
      </c>
      <c r="D268" s="52">
        <v>5.7</v>
      </c>
      <c r="E268" s="53">
        <v>225.89100000000002</v>
      </c>
      <c r="F268" s="49">
        <v>0</v>
      </c>
      <c r="G268" s="49">
        <v>0</v>
      </c>
      <c r="H268" s="38">
        <v>0</v>
      </c>
      <c r="I268" s="50">
        <v>0</v>
      </c>
      <c r="J268" s="89">
        <v>0</v>
      </c>
      <c r="K268" s="127"/>
      <c r="L268" s="144"/>
      <c r="M268" s="89">
        <v>37.433701150112917</v>
      </c>
      <c r="N268" s="89">
        <v>0</v>
      </c>
      <c r="O268" s="89">
        <v>22.650384169021248</v>
      </c>
      <c r="P268" s="89">
        <v>0</v>
      </c>
      <c r="Q268" s="89">
        <v>20.63214341086595</v>
      </c>
      <c r="R268" s="89">
        <v>37.433701150112917</v>
      </c>
      <c r="S268" s="86">
        <v>0</v>
      </c>
      <c r="T268" s="91">
        <v>0</v>
      </c>
    </row>
    <row r="269" spans="1:20" x14ac:dyDescent="0.3">
      <c r="A269" s="88">
        <v>42806.000015162041</v>
      </c>
      <c r="B269" s="52">
        <v>0</v>
      </c>
      <c r="C269" s="53">
        <v>0</v>
      </c>
      <c r="D269" s="52"/>
      <c r="E269" s="53"/>
      <c r="F269" s="49">
        <v>0</v>
      </c>
      <c r="G269" s="49">
        <v>0</v>
      </c>
      <c r="H269" s="38">
        <v>0</v>
      </c>
      <c r="I269" s="50">
        <v>0</v>
      </c>
      <c r="J269" s="89">
        <v>0</v>
      </c>
      <c r="K269" s="127"/>
      <c r="L269" s="144"/>
      <c r="M269" s="89">
        <v>37.433701150112917</v>
      </c>
      <c r="N269" s="89">
        <v>0</v>
      </c>
      <c r="O269" s="89">
        <v>22.650384169021248</v>
      </c>
      <c r="P269" s="89">
        <v>0</v>
      </c>
      <c r="Q269" s="89">
        <v>20.63214341086595</v>
      </c>
      <c r="R269" s="89">
        <v>37.433701150112917</v>
      </c>
      <c r="S269" s="86">
        <v>0</v>
      </c>
      <c r="T269" s="91">
        <v>0</v>
      </c>
    </row>
    <row r="270" spans="1:20" x14ac:dyDescent="0.3">
      <c r="A270" s="88">
        <v>42806.041681886571</v>
      </c>
      <c r="B270" s="52">
        <v>28.300999999999998</v>
      </c>
      <c r="C270" s="53">
        <v>864.02953000000002</v>
      </c>
      <c r="D270" s="52">
        <v>0</v>
      </c>
      <c r="E270" s="53">
        <v>0</v>
      </c>
      <c r="F270" s="49">
        <v>28.300999999999998</v>
      </c>
      <c r="G270" s="49">
        <v>864.02953000000002</v>
      </c>
      <c r="H270" s="38">
        <v>0</v>
      </c>
      <c r="I270" s="50">
        <v>28.300999999999998</v>
      </c>
      <c r="J270" s="89">
        <v>30.53</v>
      </c>
      <c r="K270" s="127"/>
      <c r="L270" s="144"/>
      <c r="M270" s="89">
        <v>37.433701150112917</v>
      </c>
      <c r="N270" s="89">
        <v>0</v>
      </c>
      <c r="O270" s="89">
        <v>22.650384169021248</v>
      </c>
      <c r="P270" s="89">
        <v>0</v>
      </c>
      <c r="Q270" s="89">
        <v>20.63214341086595</v>
      </c>
      <c r="R270" s="89">
        <v>37.433701150112917</v>
      </c>
      <c r="S270" s="86">
        <v>0</v>
      </c>
      <c r="T270" s="91">
        <v>0</v>
      </c>
    </row>
    <row r="271" spans="1:20" x14ac:dyDescent="0.3">
      <c r="A271" s="88">
        <v>42806.125015335645</v>
      </c>
      <c r="B271" s="52">
        <v>0</v>
      </c>
      <c r="C271" s="53">
        <v>0</v>
      </c>
      <c r="D271" s="52"/>
      <c r="E271" s="53"/>
      <c r="F271" s="49">
        <v>0</v>
      </c>
      <c r="G271" s="49">
        <v>0</v>
      </c>
      <c r="H271" s="38">
        <v>0</v>
      </c>
      <c r="I271" s="50">
        <v>0</v>
      </c>
      <c r="J271" s="89">
        <v>0</v>
      </c>
      <c r="K271" s="127"/>
      <c r="L271" s="144"/>
      <c r="M271" s="89">
        <v>37.433701150112917</v>
      </c>
      <c r="N271" s="89">
        <v>0</v>
      </c>
      <c r="O271" s="89">
        <v>22.650384169021248</v>
      </c>
      <c r="P271" s="89">
        <v>0</v>
      </c>
      <c r="Q271" s="89">
        <v>20.63214341086595</v>
      </c>
      <c r="R271" s="89">
        <v>37.433701150112917</v>
      </c>
      <c r="S271" s="86">
        <v>0</v>
      </c>
      <c r="T271" s="91">
        <v>0</v>
      </c>
    </row>
    <row r="272" spans="1:20" x14ac:dyDescent="0.3">
      <c r="A272" s="88">
        <v>42806.166682060182</v>
      </c>
      <c r="B272" s="52">
        <v>28.6</v>
      </c>
      <c r="C272" s="53">
        <v>868.01</v>
      </c>
      <c r="D272" s="52"/>
      <c r="E272" s="53"/>
      <c r="F272" s="49">
        <v>28.6</v>
      </c>
      <c r="G272" s="49">
        <v>868.01</v>
      </c>
      <c r="H272" s="38">
        <v>0</v>
      </c>
      <c r="I272" s="50">
        <v>28.6</v>
      </c>
      <c r="J272" s="89">
        <v>30.349999999999998</v>
      </c>
      <c r="K272" s="127"/>
      <c r="L272" s="144"/>
      <c r="M272" s="89">
        <v>37.433701150112917</v>
      </c>
      <c r="N272" s="89">
        <v>0</v>
      </c>
      <c r="O272" s="89">
        <v>22.650384169021248</v>
      </c>
      <c r="P272" s="89">
        <v>0</v>
      </c>
      <c r="Q272" s="89">
        <v>20.63214341086595</v>
      </c>
      <c r="R272" s="89">
        <v>37.433701150112917</v>
      </c>
      <c r="S272" s="86">
        <v>0</v>
      </c>
      <c r="T272" s="91">
        <v>0</v>
      </c>
    </row>
    <row r="273" spans="1:20" x14ac:dyDescent="0.3">
      <c r="A273" s="88">
        <v>42806.208348784719</v>
      </c>
      <c r="B273" s="52">
        <v>0.30099999999999999</v>
      </c>
      <c r="C273" s="53">
        <v>8.8801020000000008</v>
      </c>
      <c r="D273" s="52">
        <v>0</v>
      </c>
      <c r="E273" s="53">
        <v>0</v>
      </c>
      <c r="F273" s="49">
        <v>0.30099999999999999</v>
      </c>
      <c r="G273" s="49">
        <v>8.8801020000000008</v>
      </c>
      <c r="H273" s="38">
        <v>0</v>
      </c>
      <c r="I273" s="50">
        <v>0.30099999999999999</v>
      </c>
      <c r="J273" s="89">
        <v>29.502000000000002</v>
      </c>
      <c r="K273" s="127"/>
      <c r="L273" s="144"/>
      <c r="M273" s="89">
        <v>37.433701150112917</v>
      </c>
      <c r="N273" s="89">
        <v>0</v>
      </c>
      <c r="O273" s="89">
        <v>22.650384169021248</v>
      </c>
      <c r="P273" s="89">
        <v>0</v>
      </c>
      <c r="Q273" s="89">
        <v>20.63214341086595</v>
      </c>
      <c r="R273" s="89">
        <v>37.433701150112917</v>
      </c>
      <c r="S273" s="86">
        <v>0</v>
      </c>
      <c r="T273" s="91">
        <v>0</v>
      </c>
    </row>
    <row r="274" spans="1:20" x14ac:dyDescent="0.3">
      <c r="A274" s="88">
        <v>42806.250015509257</v>
      </c>
      <c r="B274" s="52">
        <v>87.467999999999989</v>
      </c>
      <c r="C274" s="53">
        <v>2482.3844000000004</v>
      </c>
      <c r="D274" s="52">
        <v>0</v>
      </c>
      <c r="E274" s="53">
        <v>0</v>
      </c>
      <c r="F274" s="49">
        <v>87.467999999999989</v>
      </c>
      <c r="G274" s="49">
        <v>2482.3844000000004</v>
      </c>
      <c r="H274" s="38">
        <v>0</v>
      </c>
      <c r="I274" s="50">
        <v>87.467999999999989</v>
      </c>
      <c r="J274" s="89">
        <v>28.380486577948513</v>
      </c>
      <c r="K274" s="127"/>
      <c r="L274" s="144"/>
      <c r="M274" s="89">
        <v>37.433701150112917</v>
      </c>
      <c r="N274" s="89">
        <v>0</v>
      </c>
      <c r="O274" s="89">
        <v>22.650384169021248</v>
      </c>
      <c r="P274" s="89">
        <v>0</v>
      </c>
      <c r="Q274" s="89">
        <v>20.63214341086595</v>
      </c>
      <c r="R274" s="89">
        <v>37.433701150112917</v>
      </c>
      <c r="S274" s="86">
        <v>0</v>
      </c>
      <c r="T274" s="91">
        <v>0</v>
      </c>
    </row>
    <row r="275" spans="1:20" x14ac:dyDescent="0.3">
      <c r="A275" s="88">
        <v>42806.291682233794</v>
      </c>
      <c r="B275" s="52">
        <v>98.843999999999994</v>
      </c>
      <c r="C275" s="53">
        <v>2860.2278799999999</v>
      </c>
      <c r="D275" s="52">
        <v>0</v>
      </c>
      <c r="E275" s="53">
        <v>0</v>
      </c>
      <c r="F275" s="49">
        <v>98.843999999999994</v>
      </c>
      <c r="G275" s="49">
        <v>2860.2278799999999</v>
      </c>
      <c r="H275" s="38">
        <v>0</v>
      </c>
      <c r="I275" s="50">
        <v>98.843999999999994</v>
      </c>
      <c r="J275" s="89">
        <v>28.936788070090245</v>
      </c>
      <c r="K275" s="127"/>
      <c r="L275" s="144"/>
      <c r="M275" s="89">
        <v>37.433701150112917</v>
      </c>
      <c r="N275" s="89">
        <v>0</v>
      </c>
      <c r="O275" s="89">
        <v>22.650384169021248</v>
      </c>
      <c r="P275" s="89">
        <v>0</v>
      </c>
      <c r="Q275" s="89">
        <v>20.63214341086595</v>
      </c>
      <c r="R275" s="89">
        <v>37.433701150112917</v>
      </c>
      <c r="S275" s="86">
        <v>0</v>
      </c>
      <c r="T275" s="91">
        <v>0</v>
      </c>
    </row>
    <row r="276" spans="1:20" x14ac:dyDescent="0.3">
      <c r="A276" s="88">
        <v>42806.333348958331</v>
      </c>
      <c r="B276" s="52">
        <v>74.432999999999993</v>
      </c>
      <c r="C276" s="53">
        <v>2576.9652299999998</v>
      </c>
      <c r="D276" s="52">
        <v>0</v>
      </c>
      <c r="E276" s="53">
        <v>0</v>
      </c>
      <c r="F276" s="49">
        <v>74.432999999999993</v>
      </c>
      <c r="G276" s="49">
        <v>2576.9652299999998</v>
      </c>
      <c r="H276" s="38">
        <v>0</v>
      </c>
      <c r="I276" s="50">
        <v>74.432999999999993</v>
      </c>
      <c r="J276" s="89">
        <v>34.621273225585426</v>
      </c>
      <c r="K276" s="127"/>
      <c r="L276" s="144"/>
      <c r="M276" s="89">
        <v>37.433701150112917</v>
      </c>
      <c r="N276" s="89">
        <v>0</v>
      </c>
      <c r="O276" s="89">
        <v>22.650384169021248</v>
      </c>
      <c r="P276" s="89">
        <v>0</v>
      </c>
      <c r="Q276" s="89">
        <v>20.63214341086595</v>
      </c>
      <c r="R276" s="89">
        <v>37.433701150112917</v>
      </c>
      <c r="S276" s="86">
        <v>0</v>
      </c>
      <c r="T276" s="91">
        <v>0</v>
      </c>
    </row>
    <row r="277" spans="1:20" x14ac:dyDescent="0.3">
      <c r="A277" s="88">
        <v>42806.375015682868</v>
      </c>
      <c r="B277" s="52">
        <v>41.7</v>
      </c>
      <c r="C277" s="53">
        <v>1669.6679999999999</v>
      </c>
      <c r="D277" s="52">
        <v>0</v>
      </c>
      <c r="E277" s="53">
        <v>0</v>
      </c>
      <c r="F277" s="49">
        <v>41.7</v>
      </c>
      <c r="G277" s="49">
        <v>1669.6679999999999</v>
      </c>
      <c r="H277" s="38">
        <v>0</v>
      </c>
      <c r="I277" s="50">
        <v>41.7</v>
      </c>
      <c r="J277" s="89">
        <v>40.039999999999992</v>
      </c>
      <c r="K277" s="127"/>
      <c r="L277" s="144"/>
      <c r="M277" s="89">
        <v>37.433701150112917</v>
      </c>
      <c r="N277" s="89">
        <v>0</v>
      </c>
      <c r="O277" s="89">
        <v>22.650384169021248</v>
      </c>
      <c r="P277" s="89">
        <v>0</v>
      </c>
      <c r="Q277" s="89">
        <v>20.63214341086595</v>
      </c>
      <c r="R277" s="89">
        <v>37.433701150112917</v>
      </c>
      <c r="S277" s="86">
        <v>2.6062988498870752</v>
      </c>
      <c r="T277" s="91">
        <v>108.68266204029104</v>
      </c>
    </row>
    <row r="278" spans="1:20" x14ac:dyDescent="0.3">
      <c r="A278" s="88">
        <v>42806.416682407405</v>
      </c>
      <c r="B278" s="52">
        <v>49.4</v>
      </c>
      <c r="C278" s="53">
        <v>1828.788</v>
      </c>
      <c r="D278" s="52">
        <v>3.9020000000000001</v>
      </c>
      <c r="E278" s="53">
        <v>156.23600000000002</v>
      </c>
      <c r="F278" s="49">
        <v>45.497999999999998</v>
      </c>
      <c r="G278" s="49">
        <v>1672.5519999999999</v>
      </c>
      <c r="H278" s="38">
        <v>0</v>
      </c>
      <c r="I278" s="50">
        <v>45.497999999999998</v>
      </c>
      <c r="J278" s="89">
        <v>36.761000483537735</v>
      </c>
      <c r="K278" s="127"/>
      <c r="L278" s="144"/>
      <c r="M278" s="89">
        <v>37.433701150112917</v>
      </c>
      <c r="N278" s="89">
        <v>0</v>
      </c>
      <c r="O278" s="89">
        <v>22.650384169021248</v>
      </c>
      <c r="P278" s="89">
        <v>0</v>
      </c>
      <c r="Q278" s="89">
        <v>20.63214341086595</v>
      </c>
      <c r="R278" s="89">
        <v>37.433701150112917</v>
      </c>
      <c r="S278" s="86">
        <v>0</v>
      </c>
      <c r="T278" s="91">
        <v>0</v>
      </c>
    </row>
    <row r="279" spans="1:20" x14ac:dyDescent="0.3">
      <c r="A279" s="88">
        <v>42806.458349131943</v>
      </c>
      <c r="B279" s="52">
        <v>16.36</v>
      </c>
      <c r="C279" s="53">
        <v>580.12559999999996</v>
      </c>
      <c r="D279" s="52">
        <v>15.023000000000001</v>
      </c>
      <c r="E279" s="53">
        <v>556.15100000000007</v>
      </c>
      <c r="F279" s="49">
        <v>1.336999999999998</v>
      </c>
      <c r="G279" s="49">
        <v>23.974599999999896</v>
      </c>
      <c r="H279" s="38">
        <v>0</v>
      </c>
      <c r="I279" s="50">
        <v>1.336999999999998</v>
      </c>
      <c r="J279" s="89">
        <v>17.93163799551229</v>
      </c>
      <c r="K279" s="127"/>
      <c r="L279" s="144"/>
      <c r="M279" s="89">
        <v>37.433701150112917</v>
      </c>
      <c r="N279" s="89">
        <v>0</v>
      </c>
      <c r="O279" s="89">
        <v>22.650384169021248</v>
      </c>
      <c r="P279" s="89">
        <v>0</v>
      </c>
      <c r="Q279" s="89">
        <v>20.63214341086595</v>
      </c>
      <c r="R279" s="89">
        <v>37.433701150112917</v>
      </c>
      <c r="S279" s="86">
        <v>0</v>
      </c>
      <c r="T279" s="91">
        <v>0</v>
      </c>
    </row>
    <row r="280" spans="1:20" x14ac:dyDescent="0.3">
      <c r="A280" s="88">
        <v>42806.50001585648</v>
      </c>
      <c r="B280" s="52">
        <v>36.616</v>
      </c>
      <c r="C280" s="53">
        <v>1088.95984</v>
      </c>
      <c r="D280" s="52">
        <v>9.9440000000000008</v>
      </c>
      <c r="E280" s="53">
        <v>352.61500000000001</v>
      </c>
      <c r="F280" s="49">
        <v>26.671999999999997</v>
      </c>
      <c r="G280" s="49">
        <v>736.34483999999998</v>
      </c>
      <c r="H280" s="38">
        <v>0</v>
      </c>
      <c r="I280" s="50">
        <v>26.671999999999997</v>
      </c>
      <c r="J280" s="89">
        <v>27.607410017996404</v>
      </c>
      <c r="K280" s="127"/>
      <c r="L280" s="144"/>
      <c r="M280" s="89">
        <v>37.433701150112917</v>
      </c>
      <c r="N280" s="89">
        <v>0</v>
      </c>
      <c r="O280" s="89">
        <v>22.650384169021248</v>
      </c>
      <c r="P280" s="89">
        <v>0</v>
      </c>
      <c r="Q280" s="89">
        <v>20.63214341086595</v>
      </c>
      <c r="R280" s="89">
        <v>37.433701150112917</v>
      </c>
      <c r="S280" s="86">
        <v>0</v>
      </c>
      <c r="T280" s="91">
        <v>0</v>
      </c>
    </row>
    <row r="281" spans="1:20" x14ac:dyDescent="0.3">
      <c r="A281" s="88">
        <v>42806.541682581017</v>
      </c>
      <c r="B281" s="52">
        <v>0</v>
      </c>
      <c r="C281" s="53">
        <v>0</v>
      </c>
      <c r="D281" s="52">
        <v>0</v>
      </c>
      <c r="E281" s="53">
        <v>0</v>
      </c>
      <c r="F281" s="49">
        <v>0</v>
      </c>
      <c r="G281" s="49">
        <v>0</v>
      </c>
      <c r="H281" s="38">
        <v>0</v>
      </c>
      <c r="I281" s="50">
        <v>0</v>
      </c>
      <c r="J281" s="89">
        <v>0</v>
      </c>
      <c r="K281" s="127"/>
      <c r="L281" s="144"/>
      <c r="M281" s="89">
        <v>37.433701150112917</v>
      </c>
      <c r="N281" s="89">
        <v>0</v>
      </c>
      <c r="O281" s="89">
        <v>22.650384169021248</v>
      </c>
      <c r="P281" s="89">
        <v>0</v>
      </c>
      <c r="Q281" s="89">
        <v>20.63214341086595</v>
      </c>
      <c r="R281" s="89">
        <v>37.433701150112917</v>
      </c>
      <c r="S281" s="86">
        <v>0</v>
      </c>
      <c r="T281" s="91">
        <v>0</v>
      </c>
    </row>
    <row r="282" spans="1:20" x14ac:dyDescent="0.3">
      <c r="A282" s="88">
        <v>42806.583349305554</v>
      </c>
      <c r="B282" s="52">
        <v>33.505000000000003</v>
      </c>
      <c r="C282" s="53">
        <v>983.70680000000004</v>
      </c>
      <c r="D282" s="52"/>
      <c r="E282" s="53"/>
      <c r="F282" s="49">
        <v>33.505000000000003</v>
      </c>
      <c r="G282" s="49">
        <v>983.70680000000004</v>
      </c>
      <c r="H282" s="38">
        <v>0</v>
      </c>
      <c r="I282" s="50">
        <v>33.505000000000003</v>
      </c>
      <c r="J282" s="89">
        <v>29.36</v>
      </c>
      <c r="K282" s="127"/>
      <c r="L282" s="144"/>
      <c r="M282" s="89">
        <v>37.433701150112917</v>
      </c>
      <c r="N282" s="89">
        <v>0</v>
      </c>
      <c r="O282" s="89">
        <v>22.650384169021248</v>
      </c>
      <c r="P282" s="89">
        <v>0</v>
      </c>
      <c r="Q282" s="89">
        <v>20.63214341086595</v>
      </c>
      <c r="R282" s="89">
        <v>37.433701150112917</v>
      </c>
      <c r="S282" s="86">
        <v>0</v>
      </c>
      <c r="T282" s="91">
        <v>0</v>
      </c>
    </row>
    <row r="283" spans="1:20" x14ac:dyDescent="0.3">
      <c r="A283" s="88">
        <v>42806.625016030092</v>
      </c>
      <c r="B283" s="52">
        <v>76.734999999999999</v>
      </c>
      <c r="C283" s="53">
        <v>2162.3923</v>
      </c>
      <c r="D283" s="52">
        <v>0</v>
      </c>
      <c r="E283" s="53">
        <v>0</v>
      </c>
      <c r="F283" s="49">
        <v>76.734999999999999</v>
      </c>
      <c r="G283" s="49">
        <v>2162.3923</v>
      </c>
      <c r="H283" s="38">
        <v>0</v>
      </c>
      <c r="I283" s="50">
        <v>76.734999999999999</v>
      </c>
      <c r="J283" s="89">
        <v>28.18</v>
      </c>
      <c r="K283" s="127"/>
      <c r="L283" s="144"/>
      <c r="M283" s="89">
        <v>37.433701150112917</v>
      </c>
      <c r="N283" s="89">
        <v>0</v>
      </c>
      <c r="O283" s="89">
        <v>22.650384169021248</v>
      </c>
      <c r="P283" s="89">
        <v>0</v>
      </c>
      <c r="Q283" s="89">
        <v>20.63214341086595</v>
      </c>
      <c r="R283" s="89">
        <v>37.433701150112917</v>
      </c>
      <c r="S283" s="86">
        <v>0</v>
      </c>
      <c r="T283" s="91">
        <v>0</v>
      </c>
    </row>
    <row r="284" spans="1:20" x14ac:dyDescent="0.3">
      <c r="A284" s="88">
        <v>42806.666682754629</v>
      </c>
      <c r="B284" s="52">
        <v>60.594999999999999</v>
      </c>
      <c r="C284" s="53">
        <v>1668.7863</v>
      </c>
      <c r="D284" s="52">
        <v>20.536000000000001</v>
      </c>
      <c r="E284" s="53">
        <v>578.69100000000003</v>
      </c>
      <c r="F284" s="49">
        <v>40.058999999999997</v>
      </c>
      <c r="G284" s="49">
        <v>1090.0953</v>
      </c>
      <c r="H284" s="38">
        <v>0</v>
      </c>
      <c r="I284" s="50">
        <v>40.058999999999997</v>
      </c>
      <c r="J284" s="89">
        <v>27.212244439451808</v>
      </c>
      <c r="K284" s="127"/>
      <c r="L284" s="144"/>
      <c r="M284" s="89">
        <v>37.433701150112917</v>
      </c>
      <c r="N284" s="89">
        <v>0</v>
      </c>
      <c r="O284" s="89">
        <v>22.650384169021248</v>
      </c>
      <c r="P284" s="89">
        <v>0</v>
      </c>
      <c r="Q284" s="89">
        <v>20.63214341086595</v>
      </c>
      <c r="R284" s="89">
        <v>37.433701150112917</v>
      </c>
      <c r="S284" s="86">
        <v>0</v>
      </c>
      <c r="T284" s="91">
        <v>0</v>
      </c>
    </row>
    <row r="285" spans="1:20" x14ac:dyDescent="0.3">
      <c r="A285" s="88">
        <v>42806.708349479166</v>
      </c>
      <c r="B285" s="52">
        <v>49.905000000000001</v>
      </c>
      <c r="C285" s="53">
        <v>1395.3438000000001</v>
      </c>
      <c r="D285" s="52">
        <v>0</v>
      </c>
      <c r="E285" s="53">
        <v>0</v>
      </c>
      <c r="F285" s="49">
        <v>49.905000000000001</v>
      </c>
      <c r="G285" s="49">
        <v>1395.3438000000001</v>
      </c>
      <c r="H285" s="38">
        <v>0</v>
      </c>
      <c r="I285" s="50">
        <v>49.905000000000001</v>
      </c>
      <c r="J285" s="89">
        <v>27.96</v>
      </c>
      <c r="K285" s="127"/>
      <c r="L285" s="144"/>
      <c r="M285" s="89">
        <v>37.433701150112917</v>
      </c>
      <c r="N285" s="89">
        <v>0</v>
      </c>
      <c r="O285" s="89">
        <v>22.650384169021248</v>
      </c>
      <c r="P285" s="89">
        <v>0</v>
      </c>
      <c r="Q285" s="89">
        <v>20.63214341086595</v>
      </c>
      <c r="R285" s="89">
        <v>37.433701150112917</v>
      </c>
      <c r="S285" s="86">
        <v>0</v>
      </c>
      <c r="T285" s="91">
        <v>0</v>
      </c>
    </row>
    <row r="286" spans="1:20" x14ac:dyDescent="0.3">
      <c r="A286" s="88">
        <v>42806.750016203703</v>
      </c>
      <c r="B286" s="52">
        <v>105.035</v>
      </c>
      <c r="C286" s="53">
        <v>2758.2190999999998</v>
      </c>
      <c r="D286" s="52">
        <v>7.1390000000000002</v>
      </c>
      <c r="E286" s="53">
        <v>199.607</v>
      </c>
      <c r="F286" s="49">
        <v>97.896000000000001</v>
      </c>
      <c r="G286" s="49">
        <v>2558.6120999999998</v>
      </c>
      <c r="H286" s="38">
        <v>0</v>
      </c>
      <c r="I286" s="50">
        <v>97.896000000000001</v>
      </c>
      <c r="J286" s="89">
        <v>26.136022922284873</v>
      </c>
      <c r="K286" s="127"/>
      <c r="L286" s="144"/>
      <c r="M286" s="89">
        <v>37.433701150112917</v>
      </c>
      <c r="N286" s="89">
        <v>0</v>
      </c>
      <c r="O286" s="89">
        <v>22.650384169021248</v>
      </c>
      <c r="P286" s="89">
        <v>0</v>
      </c>
      <c r="Q286" s="89">
        <v>20.63214341086595</v>
      </c>
      <c r="R286" s="89">
        <v>37.433701150112917</v>
      </c>
      <c r="S286" s="86">
        <v>0</v>
      </c>
      <c r="T286" s="91">
        <v>0</v>
      </c>
    </row>
    <row r="287" spans="1:20" x14ac:dyDescent="0.3">
      <c r="A287" s="88">
        <v>42806.79168292824</v>
      </c>
      <c r="B287" s="52">
        <v>146.791</v>
      </c>
      <c r="C287" s="53">
        <v>3860.6033000000002</v>
      </c>
      <c r="D287" s="52">
        <v>0</v>
      </c>
      <c r="E287" s="53">
        <v>0</v>
      </c>
      <c r="F287" s="49">
        <v>146.791</v>
      </c>
      <c r="G287" s="49">
        <v>3860.6033000000002</v>
      </c>
      <c r="H287" s="38">
        <v>0</v>
      </c>
      <c r="I287" s="50">
        <v>146.791</v>
      </c>
      <c r="J287" s="89">
        <v>26.3</v>
      </c>
      <c r="K287" s="127"/>
      <c r="L287" s="144"/>
      <c r="M287" s="89">
        <v>37.433701150112917</v>
      </c>
      <c r="N287" s="89">
        <v>0</v>
      </c>
      <c r="O287" s="89">
        <v>22.650384169021248</v>
      </c>
      <c r="P287" s="89">
        <v>0</v>
      </c>
      <c r="Q287" s="89">
        <v>20.63214341086595</v>
      </c>
      <c r="R287" s="89">
        <v>37.433701150112917</v>
      </c>
      <c r="S287" s="86">
        <v>0</v>
      </c>
      <c r="T287" s="91">
        <v>0</v>
      </c>
    </row>
    <row r="288" spans="1:20" x14ac:dyDescent="0.3">
      <c r="A288" s="88">
        <v>42806.833349652778</v>
      </c>
      <c r="B288" s="52">
        <v>154.30000000000001</v>
      </c>
      <c r="C288" s="53">
        <v>6861.7209999999995</v>
      </c>
      <c r="D288" s="52">
        <v>0</v>
      </c>
      <c r="E288" s="53">
        <v>0</v>
      </c>
      <c r="F288" s="49">
        <v>154.30000000000001</v>
      </c>
      <c r="G288" s="49">
        <v>6861.7209999999995</v>
      </c>
      <c r="H288" s="38">
        <v>0</v>
      </c>
      <c r="I288" s="50">
        <v>154.30000000000001</v>
      </c>
      <c r="J288" s="89">
        <v>44.469999999999992</v>
      </c>
      <c r="K288" s="127"/>
      <c r="L288" s="144"/>
      <c r="M288" s="89">
        <v>37.433701150112917</v>
      </c>
      <c r="N288" s="89">
        <v>0</v>
      </c>
      <c r="O288" s="89">
        <v>22.650384169021248</v>
      </c>
      <c r="P288" s="89">
        <v>0</v>
      </c>
      <c r="Q288" s="89">
        <v>20.63214341086595</v>
      </c>
      <c r="R288" s="89">
        <v>37.433701150112917</v>
      </c>
      <c r="S288" s="86">
        <v>7.0362988498870749</v>
      </c>
      <c r="T288" s="91">
        <v>1085.7009125375757</v>
      </c>
    </row>
    <row r="289" spans="1:20" x14ac:dyDescent="0.3">
      <c r="A289" s="88">
        <v>42806.875016377315</v>
      </c>
      <c r="B289" s="52">
        <v>167.79499999999999</v>
      </c>
      <c r="C289" s="53">
        <v>9878.0916500000003</v>
      </c>
      <c r="D289" s="52">
        <v>84.5</v>
      </c>
      <c r="E289" s="53">
        <v>3757.7150000000001</v>
      </c>
      <c r="F289" s="49">
        <v>83.294999999999987</v>
      </c>
      <c r="G289" s="49">
        <v>6120.3766500000002</v>
      </c>
      <c r="H289" s="38">
        <v>0</v>
      </c>
      <c r="I289" s="50">
        <v>83.294999999999987</v>
      </c>
      <c r="J289" s="89">
        <v>73.478319827120487</v>
      </c>
      <c r="K289" s="127"/>
      <c r="L289" s="144"/>
      <c r="M289" s="89">
        <v>37.433701150112917</v>
      </c>
      <c r="N289" s="89">
        <v>0</v>
      </c>
      <c r="O289" s="89">
        <v>22.650384169021248</v>
      </c>
      <c r="P289" s="89">
        <v>0</v>
      </c>
      <c r="Q289" s="89">
        <v>20.63214341086595</v>
      </c>
      <c r="R289" s="89">
        <v>37.433701150112917</v>
      </c>
      <c r="S289" s="86">
        <v>36.04461867700757</v>
      </c>
      <c r="T289" s="91">
        <v>3002.3365127013449</v>
      </c>
    </row>
    <row r="290" spans="1:20" x14ac:dyDescent="0.3">
      <c r="A290" s="88">
        <v>42806.916683101852</v>
      </c>
      <c r="B290" s="52">
        <v>84.72</v>
      </c>
      <c r="C290" s="53">
        <v>3160.9032000000002</v>
      </c>
      <c r="D290" s="52">
        <v>52.2</v>
      </c>
      <c r="E290" s="53">
        <v>3073.0140000000001</v>
      </c>
      <c r="F290" s="49">
        <v>32.519999999999996</v>
      </c>
      <c r="G290" s="49">
        <v>87.889200000000073</v>
      </c>
      <c r="H290" s="38">
        <v>0</v>
      </c>
      <c r="I290" s="50">
        <v>32.519999999999996</v>
      </c>
      <c r="J290" s="89">
        <v>2.7026199261992647</v>
      </c>
      <c r="K290" s="127"/>
      <c r="L290" s="144"/>
      <c r="M290" s="89">
        <v>37.433701150112917</v>
      </c>
      <c r="N290" s="89">
        <v>0</v>
      </c>
      <c r="O290" s="89">
        <v>22.650384169021248</v>
      </c>
      <c r="P290" s="89">
        <v>0</v>
      </c>
      <c r="Q290" s="89">
        <v>20.63214341086595</v>
      </c>
      <c r="R290" s="89">
        <v>37.433701150112917</v>
      </c>
      <c r="S290" s="86">
        <v>0</v>
      </c>
      <c r="T290" s="91">
        <v>0</v>
      </c>
    </row>
    <row r="291" spans="1:20" x14ac:dyDescent="0.3">
      <c r="A291" s="88">
        <v>42806.958349826389</v>
      </c>
      <c r="B291" s="52">
        <v>61.972999999999999</v>
      </c>
      <c r="C291" s="53">
        <v>1866.00703</v>
      </c>
      <c r="D291" s="52">
        <v>53.4</v>
      </c>
      <c r="E291" s="53">
        <v>1992.354</v>
      </c>
      <c r="F291" s="49">
        <v>8.5730000000000004</v>
      </c>
      <c r="G291" s="49">
        <v>-126.34697000000006</v>
      </c>
      <c r="H291" s="38">
        <v>0</v>
      </c>
      <c r="I291" s="50">
        <v>8.5730000000000004</v>
      </c>
      <c r="J291" s="89">
        <v>-14.737777907383652</v>
      </c>
      <c r="K291" s="127"/>
      <c r="L291" s="144"/>
      <c r="M291" s="89">
        <v>37.433701150112917</v>
      </c>
      <c r="N291" s="89">
        <v>0</v>
      </c>
      <c r="O291" s="89">
        <v>22.650384169021248</v>
      </c>
      <c r="P291" s="89">
        <v>0</v>
      </c>
      <c r="Q291" s="89">
        <v>20.63214341086595</v>
      </c>
      <c r="R291" s="89">
        <v>37.433701150112917</v>
      </c>
      <c r="S291" s="86">
        <v>0</v>
      </c>
      <c r="T291" s="91">
        <v>0</v>
      </c>
    </row>
    <row r="292" spans="1:20" x14ac:dyDescent="0.3">
      <c r="A292" s="88">
        <v>42807.000016550926</v>
      </c>
      <c r="B292" s="52">
        <v>53.48</v>
      </c>
      <c r="C292" s="53">
        <v>1556.8027999999999</v>
      </c>
      <c r="D292" s="52">
        <v>0</v>
      </c>
      <c r="E292" s="53">
        <v>0</v>
      </c>
      <c r="F292" s="49">
        <v>53.48</v>
      </c>
      <c r="G292" s="49">
        <v>1556.8027999999999</v>
      </c>
      <c r="H292" s="38">
        <v>0</v>
      </c>
      <c r="I292" s="50">
        <v>53.48</v>
      </c>
      <c r="J292" s="89">
        <v>29.11</v>
      </c>
      <c r="K292" s="127"/>
      <c r="L292" s="144"/>
      <c r="M292" s="89">
        <v>37.433701150112917</v>
      </c>
      <c r="N292" s="89">
        <v>0</v>
      </c>
      <c r="O292" s="89">
        <v>22.650384169021248</v>
      </c>
      <c r="P292" s="89">
        <v>0</v>
      </c>
      <c r="Q292" s="89">
        <v>20.63214341086595</v>
      </c>
      <c r="R292" s="89">
        <v>37.433701150112917</v>
      </c>
      <c r="S292" s="86">
        <v>0</v>
      </c>
      <c r="T292" s="91">
        <v>0</v>
      </c>
    </row>
    <row r="293" spans="1:20" x14ac:dyDescent="0.3">
      <c r="A293" s="88">
        <v>42807.041683275464</v>
      </c>
      <c r="B293" s="52">
        <v>45.933999999999997</v>
      </c>
      <c r="C293" s="53">
        <v>1350.8180200000002</v>
      </c>
      <c r="D293" s="52">
        <v>0</v>
      </c>
      <c r="E293" s="53">
        <v>0</v>
      </c>
      <c r="F293" s="49">
        <v>45.933999999999997</v>
      </c>
      <c r="G293" s="49">
        <v>1350.8180200000002</v>
      </c>
      <c r="H293" s="38">
        <v>0</v>
      </c>
      <c r="I293" s="50">
        <v>45.933999999999997</v>
      </c>
      <c r="J293" s="89">
        <v>29.407802934645368</v>
      </c>
      <c r="K293" s="127"/>
      <c r="L293" s="144"/>
      <c r="M293" s="89">
        <v>37.433701150112917</v>
      </c>
      <c r="N293" s="89">
        <v>0</v>
      </c>
      <c r="O293" s="89">
        <v>22.650384169021248</v>
      </c>
      <c r="P293" s="89">
        <v>0</v>
      </c>
      <c r="Q293" s="89">
        <v>20.63214341086595</v>
      </c>
      <c r="R293" s="89">
        <v>37.433701150112917</v>
      </c>
      <c r="S293" s="86">
        <v>0</v>
      </c>
      <c r="T293" s="91">
        <v>0</v>
      </c>
    </row>
    <row r="294" spans="1:20" x14ac:dyDescent="0.3">
      <c r="A294" s="88">
        <v>42807.083350000001</v>
      </c>
      <c r="B294" s="52">
        <v>73.536000000000001</v>
      </c>
      <c r="C294" s="53">
        <v>2292.3898399999998</v>
      </c>
      <c r="D294" s="52">
        <v>0</v>
      </c>
      <c r="E294" s="53">
        <v>0</v>
      </c>
      <c r="F294" s="49">
        <v>73.536000000000001</v>
      </c>
      <c r="G294" s="49">
        <v>2292.3898399999998</v>
      </c>
      <c r="H294" s="38">
        <v>0</v>
      </c>
      <c r="I294" s="50">
        <v>73.536000000000001</v>
      </c>
      <c r="J294" s="89">
        <v>31.173708659704086</v>
      </c>
      <c r="K294" s="127"/>
      <c r="L294" s="144"/>
      <c r="M294" s="89">
        <v>37.433701150112917</v>
      </c>
      <c r="N294" s="89">
        <v>0</v>
      </c>
      <c r="O294" s="89">
        <v>22.650384169021248</v>
      </c>
      <c r="P294" s="89">
        <v>0</v>
      </c>
      <c r="Q294" s="89">
        <v>20.63214341086595</v>
      </c>
      <c r="R294" s="89">
        <v>37.433701150112917</v>
      </c>
      <c r="S294" s="86">
        <v>0</v>
      </c>
      <c r="T294" s="91">
        <v>0</v>
      </c>
    </row>
    <row r="295" spans="1:20" x14ac:dyDescent="0.3">
      <c r="A295" s="88">
        <v>42807.125016724538</v>
      </c>
      <c r="B295" s="47">
        <v>60.2</v>
      </c>
      <c r="C295" s="48">
        <v>1815.03</v>
      </c>
      <c r="D295" s="47">
        <v>0</v>
      </c>
      <c r="E295" s="48">
        <v>0</v>
      </c>
      <c r="F295" s="49">
        <v>60.2</v>
      </c>
      <c r="G295" s="49">
        <v>1815.03</v>
      </c>
      <c r="H295" s="38">
        <v>0</v>
      </c>
      <c r="I295" s="50">
        <v>60.2</v>
      </c>
      <c r="J295" s="89">
        <v>30.15</v>
      </c>
      <c r="K295" s="127"/>
      <c r="L295" s="144"/>
      <c r="M295" s="89">
        <v>37.433701150112917</v>
      </c>
      <c r="N295" s="89">
        <v>0</v>
      </c>
      <c r="O295" s="89">
        <v>22.650384169021248</v>
      </c>
      <c r="P295" s="89">
        <v>0</v>
      </c>
      <c r="Q295" s="89">
        <v>20.63214341086595</v>
      </c>
      <c r="R295" s="89">
        <v>37.433701150112917</v>
      </c>
      <c r="S295" s="86">
        <v>0</v>
      </c>
      <c r="T295" s="91">
        <v>0</v>
      </c>
    </row>
    <row r="296" spans="1:20" x14ac:dyDescent="0.3">
      <c r="A296" s="88">
        <v>42807.166683449075</v>
      </c>
      <c r="B296" s="47">
        <v>52.7</v>
      </c>
      <c r="C296" s="48">
        <v>1610.5119999999999</v>
      </c>
      <c r="D296" s="47">
        <v>0</v>
      </c>
      <c r="E296" s="48">
        <v>0</v>
      </c>
      <c r="F296" s="49">
        <v>52.7</v>
      </c>
      <c r="G296" s="49">
        <v>1610.5119999999999</v>
      </c>
      <c r="H296" s="38">
        <v>0</v>
      </c>
      <c r="I296" s="50">
        <v>52.7</v>
      </c>
      <c r="J296" s="89">
        <v>30.56</v>
      </c>
      <c r="K296" s="127"/>
      <c r="L296" s="144"/>
      <c r="M296" s="89">
        <v>37.433701150112917</v>
      </c>
      <c r="N296" s="89">
        <v>0</v>
      </c>
      <c r="O296" s="89">
        <v>22.650384169021248</v>
      </c>
      <c r="P296" s="89">
        <v>0</v>
      </c>
      <c r="Q296" s="89">
        <v>20.63214341086595</v>
      </c>
      <c r="R296" s="89">
        <v>37.433701150112917</v>
      </c>
      <c r="S296" s="86">
        <v>0</v>
      </c>
      <c r="T296" s="91">
        <v>0</v>
      </c>
    </row>
    <row r="297" spans="1:20" x14ac:dyDescent="0.3">
      <c r="A297" s="88">
        <v>42807.208350173612</v>
      </c>
      <c r="B297" s="47">
        <v>43.89</v>
      </c>
      <c r="C297" s="48">
        <v>1367.6124</v>
      </c>
      <c r="D297" s="47">
        <v>0</v>
      </c>
      <c r="E297" s="48">
        <v>0</v>
      </c>
      <c r="F297" s="49">
        <v>43.89</v>
      </c>
      <c r="G297" s="49">
        <v>1367.6124</v>
      </c>
      <c r="H297" s="38">
        <v>0</v>
      </c>
      <c r="I297" s="50">
        <v>43.89</v>
      </c>
      <c r="J297" s="89">
        <v>31.16</v>
      </c>
      <c r="K297" s="127"/>
      <c r="L297" s="144"/>
      <c r="M297" s="89">
        <v>37.433701150112917</v>
      </c>
      <c r="N297" s="89">
        <v>0</v>
      </c>
      <c r="O297" s="89">
        <v>22.650384169021248</v>
      </c>
      <c r="P297" s="89">
        <v>0</v>
      </c>
      <c r="Q297" s="89">
        <v>20.63214341086595</v>
      </c>
      <c r="R297" s="89">
        <v>37.433701150112917</v>
      </c>
      <c r="S297" s="86">
        <v>0</v>
      </c>
      <c r="T297" s="91">
        <v>0</v>
      </c>
    </row>
    <row r="298" spans="1:20" x14ac:dyDescent="0.3">
      <c r="A298" s="88">
        <v>42807.25001689815</v>
      </c>
      <c r="B298" s="47">
        <v>59.756</v>
      </c>
      <c r="C298" s="48">
        <v>2561.1421599999999</v>
      </c>
      <c r="D298" s="47">
        <v>0</v>
      </c>
      <c r="E298" s="48">
        <v>0</v>
      </c>
      <c r="F298" s="49">
        <v>59.756</v>
      </c>
      <c r="G298" s="49">
        <v>2561.1421599999999</v>
      </c>
      <c r="H298" s="38">
        <v>0</v>
      </c>
      <c r="I298" s="50">
        <v>59.756</v>
      </c>
      <c r="J298" s="89">
        <v>42.86</v>
      </c>
      <c r="K298" s="127"/>
      <c r="L298" s="144"/>
      <c r="M298" s="89">
        <v>37.433701150112917</v>
      </c>
      <c r="N298" s="89">
        <v>0</v>
      </c>
      <c r="O298" s="89">
        <v>22.650384169021248</v>
      </c>
      <c r="P298" s="89">
        <v>0</v>
      </c>
      <c r="Q298" s="89">
        <v>20.63214341086595</v>
      </c>
      <c r="R298" s="89">
        <v>37.433701150112917</v>
      </c>
      <c r="S298" s="86">
        <v>5.4262988498870826</v>
      </c>
      <c r="T298" s="91">
        <v>324.25391407385251</v>
      </c>
    </row>
    <row r="299" spans="1:20" x14ac:dyDescent="0.3">
      <c r="A299" s="88">
        <v>42807.291683622687</v>
      </c>
      <c r="B299" s="47">
        <v>133.22199999999998</v>
      </c>
      <c r="C299" s="48">
        <v>13243.38178</v>
      </c>
      <c r="D299" s="47">
        <v>10.5</v>
      </c>
      <c r="E299" s="48">
        <v>450.03</v>
      </c>
      <c r="F299" s="49">
        <v>122.72199999999998</v>
      </c>
      <c r="G299" s="49">
        <v>12793.351779999999</v>
      </c>
      <c r="H299" s="38">
        <v>0</v>
      </c>
      <c r="I299" s="50">
        <v>122.72199999999998</v>
      </c>
      <c r="J299" s="89">
        <v>104.24660435781686</v>
      </c>
      <c r="K299" s="127"/>
      <c r="L299" s="144"/>
      <c r="M299" s="89">
        <v>37.433701150112917</v>
      </c>
      <c r="N299" s="89">
        <v>0</v>
      </c>
      <c r="O299" s="89">
        <v>22.650384169021248</v>
      </c>
      <c r="P299" s="89">
        <v>0</v>
      </c>
      <c r="Q299" s="89">
        <v>20.63214341086595</v>
      </c>
      <c r="R299" s="89">
        <v>37.433701150112917</v>
      </c>
      <c r="S299" s="86">
        <v>66.812903207703954</v>
      </c>
      <c r="T299" s="91">
        <v>8199.4131074558427</v>
      </c>
    </row>
    <row r="300" spans="1:20" x14ac:dyDescent="0.3">
      <c r="A300" s="88">
        <v>42807.333350347224</v>
      </c>
      <c r="B300" s="47">
        <v>173.679</v>
      </c>
      <c r="C300" s="48">
        <v>17229.527429999998</v>
      </c>
      <c r="D300" s="47">
        <v>0</v>
      </c>
      <c r="E300" s="48">
        <v>0</v>
      </c>
      <c r="F300" s="49">
        <v>173.679</v>
      </c>
      <c r="G300" s="49">
        <v>17229.527429999998</v>
      </c>
      <c r="H300" s="38">
        <v>0</v>
      </c>
      <c r="I300" s="50">
        <v>173.679</v>
      </c>
      <c r="J300" s="89">
        <v>99.203285544020858</v>
      </c>
      <c r="K300" s="127"/>
      <c r="L300" s="144"/>
      <c r="M300" s="89">
        <v>37.433701150112917</v>
      </c>
      <c r="N300" s="89">
        <v>0</v>
      </c>
      <c r="O300" s="89">
        <v>22.650384169021248</v>
      </c>
      <c r="P300" s="89">
        <v>0</v>
      </c>
      <c r="Q300" s="89">
        <v>20.63214341086595</v>
      </c>
      <c r="R300" s="89">
        <v>37.433701150112917</v>
      </c>
      <c r="S300" s="86">
        <v>61.769584393907941</v>
      </c>
      <c r="T300" s="91">
        <v>10728.079647949537</v>
      </c>
    </row>
    <row r="301" spans="1:20" x14ac:dyDescent="0.3">
      <c r="A301" s="88">
        <v>42807.375017071761</v>
      </c>
      <c r="B301" s="47">
        <v>165.322</v>
      </c>
      <c r="C301" s="48">
        <v>7816.8512200000005</v>
      </c>
      <c r="D301" s="47">
        <v>0</v>
      </c>
      <c r="E301" s="48">
        <v>0</v>
      </c>
      <c r="F301" s="49">
        <v>165.322</v>
      </c>
      <c r="G301" s="49">
        <v>7816.8512200000005</v>
      </c>
      <c r="H301" s="38">
        <v>0</v>
      </c>
      <c r="I301" s="50">
        <v>165.322</v>
      </c>
      <c r="J301" s="89">
        <v>47.282583201267833</v>
      </c>
      <c r="K301" s="127"/>
      <c r="L301" s="144"/>
      <c r="M301" s="89">
        <v>37.433701150112917</v>
      </c>
      <c r="N301" s="89">
        <v>0</v>
      </c>
      <c r="O301" s="89">
        <v>22.650384169021248</v>
      </c>
      <c r="P301" s="89">
        <v>0</v>
      </c>
      <c r="Q301" s="89">
        <v>20.63214341086595</v>
      </c>
      <c r="R301" s="89">
        <v>37.433701150112917</v>
      </c>
      <c r="S301" s="86">
        <v>9.8488820511549164</v>
      </c>
      <c r="T301" s="91">
        <v>1628.236878461033</v>
      </c>
    </row>
    <row r="302" spans="1:20" x14ac:dyDescent="0.3">
      <c r="A302" s="88">
        <v>42807.416683796298</v>
      </c>
      <c r="B302" s="47">
        <v>105.59700000000001</v>
      </c>
      <c r="C302" s="48">
        <v>4630.6403300000002</v>
      </c>
      <c r="D302" s="47"/>
      <c r="E302" s="48"/>
      <c r="F302" s="49">
        <v>105.59700000000001</v>
      </c>
      <c r="G302" s="49">
        <v>4630.6403300000002</v>
      </c>
      <c r="H302" s="38">
        <v>0</v>
      </c>
      <c r="I302" s="50">
        <v>105.59700000000001</v>
      </c>
      <c r="J302" s="89">
        <v>43.852006496396676</v>
      </c>
      <c r="K302" s="127"/>
      <c r="L302" s="144"/>
      <c r="M302" s="89">
        <v>37.433701150112917</v>
      </c>
      <c r="N302" s="89">
        <v>0</v>
      </c>
      <c r="O302" s="89">
        <v>22.650384169021248</v>
      </c>
      <c r="P302" s="89">
        <v>0</v>
      </c>
      <c r="Q302" s="89">
        <v>20.63214341086595</v>
      </c>
      <c r="R302" s="89">
        <v>37.433701150112917</v>
      </c>
      <c r="S302" s="86">
        <v>6.4183053462837591</v>
      </c>
      <c r="T302" s="91">
        <v>677.75378965152618</v>
      </c>
    </row>
    <row r="303" spans="1:20" x14ac:dyDescent="0.3">
      <c r="A303" s="88">
        <v>42807.458350520836</v>
      </c>
      <c r="B303" s="47">
        <v>34.200000000000003</v>
      </c>
      <c r="C303" s="48">
        <v>1344.146</v>
      </c>
      <c r="D303" s="47">
        <v>0</v>
      </c>
      <c r="E303" s="48">
        <v>0</v>
      </c>
      <c r="F303" s="49">
        <v>34.200000000000003</v>
      </c>
      <c r="G303" s="49">
        <v>1344.146</v>
      </c>
      <c r="H303" s="38">
        <v>0</v>
      </c>
      <c r="I303" s="50">
        <v>34.200000000000003</v>
      </c>
      <c r="J303" s="89">
        <v>39.302514619883034</v>
      </c>
      <c r="K303" s="127"/>
      <c r="L303" s="144"/>
      <c r="M303" s="89">
        <v>37.433701150112917</v>
      </c>
      <c r="N303" s="89">
        <v>0</v>
      </c>
      <c r="O303" s="89">
        <v>22.650384169021248</v>
      </c>
      <c r="P303" s="89">
        <v>0</v>
      </c>
      <c r="Q303" s="89">
        <v>20.63214341086595</v>
      </c>
      <c r="R303" s="89">
        <v>37.433701150112917</v>
      </c>
      <c r="S303" s="86">
        <v>1.8688134697701173</v>
      </c>
      <c r="T303" s="91">
        <v>63.913420666138016</v>
      </c>
    </row>
    <row r="304" spans="1:20" x14ac:dyDescent="0.3">
      <c r="A304" s="88">
        <v>42807.500017245373</v>
      </c>
      <c r="B304" s="47">
        <v>0</v>
      </c>
      <c r="C304" s="48">
        <v>0</v>
      </c>
      <c r="D304" s="47">
        <v>0</v>
      </c>
      <c r="E304" s="48">
        <v>0</v>
      </c>
      <c r="F304" s="49">
        <v>0</v>
      </c>
      <c r="G304" s="49">
        <v>0</v>
      </c>
      <c r="H304" s="38">
        <v>0</v>
      </c>
      <c r="I304" s="50">
        <v>0</v>
      </c>
      <c r="J304" s="89">
        <v>0</v>
      </c>
      <c r="K304" s="127"/>
      <c r="L304" s="144"/>
      <c r="M304" s="89">
        <v>37.433701150112917</v>
      </c>
      <c r="N304" s="89">
        <v>0</v>
      </c>
      <c r="O304" s="89">
        <v>22.650384169021248</v>
      </c>
      <c r="P304" s="89">
        <v>0</v>
      </c>
      <c r="Q304" s="89">
        <v>20.63214341086595</v>
      </c>
      <c r="R304" s="89">
        <v>37.433701150112917</v>
      </c>
      <c r="S304" s="86">
        <v>0</v>
      </c>
      <c r="T304" s="91">
        <v>0</v>
      </c>
    </row>
    <row r="305" spans="1:20" x14ac:dyDescent="0.3">
      <c r="A305" s="88">
        <v>42807.54168396991</v>
      </c>
      <c r="B305" s="47">
        <v>1.321</v>
      </c>
      <c r="C305" s="48">
        <v>42.840029999999999</v>
      </c>
      <c r="D305" s="47"/>
      <c r="E305" s="48"/>
      <c r="F305" s="49">
        <v>1.321</v>
      </c>
      <c r="G305" s="49">
        <v>42.840029999999999</v>
      </c>
      <c r="H305" s="38">
        <v>0</v>
      </c>
      <c r="I305" s="50">
        <v>1.321</v>
      </c>
      <c r="J305" s="89">
        <v>32.43</v>
      </c>
      <c r="K305" s="127"/>
      <c r="L305" s="144"/>
      <c r="M305" s="89">
        <v>37.433701150112917</v>
      </c>
      <c r="N305" s="89">
        <v>0</v>
      </c>
      <c r="O305" s="89">
        <v>22.650384169021248</v>
      </c>
      <c r="P305" s="89">
        <v>0</v>
      </c>
      <c r="Q305" s="89">
        <v>20.63214341086595</v>
      </c>
      <c r="R305" s="89">
        <v>37.433701150112917</v>
      </c>
      <c r="S305" s="86">
        <v>0</v>
      </c>
      <c r="T305" s="91">
        <v>0</v>
      </c>
    </row>
    <row r="306" spans="1:20" x14ac:dyDescent="0.3">
      <c r="A306" s="88">
        <v>42807.583350694447</v>
      </c>
      <c r="B306" s="47">
        <v>14.702</v>
      </c>
      <c r="C306" s="48">
        <v>470.02294000000001</v>
      </c>
      <c r="D306" s="47">
        <v>0</v>
      </c>
      <c r="E306" s="48">
        <v>0</v>
      </c>
      <c r="F306" s="49">
        <v>14.702</v>
      </c>
      <c r="G306" s="49">
        <v>470.02294000000001</v>
      </c>
      <c r="H306" s="38">
        <v>0</v>
      </c>
      <c r="I306" s="50">
        <v>14.702</v>
      </c>
      <c r="J306" s="89">
        <v>31.97</v>
      </c>
      <c r="K306" s="127"/>
      <c r="L306" s="144"/>
      <c r="M306" s="89">
        <v>37.433701150112917</v>
      </c>
      <c r="N306" s="89">
        <v>0</v>
      </c>
      <c r="O306" s="89">
        <v>22.650384169021248</v>
      </c>
      <c r="P306" s="89">
        <v>0</v>
      </c>
      <c r="Q306" s="89">
        <v>20.63214341086595</v>
      </c>
      <c r="R306" s="89">
        <v>37.433701150112917</v>
      </c>
      <c r="S306" s="86">
        <v>0</v>
      </c>
      <c r="T306" s="91">
        <v>0</v>
      </c>
    </row>
    <row r="307" spans="1:20" x14ac:dyDescent="0.3">
      <c r="A307" s="88">
        <v>42807.625017418984</v>
      </c>
      <c r="B307" s="47">
        <v>23.349</v>
      </c>
      <c r="C307" s="48">
        <v>704.43933000000004</v>
      </c>
      <c r="D307" s="47">
        <v>0</v>
      </c>
      <c r="E307" s="48">
        <v>0</v>
      </c>
      <c r="F307" s="49">
        <v>23.349</v>
      </c>
      <c r="G307" s="49">
        <v>704.43933000000004</v>
      </c>
      <c r="H307" s="38">
        <v>0</v>
      </c>
      <c r="I307" s="50">
        <v>23.349</v>
      </c>
      <c r="J307" s="89">
        <v>30.17</v>
      </c>
      <c r="K307" s="127"/>
      <c r="L307" s="144"/>
      <c r="M307" s="89">
        <v>37.433701150112917</v>
      </c>
      <c r="N307" s="89">
        <v>0</v>
      </c>
      <c r="O307" s="89">
        <v>22.650384169021248</v>
      </c>
      <c r="P307" s="89">
        <v>0</v>
      </c>
      <c r="Q307" s="89">
        <v>20.63214341086595</v>
      </c>
      <c r="R307" s="89">
        <v>37.433701150112917</v>
      </c>
      <c r="S307" s="86">
        <v>0</v>
      </c>
      <c r="T307" s="91">
        <v>0</v>
      </c>
    </row>
    <row r="308" spans="1:20" x14ac:dyDescent="0.3">
      <c r="A308" s="88">
        <v>42807.666684143522</v>
      </c>
      <c r="B308" s="47">
        <v>0</v>
      </c>
      <c r="C308" s="48">
        <v>0</v>
      </c>
      <c r="D308" s="47">
        <v>0</v>
      </c>
      <c r="E308" s="48">
        <v>0</v>
      </c>
      <c r="F308" s="49">
        <v>0</v>
      </c>
      <c r="G308" s="49">
        <v>0</v>
      </c>
      <c r="H308" s="38">
        <v>0</v>
      </c>
      <c r="I308" s="50">
        <v>0</v>
      </c>
      <c r="J308" s="89">
        <v>0</v>
      </c>
      <c r="K308" s="127"/>
      <c r="L308" s="144"/>
      <c r="M308" s="89">
        <v>37.433701150112917</v>
      </c>
      <c r="N308" s="89">
        <v>0</v>
      </c>
      <c r="O308" s="89">
        <v>22.650384169021248</v>
      </c>
      <c r="P308" s="89">
        <v>0</v>
      </c>
      <c r="Q308" s="89">
        <v>20.63214341086595</v>
      </c>
      <c r="R308" s="89">
        <v>37.433701150112917</v>
      </c>
      <c r="S308" s="86">
        <v>0</v>
      </c>
      <c r="T308" s="91">
        <v>0</v>
      </c>
    </row>
    <row r="309" spans="1:20" x14ac:dyDescent="0.3">
      <c r="A309" s="88">
        <v>42807.708350868059</v>
      </c>
      <c r="B309" s="47">
        <v>0</v>
      </c>
      <c r="C309" s="48">
        <v>0</v>
      </c>
      <c r="D309" s="47"/>
      <c r="E309" s="48"/>
      <c r="F309" s="49">
        <v>0</v>
      </c>
      <c r="G309" s="49">
        <v>0</v>
      </c>
      <c r="H309" s="38">
        <v>0</v>
      </c>
      <c r="I309" s="50">
        <v>0</v>
      </c>
      <c r="J309" s="89">
        <v>0</v>
      </c>
      <c r="K309" s="127"/>
      <c r="L309" s="144"/>
      <c r="M309" s="89">
        <v>37.433701150112917</v>
      </c>
      <c r="N309" s="89">
        <v>0</v>
      </c>
      <c r="O309" s="89">
        <v>22.650384169021248</v>
      </c>
      <c r="P309" s="89">
        <v>0</v>
      </c>
      <c r="Q309" s="89">
        <v>20.63214341086595</v>
      </c>
      <c r="R309" s="89">
        <v>37.433701150112917</v>
      </c>
      <c r="S309" s="86">
        <v>0</v>
      </c>
      <c r="T309" s="91">
        <v>0</v>
      </c>
    </row>
    <row r="310" spans="1:20" x14ac:dyDescent="0.3">
      <c r="A310" s="88">
        <v>42807.750017592596</v>
      </c>
      <c r="B310" s="47">
        <v>0</v>
      </c>
      <c r="C310" s="48">
        <v>0</v>
      </c>
      <c r="D310" s="47"/>
      <c r="E310" s="48"/>
      <c r="F310" s="49">
        <v>0</v>
      </c>
      <c r="G310" s="49">
        <v>0</v>
      </c>
      <c r="H310" s="38">
        <v>0</v>
      </c>
      <c r="I310" s="50">
        <v>0</v>
      </c>
      <c r="J310" s="89">
        <v>0</v>
      </c>
      <c r="K310" s="127"/>
      <c r="L310" s="144"/>
      <c r="M310" s="89">
        <v>37.433701150112917</v>
      </c>
      <c r="N310" s="89">
        <v>0</v>
      </c>
      <c r="O310" s="89">
        <v>22.650384169021248</v>
      </c>
      <c r="P310" s="89">
        <v>0</v>
      </c>
      <c r="Q310" s="89">
        <v>20.63214341086595</v>
      </c>
      <c r="R310" s="89">
        <v>37.433701150112917</v>
      </c>
      <c r="S310" s="86">
        <v>0</v>
      </c>
      <c r="T310" s="91">
        <v>0</v>
      </c>
    </row>
    <row r="311" spans="1:20" x14ac:dyDescent="0.3">
      <c r="A311" s="88">
        <v>42807.791684317126</v>
      </c>
      <c r="B311" s="47">
        <v>0</v>
      </c>
      <c r="C311" s="48">
        <v>0</v>
      </c>
      <c r="D311" s="47"/>
      <c r="E311" s="48"/>
      <c r="F311" s="49">
        <v>0</v>
      </c>
      <c r="G311" s="49">
        <v>0</v>
      </c>
      <c r="H311" s="38">
        <v>0</v>
      </c>
      <c r="I311" s="50">
        <v>0</v>
      </c>
      <c r="J311" s="89">
        <v>0</v>
      </c>
      <c r="K311" s="127"/>
      <c r="L311" s="144"/>
      <c r="M311" s="89">
        <v>37.433701150112917</v>
      </c>
      <c r="N311" s="89">
        <v>0</v>
      </c>
      <c r="O311" s="89">
        <v>22.650384169021248</v>
      </c>
      <c r="P311" s="89">
        <v>0</v>
      </c>
      <c r="Q311" s="89">
        <v>20.63214341086595</v>
      </c>
      <c r="R311" s="89">
        <v>37.433701150112917</v>
      </c>
      <c r="S311" s="86">
        <v>0</v>
      </c>
      <c r="T311" s="91">
        <v>0</v>
      </c>
    </row>
    <row r="312" spans="1:20" x14ac:dyDescent="0.3">
      <c r="A312" s="88">
        <v>42807.833351041663</v>
      </c>
      <c r="B312" s="47">
        <v>0</v>
      </c>
      <c r="C312" s="48">
        <v>0</v>
      </c>
      <c r="D312" s="47"/>
      <c r="E312" s="48"/>
      <c r="F312" s="49">
        <v>0</v>
      </c>
      <c r="G312" s="49">
        <v>0</v>
      </c>
      <c r="H312" s="38">
        <v>0</v>
      </c>
      <c r="I312" s="50">
        <v>0</v>
      </c>
      <c r="J312" s="89">
        <v>0</v>
      </c>
      <c r="K312" s="127"/>
      <c r="L312" s="144"/>
      <c r="M312" s="89">
        <v>37.433701150112917</v>
      </c>
      <c r="N312" s="89">
        <v>0</v>
      </c>
      <c r="O312" s="89">
        <v>22.650384169021248</v>
      </c>
      <c r="P312" s="89">
        <v>0</v>
      </c>
      <c r="Q312" s="89">
        <v>20.63214341086595</v>
      </c>
      <c r="R312" s="89">
        <v>37.433701150112917</v>
      </c>
      <c r="S312" s="86">
        <v>0</v>
      </c>
      <c r="T312" s="91">
        <v>0</v>
      </c>
    </row>
    <row r="313" spans="1:20" x14ac:dyDescent="0.3">
      <c r="A313" s="88">
        <v>42807.8750177662</v>
      </c>
      <c r="B313" s="47">
        <v>0</v>
      </c>
      <c r="C313" s="48">
        <v>0</v>
      </c>
      <c r="D313" s="47"/>
      <c r="E313" s="48"/>
      <c r="F313" s="49">
        <v>0</v>
      </c>
      <c r="G313" s="49">
        <v>0</v>
      </c>
      <c r="H313" s="38">
        <v>0</v>
      </c>
      <c r="I313" s="50">
        <v>0</v>
      </c>
      <c r="J313" s="89">
        <v>0</v>
      </c>
      <c r="K313" s="127"/>
      <c r="L313" s="144"/>
      <c r="M313" s="89">
        <v>37.433701150112917</v>
      </c>
      <c r="N313" s="89">
        <v>0</v>
      </c>
      <c r="O313" s="89">
        <v>22.650384169021248</v>
      </c>
      <c r="P313" s="89">
        <v>0</v>
      </c>
      <c r="Q313" s="89">
        <v>20.63214341086595</v>
      </c>
      <c r="R313" s="89">
        <v>37.433701150112917</v>
      </c>
      <c r="S313" s="86">
        <v>0</v>
      </c>
      <c r="T313" s="91">
        <v>0</v>
      </c>
    </row>
    <row r="314" spans="1:20" x14ac:dyDescent="0.3">
      <c r="A314" s="88">
        <v>42807.916684490738</v>
      </c>
      <c r="B314" s="47">
        <v>0</v>
      </c>
      <c r="C314" s="48">
        <v>0</v>
      </c>
      <c r="D314" s="47"/>
      <c r="E314" s="48"/>
      <c r="F314" s="49">
        <v>0</v>
      </c>
      <c r="G314" s="49">
        <v>0</v>
      </c>
      <c r="H314" s="38">
        <v>0</v>
      </c>
      <c r="I314" s="50">
        <v>0</v>
      </c>
      <c r="J314" s="89">
        <v>0</v>
      </c>
      <c r="K314" s="127"/>
      <c r="L314" s="144"/>
      <c r="M314" s="89">
        <v>37.433701150112917</v>
      </c>
      <c r="N314" s="89">
        <v>0</v>
      </c>
      <c r="O314" s="89">
        <v>22.650384169021248</v>
      </c>
      <c r="P314" s="89">
        <v>0</v>
      </c>
      <c r="Q314" s="89">
        <v>20.63214341086595</v>
      </c>
      <c r="R314" s="89">
        <v>37.433701150112917</v>
      </c>
      <c r="S314" s="86">
        <v>0</v>
      </c>
      <c r="T314" s="91">
        <v>0</v>
      </c>
    </row>
    <row r="315" spans="1:20" x14ac:dyDescent="0.3">
      <c r="A315" s="88">
        <v>42807.958351215275</v>
      </c>
      <c r="B315" s="47">
        <v>28.95</v>
      </c>
      <c r="C315" s="48">
        <v>865.60500000000002</v>
      </c>
      <c r="D315" s="47"/>
      <c r="E315" s="48"/>
      <c r="F315" s="49">
        <v>28.95</v>
      </c>
      <c r="G315" s="49">
        <v>865.60500000000002</v>
      </c>
      <c r="H315" s="38">
        <v>0</v>
      </c>
      <c r="I315" s="50">
        <v>28.95</v>
      </c>
      <c r="J315" s="89">
        <v>29.900000000000002</v>
      </c>
      <c r="K315" s="127"/>
      <c r="L315" s="144"/>
      <c r="M315" s="89">
        <v>37.433701150112917</v>
      </c>
      <c r="N315" s="89">
        <v>0</v>
      </c>
      <c r="O315" s="89">
        <v>22.650384169021248</v>
      </c>
      <c r="P315" s="89">
        <v>0</v>
      </c>
      <c r="Q315" s="89">
        <v>20.63214341086595</v>
      </c>
      <c r="R315" s="89">
        <v>37.433701150112917</v>
      </c>
      <c r="S315" s="86">
        <v>0</v>
      </c>
      <c r="T315" s="91">
        <v>0</v>
      </c>
    </row>
    <row r="316" spans="1:20" x14ac:dyDescent="0.3">
      <c r="A316" s="88">
        <v>42808.000017939812</v>
      </c>
      <c r="B316" s="47">
        <v>0</v>
      </c>
      <c r="C316" s="48">
        <v>0</v>
      </c>
      <c r="D316" s="47">
        <v>0</v>
      </c>
      <c r="E316" s="48">
        <v>0</v>
      </c>
      <c r="F316" s="49">
        <v>0</v>
      </c>
      <c r="G316" s="49">
        <v>0</v>
      </c>
      <c r="H316" s="38">
        <v>0</v>
      </c>
      <c r="I316" s="50">
        <v>0</v>
      </c>
      <c r="J316" s="89">
        <v>0</v>
      </c>
      <c r="K316" s="127"/>
      <c r="L316" s="144"/>
      <c r="M316" s="89">
        <v>37.433701150112917</v>
      </c>
      <c r="N316" s="89">
        <v>0</v>
      </c>
      <c r="O316" s="89">
        <v>22.650384169021248</v>
      </c>
      <c r="P316" s="89">
        <v>0</v>
      </c>
      <c r="Q316" s="89">
        <v>20.63214341086595</v>
      </c>
      <c r="R316" s="89">
        <v>37.433701150112917</v>
      </c>
      <c r="S316" s="86">
        <v>0</v>
      </c>
      <c r="T316" s="91">
        <v>0</v>
      </c>
    </row>
    <row r="317" spans="1:20" x14ac:dyDescent="0.3">
      <c r="A317" s="88">
        <v>42808.041684664349</v>
      </c>
      <c r="B317" s="47">
        <v>203.5</v>
      </c>
      <c r="C317" s="48">
        <v>6080.58</v>
      </c>
      <c r="D317" s="47"/>
      <c r="E317" s="48"/>
      <c r="F317" s="49">
        <v>203.5</v>
      </c>
      <c r="G317" s="49">
        <v>6080.58</v>
      </c>
      <c r="H317" s="38">
        <v>0</v>
      </c>
      <c r="I317" s="50">
        <v>203.5</v>
      </c>
      <c r="J317" s="89">
        <v>29.88</v>
      </c>
      <c r="K317" s="127"/>
      <c r="L317" s="144"/>
      <c r="M317" s="89">
        <v>37.433701150112917</v>
      </c>
      <c r="N317" s="89">
        <v>0</v>
      </c>
      <c r="O317" s="89">
        <v>22.650384169021248</v>
      </c>
      <c r="P317" s="89">
        <v>0</v>
      </c>
      <c r="Q317" s="89">
        <v>20.63214341086595</v>
      </c>
      <c r="R317" s="89">
        <v>37.433701150112917</v>
      </c>
      <c r="S317" s="86">
        <v>0</v>
      </c>
      <c r="T317" s="91">
        <v>0</v>
      </c>
    </row>
    <row r="318" spans="1:20" x14ac:dyDescent="0.3">
      <c r="A318" s="88">
        <v>42808.083351388887</v>
      </c>
      <c r="B318" s="47">
        <v>220.55</v>
      </c>
      <c r="C318" s="48">
        <v>6391.5389999999998</v>
      </c>
      <c r="D318" s="47">
        <v>117.29300000000001</v>
      </c>
      <c r="E318" s="48">
        <v>3504.7150000000001</v>
      </c>
      <c r="F318" s="49">
        <v>103.25700000000001</v>
      </c>
      <c r="G318" s="49">
        <v>2886.8239999999996</v>
      </c>
      <c r="H318" s="38">
        <v>0</v>
      </c>
      <c r="I318" s="50">
        <v>103.25700000000001</v>
      </c>
      <c r="J318" s="89">
        <v>27.957659044907363</v>
      </c>
      <c r="K318" s="127"/>
      <c r="L318" s="144"/>
      <c r="M318" s="89">
        <v>37.433701150112917</v>
      </c>
      <c r="N318" s="89">
        <v>0</v>
      </c>
      <c r="O318" s="89">
        <v>22.650384169021248</v>
      </c>
      <c r="P318" s="89">
        <v>0</v>
      </c>
      <c r="Q318" s="89">
        <v>20.63214341086595</v>
      </c>
      <c r="R318" s="89">
        <v>37.433701150112917</v>
      </c>
      <c r="S318" s="86">
        <v>0</v>
      </c>
      <c r="T318" s="91">
        <v>0</v>
      </c>
    </row>
    <row r="319" spans="1:20" x14ac:dyDescent="0.3">
      <c r="A319" s="88">
        <v>42808.125018113424</v>
      </c>
      <c r="B319" s="47">
        <v>231.6</v>
      </c>
      <c r="C319" s="48">
        <v>6558.9120000000003</v>
      </c>
      <c r="D319" s="47">
        <v>162.011</v>
      </c>
      <c r="E319" s="48">
        <v>4695.0790000000006</v>
      </c>
      <c r="F319" s="49">
        <v>69.588999999999999</v>
      </c>
      <c r="G319" s="49">
        <v>1863.8329999999996</v>
      </c>
      <c r="H319" s="38">
        <v>0</v>
      </c>
      <c r="I319" s="50">
        <v>69.588999999999999</v>
      </c>
      <c r="J319" s="89">
        <v>26.783442785497702</v>
      </c>
      <c r="K319" s="127"/>
      <c r="L319" s="144"/>
      <c r="M319" s="89">
        <v>37.433701150112917</v>
      </c>
      <c r="N319" s="89">
        <v>0</v>
      </c>
      <c r="O319" s="89">
        <v>22.650384169021248</v>
      </c>
      <c r="P319" s="89">
        <v>0</v>
      </c>
      <c r="Q319" s="89">
        <v>20.63214341086595</v>
      </c>
      <c r="R319" s="89">
        <v>37.433701150112917</v>
      </c>
      <c r="S319" s="86">
        <v>0</v>
      </c>
      <c r="T319" s="91">
        <v>0</v>
      </c>
    </row>
    <row r="320" spans="1:20" x14ac:dyDescent="0.3">
      <c r="A320" s="88">
        <v>42808.166684837961</v>
      </c>
      <c r="B320" s="47">
        <v>197.15</v>
      </c>
      <c r="C320" s="48">
        <v>5640.4615000000003</v>
      </c>
      <c r="D320" s="47">
        <v>160.92600000000002</v>
      </c>
      <c r="E320" s="48">
        <v>4557.4369999999999</v>
      </c>
      <c r="F320" s="49">
        <v>36.22399999999999</v>
      </c>
      <c r="G320" s="49">
        <v>1083.0245000000004</v>
      </c>
      <c r="H320" s="38">
        <v>0</v>
      </c>
      <c r="I320" s="50">
        <v>36.22399999999999</v>
      </c>
      <c r="J320" s="89">
        <v>29.897982000883413</v>
      </c>
      <c r="K320" s="127"/>
      <c r="L320" s="144"/>
      <c r="M320" s="89">
        <v>37.433701150112917</v>
      </c>
      <c r="N320" s="89">
        <v>0</v>
      </c>
      <c r="O320" s="89">
        <v>22.650384169021248</v>
      </c>
      <c r="P320" s="89">
        <v>0</v>
      </c>
      <c r="Q320" s="89">
        <v>20.63214341086595</v>
      </c>
      <c r="R320" s="89">
        <v>37.433701150112917</v>
      </c>
      <c r="S320" s="86">
        <v>0</v>
      </c>
      <c r="T320" s="91">
        <v>0</v>
      </c>
    </row>
    <row r="321" spans="1:20" x14ac:dyDescent="0.3">
      <c r="A321" s="88">
        <v>42808.208351562498</v>
      </c>
      <c r="B321" s="47">
        <v>164.9</v>
      </c>
      <c r="C321" s="48">
        <v>5017.9070000000002</v>
      </c>
      <c r="D321" s="47">
        <v>114.71</v>
      </c>
      <c r="E321" s="48">
        <v>3281.8510000000001</v>
      </c>
      <c r="F321" s="49">
        <v>50.190000000000012</v>
      </c>
      <c r="G321" s="49">
        <v>1736.056</v>
      </c>
      <c r="H321" s="38">
        <v>0</v>
      </c>
      <c r="I321" s="50">
        <v>50.190000000000012</v>
      </c>
      <c r="J321" s="89">
        <v>34.589679218967916</v>
      </c>
      <c r="K321" s="127"/>
      <c r="L321" s="144"/>
      <c r="M321" s="89">
        <v>37.433701150112917</v>
      </c>
      <c r="N321" s="89">
        <v>0</v>
      </c>
      <c r="O321" s="89">
        <v>22.650384169021248</v>
      </c>
      <c r="P321" s="89">
        <v>0</v>
      </c>
      <c r="Q321" s="89">
        <v>20.63214341086595</v>
      </c>
      <c r="R321" s="89">
        <v>37.433701150112917</v>
      </c>
      <c r="S321" s="86">
        <v>0</v>
      </c>
      <c r="T321" s="91">
        <v>0</v>
      </c>
    </row>
    <row r="322" spans="1:20" x14ac:dyDescent="0.3">
      <c r="A322" s="88">
        <v>42808.250018287035</v>
      </c>
      <c r="B322" s="47">
        <v>58.104999999999997</v>
      </c>
      <c r="C322" s="48">
        <v>2083.6453000000001</v>
      </c>
      <c r="D322" s="47">
        <v>77.608000000000004</v>
      </c>
      <c r="E322" s="48">
        <v>2361.6110000000003</v>
      </c>
      <c r="F322" s="49">
        <v>-19.503000000000007</v>
      </c>
      <c r="G322" s="49">
        <v>-277.9657000000002</v>
      </c>
      <c r="H322" s="38">
        <v>0</v>
      </c>
      <c r="I322" s="50">
        <v>-19.503000000000007</v>
      </c>
      <c r="J322" s="89">
        <v>0</v>
      </c>
      <c r="K322" s="127"/>
      <c r="L322" s="144"/>
      <c r="M322" s="89">
        <v>37.433701150112917</v>
      </c>
      <c r="N322" s="89">
        <v>0</v>
      </c>
      <c r="O322" s="89">
        <v>22.650384169021248</v>
      </c>
      <c r="P322" s="89">
        <v>0</v>
      </c>
      <c r="Q322" s="89">
        <v>20.63214341086595</v>
      </c>
      <c r="R322" s="89">
        <v>37.433701150112917</v>
      </c>
      <c r="S322" s="86">
        <v>0</v>
      </c>
      <c r="T322" s="91">
        <v>0</v>
      </c>
    </row>
    <row r="323" spans="1:20" x14ac:dyDescent="0.3">
      <c r="A323" s="88">
        <v>42808.291685011573</v>
      </c>
      <c r="B323" s="47">
        <v>19.762</v>
      </c>
      <c r="C323" s="48">
        <v>953.23343700000009</v>
      </c>
      <c r="D323" s="47">
        <v>58.105000000000004</v>
      </c>
      <c r="E323" s="48">
        <v>2083.645</v>
      </c>
      <c r="F323" s="49">
        <v>-38.343000000000004</v>
      </c>
      <c r="G323" s="49">
        <v>-1130.4115629999999</v>
      </c>
      <c r="H323" s="38">
        <v>0</v>
      </c>
      <c r="I323" s="50">
        <v>-38.343000000000004</v>
      </c>
      <c r="J323" s="89">
        <v>0</v>
      </c>
      <c r="K323" s="127"/>
      <c r="L323" s="144"/>
      <c r="M323" s="89">
        <v>37.433701150112917</v>
      </c>
      <c r="N323" s="89">
        <v>0</v>
      </c>
      <c r="O323" s="89">
        <v>22.650384169021248</v>
      </c>
      <c r="P323" s="89">
        <v>0</v>
      </c>
      <c r="Q323" s="89">
        <v>20.63214341086595</v>
      </c>
      <c r="R323" s="89">
        <v>37.433701150112917</v>
      </c>
      <c r="S323" s="86">
        <v>0</v>
      </c>
      <c r="T323" s="91">
        <v>0</v>
      </c>
    </row>
    <row r="324" spans="1:20" x14ac:dyDescent="0.3">
      <c r="A324" s="88">
        <v>42808.33335173611</v>
      </c>
      <c r="B324" s="47">
        <v>32.423000000000002</v>
      </c>
      <c r="C324" s="48">
        <v>1512.4803999999999</v>
      </c>
      <c r="D324" s="47">
        <v>0</v>
      </c>
      <c r="E324" s="48">
        <v>0</v>
      </c>
      <c r="F324" s="49">
        <v>32.423000000000002</v>
      </c>
      <c r="G324" s="49">
        <v>1512.4803999999999</v>
      </c>
      <c r="H324" s="38">
        <v>0</v>
      </c>
      <c r="I324" s="50">
        <v>32.423000000000002</v>
      </c>
      <c r="J324" s="89">
        <v>46.648379236961411</v>
      </c>
      <c r="K324" s="127"/>
      <c r="L324" s="144"/>
      <c r="M324" s="89">
        <v>37.433701150112917</v>
      </c>
      <c r="N324" s="89">
        <v>0</v>
      </c>
      <c r="O324" s="89">
        <v>22.650384169021248</v>
      </c>
      <c r="P324" s="89">
        <v>0</v>
      </c>
      <c r="Q324" s="89">
        <v>20.63214341086595</v>
      </c>
      <c r="R324" s="89">
        <v>37.433701150112917</v>
      </c>
      <c r="S324" s="86">
        <v>9.2146780868484939</v>
      </c>
      <c r="T324" s="91">
        <v>298.76750760988875</v>
      </c>
    </row>
    <row r="325" spans="1:20" x14ac:dyDescent="0.3">
      <c r="A325" s="88">
        <v>42808.375018460647</v>
      </c>
      <c r="B325" s="47">
        <v>64.667000000000002</v>
      </c>
      <c r="C325" s="48">
        <v>3632.13942</v>
      </c>
      <c r="D325" s="47">
        <v>0</v>
      </c>
      <c r="E325" s="48">
        <v>0</v>
      </c>
      <c r="F325" s="49">
        <v>64.667000000000002</v>
      </c>
      <c r="G325" s="49">
        <v>3632.13942</v>
      </c>
      <c r="H325" s="38">
        <v>0</v>
      </c>
      <c r="I325" s="50">
        <v>64.667000000000002</v>
      </c>
      <c r="J325" s="89">
        <v>56.16681491332519</v>
      </c>
      <c r="K325" s="127"/>
      <c r="L325" s="144"/>
      <c r="M325" s="89">
        <v>37.433701150112917</v>
      </c>
      <c r="N325" s="89">
        <v>0</v>
      </c>
      <c r="O325" s="89">
        <v>22.650384169021248</v>
      </c>
      <c r="P325" s="89">
        <v>0</v>
      </c>
      <c r="Q325" s="89">
        <v>20.63214341086595</v>
      </c>
      <c r="R325" s="89">
        <v>37.433701150112917</v>
      </c>
      <c r="S325" s="86">
        <v>18.733113763212273</v>
      </c>
      <c r="T325" s="91">
        <v>1211.4142677256482</v>
      </c>
    </row>
    <row r="326" spans="1:20" x14ac:dyDescent="0.3">
      <c r="A326" s="88">
        <v>42808.416685185184</v>
      </c>
      <c r="B326" s="47">
        <v>85.778999999999996</v>
      </c>
      <c r="C326" s="48">
        <v>4458.2012500000001</v>
      </c>
      <c r="D326" s="47">
        <v>0</v>
      </c>
      <c r="E326" s="48">
        <v>0</v>
      </c>
      <c r="F326" s="49">
        <v>85.778999999999996</v>
      </c>
      <c r="G326" s="49">
        <v>4458.2012500000001</v>
      </c>
      <c r="H326" s="38">
        <v>0</v>
      </c>
      <c r="I326" s="50">
        <v>85.778999999999996</v>
      </c>
      <c r="J326" s="89">
        <v>51.973108219960601</v>
      </c>
      <c r="K326" s="127"/>
      <c r="L326" s="144"/>
      <c r="M326" s="89">
        <v>37.433701150112917</v>
      </c>
      <c r="N326" s="89">
        <v>0</v>
      </c>
      <c r="O326" s="89">
        <v>22.650384169021248</v>
      </c>
      <c r="P326" s="89">
        <v>0</v>
      </c>
      <c r="Q326" s="89">
        <v>20.63214341086595</v>
      </c>
      <c r="R326" s="89">
        <v>37.433701150112917</v>
      </c>
      <c r="S326" s="86">
        <v>14.539407069847684</v>
      </c>
      <c r="T326" s="91">
        <v>1247.1757990444644</v>
      </c>
    </row>
    <row r="327" spans="1:20" x14ac:dyDescent="0.3">
      <c r="A327" s="88">
        <v>42808.458351909721</v>
      </c>
      <c r="B327" s="47">
        <v>95.149000000000001</v>
      </c>
      <c r="C327" s="48">
        <v>5408.3945000000003</v>
      </c>
      <c r="D327" s="47">
        <v>0</v>
      </c>
      <c r="E327" s="48">
        <v>0</v>
      </c>
      <c r="F327" s="49">
        <v>95.149000000000001</v>
      </c>
      <c r="G327" s="49">
        <v>5408.3945000000003</v>
      </c>
      <c r="H327" s="38">
        <v>0</v>
      </c>
      <c r="I327" s="50">
        <v>95.149000000000001</v>
      </c>
      <c r="J327" s="89">
        <v>56.841317302336336</v>
      </c>
      <c r="K327" s="127"/>
      <c r="L327" s="144"/>
      <c r="M327" s="89">
        <v>37.433701150112917</v>
      </c>
      <c r="N327" s="89">
        <v>0</v>
      </c>
      <c r="O327" s="89">
        <v>22.650384169021248</v>
      </c>
      <c r="P327" s="89">
        <v>0</v>
      </c>
      <c r="Q327" s="89">
        <v>20.63214341086595</v>
      </c>
      <c r="R327" s="89">
        <v>37.433701150112917</v>
      </c>
      <c r="S327" s="86">
        <v>19.407616152223419</v>
      </c>
      <c r="T327" s="91">
        <v>1846.6152692679061</v>
      </c>
    </row>
    <row r="328" spans="1:20" x14ac:dyDescent="0.3">
      <c r="A328" s="88">
        <v>42808.500018634259</v>
      </c>
      <c r="B328" s="47">
        <v>112.544</v>
      </c>
      <c r="C328" s="48">
        <v>5932.7230200000004</v>
      </c>
      <c r="D328" s="47">
        <v>0</v>
      </c>
      <c r="E328" s="48">
        <v>0</v>
      </c>
      <c r="F328" s="49">
        <v>112.544</v>
      </c>
      <c r="G328" s="49">
        <v>5932.7230200000004</v>
      </c>
      <c r="H328" s="38">
        <v>0</v>
      </c>
      <c r="I328" s="50">
        <v>112.544</v>
      </c>
      <c r="J328" s="89">
        <v>52.714698429058863</v>
      </c>
      <c r="K328" s="127"/>
      <c r="L328" s="144"/>
      <c r="M328" s="89">
        <v>37.433701150112917</v>
      </c>
      <c r="N328" s="89">
        <v>0</v>
      </c>
      <c r="O328" s="89">
        <v>22.650384169021248</v>
      </c>
      <c r="P328" s="89">
        <v>0</v>
      </c>
      <c r="Q328" s="89">
        <v>20.63214341086595</v>
      </c>
      <c r="R328" s="89">
        <v>37.433701150112917</v>
      </c>
      <c r="S328" s="86">
        <v>15.280997278945947</v>
      </c>
      <c r="T328" s="91">
        <v>1719.7845577616927</v>
      </c>
    </row>
    <row r="329" spans="1:20" x14ac:dyDescent="0.3">
      <c r="A329" s="88">
        <v>42808.541685358796</v>
      </c>
      <c r="B329" s="47">
        <v>133.215</v>
      </c>
      <c r="C329" s="48">
        <v>6676.5989</v>
      </c>
      <c r="D329" s="47">
        <v>0</v>
      </c>
      <c r="E329" s="48">
        <v>0</v>
      </c>
      <c r="F329" s="49">
        <v>133.215</v>
      </c>
      <c r="G329" s="49">
        <v>6676.5989</v>
      </c>
      <c r="H329" s="38">
        <v>0</v>
      </c>
      <c r="I329" s="50">
        <v>133.215</v>
      </c>
      <c r="J329" s="89">
        <v>50.118972337949927</v>
      </c>
      <c r="K329" s="127"/>
      <c r="L329" s="144"/>
      <c r="M329" s="89">
        <v>37.433701150112917</v>
      </c>
      <c r="N329" s="89">
        <v>0</v>
      </c>
      <c r="O329" s="89">
        <v>22.650384169021248</v>
      </c>
      <c r="P329" s="89">
        <v>0</v>
      </c>
      <c r="Q329" s="89">
        <v>20.63214341086595</v>
      </c>
      <c r="R329" s="89">
        <v>37.433701150112917</v>
      </c>
      <c r="S329" s="86">
        <v>12.68527118783701</v>
      </c>
      <c r="T329" s="91">
        <v>1689.8684012877075</v>
      </c>
    </row>
    <row r="330" spans="1:20" x14ac:dyDescent="0.3">
      <c r="A330" s="88">
        <v>42808.583352083333</v>
      </c>
      <c r="B330" s="47">
        <v>153.797</v>
      </c>
      <c r="C330" s="48">
        <v>6585.4610700000003</v>
      </c>
      <c r="D330" s="47">
        <v>0</v>
      </c>
      <c r="E330" s="48">
        <v>0</v>
      </c>
      <c r="F330" s="49">
        <v>153.797</v>
      </c>
      <c r="G330" s="49">
        <v>6585.4610700000003</v>
      </c>
      <c r="H330" s="38">
        <v>0</v>
      </c>
      <c r="I330" s="50">
        <v>153.797</v>
      </c>
      <c r="J330" s="89">
        <v>42.819177682269491</v>
      </c>
      <c r="K330" s="127"/>
      <c r="L330" s="144"/>
      <c r="M330" s="89">
        <v>37.433701150112917</v>
      </c>
      <c r="N330" s="89">
        <v>0</v>
      </c>
      <c r="O330" s="89">
        <v>22.650384169021248</v>
      </c>
      <c r="P330" s="89">
        <v>0</v>
      </c>
      <c r="Q330" s="89">
        <v>20.63214341086595</v>
      </c>
      <c r="R330" s="89">
        <v>37.433701150112917</v>
      </c>
      <c r="S330" s="86">
        <v>5.3854765321565736</v>
      </c>
      <c r="T330" s="91">
        <v>828.27013421608456</v>
      </c>
    </row>
    <row r="331" spans="1:20" x14ac:dyDescent="0.3">
      <c r="A331" s="88">
        <v>42808.62501880787</v>
      </c>
      <c r="B331" s="47">
        <v>143.92500000000001</v>
      </c>
      <c r="C331" s="48">
        <v>5736.1132500000003</v>
      </c>
      <c r="D331" s="47">
        <v>0</v>
      </c>
      <c r="E331" s="48">
        <v>0</v>
      </c>
      <c r="F331" s="49">
        <v>143.92500000000001</v>
      </c>
      <c r="G331" s="49">
        <v>5736.1132500000003</v>
      </c>
      <c r="H331" s="38">
        <v>0</v>
      </c>
      <c r="I331" s="50">
        <v>143.92500000000001</v>
      </c>
      <c r="J331" s="89">
        <v>39.854877540385615</v>
      </c>
      <c r="K331" s="127"/>
      <c r="L331" s="144"/>
      <c r="M331" s="89">
        <v>37.433701150112917</v>
      </c>
      <c r="N331" s="89">
        <v>0</v>
      </c>
      <c r="O331" s="89">
        <v>22.650384169021248</v>
      </c>
      <c r="P331" s="89">
        <v>0</v>
      </c>
      <c r="Q331" s="89">
        <v>20.63214341086595</v>
      </c>
      <c r="R331" s="89">
        <v>37.433701150112917</v>
      </c>
      <c r="S331" s="86">
        <v>2.4211763902726986</v>
      </c>
      <c r="T331" s="91">
        <v>348.46781196999819</v>
      </c>
    </row>
    <row r="332" spans="1:20" x14ac:dyDescent="0.3">
      <c r="A332" s="88">
        <v>42808.666685532407</v>
      </c>
      <c r="B332" s="47">
        <v>133.803</v>
      </c>
      <c r="C332" s="48">
        <v>4941.4939800000002</v>
      </c>
      <c r="D332" s="47">
        <v>0</v>
      </c>
      <c r="E332" s="48">
        <v>0</v>
      </c>
      <c r="F332" s="49">
        <v>133.803</v>
      </c>
      <c r="G332" s="49">
        <v>4941.4939800000002</v>
      </c>
      <c r="H332" s="38">
        <v>0</v>
      </c>
      <c r="I332" s="50">
        <v>133.803</v>
      </c>
      <c r="J332" s="89">
        <v>36.931114997421588</v>
      </c>
      <c r="K332" s="127"/>
      <c r="L332" s="144"/>
      <c r="M332" s="89">
        <v>37.433701150112917</v>
      </c>
      <c r="N332" s="89">
        <v>0</v>
      </c>
      <c r="O332" s="89">
        <v>22.650384169021248</v>
      </c>
      <c r="P332" s="89">
        <v>0</v>
      </c>
      <c r="Q332" s="89">
        <v>20.63214341086595</v>
      </c>
      <c r="R332" s="89">
        <v>37.433701150112917</v>
      </c>
      <c r="S332" s="86">
        <v>0</v>
      </c>
      <c r="T332" s="91">
        <v>0</v>
      </c>
    </row>
    <row r="333" spans="1:20" x14ac:dyDescent="0.3">
      <c r="A333" s="88">
        <v>42808.708352256945</v>
      </c>
      <c r="B333" s="47">
        <v>137.67399999999998</v>
      </c>
      <c r="C333" s="48">
        <v>5292.2953500000003</v>
      </c>
      <c r="D333" s="47">
        <v>0</v>
      </c>
      <c r="E333" s="48">
        <v>0</v>
      </c>
      <c r="F333" s="49">
        <v>137.67399999999998</v>
      </c>
      <c r="G333" s="49">
        <v>5292.2953500000003</v>
      </c>
      <c r="H333" s="38">
        <v>0</v>
      </c>
      <c r="I333" s="50">
        <v>137.67399999999998</v>
      </c>
      <c r="J333" s="89">
        <v>38.440775672966581</v>
      </c>
      <c r="K333" s="127"/>
      <c r="L333" s="144"/>
      <c r="M333" s="89">
        <v>37.433701150112917</v>
      </c>
      <c r="N333" s="89">
        <v>0</v>
      </c>
      <c r="O333" s="89">
        <v>22.650384169021248</v>
      </c>
      <c r="P333" s="89">
        <v>0</v>
      </c>
      <c r="Q333" s="89">
        <v>20.63214341086595</v>
      </c>
      <c r="R333" s="89">
        <v>37.433701150112917</v>
      </c>
      <c r="S333" s="86">
        <v>1.0070745228536637</v>
      </c>
      <c r="T333" s="91">
        <v>138.64797785935528</v>
      </c>
    </row>
    <row r="334" spans="1:20" x14ac:dyDescent="0.3">
      <c r="A334" s="88">
        <v>42808.750018981482</v>
      </c>
      <c r="B334" s="47">
        <v>147.822</v>
      </c>
      <c r="C334" s="48">
        <v>6456.6643400000003</v>
      </c>
      <c r="D334" s="47">
        <v>0</v>
      </c>
      <c r="E334" s="48">
        <v>0</v>
      </c>
      <c r="F334" s="49">
        <v>147.822</v>
      </c>
      <c r="G334" s="49">
        <v>6456.6643400000003</v>
      </c>
      <c r="H334" s="38">
        <v>0</v>
      </c>
      <c r="I334" s="50">
        <v>147.822</v>
      </c>
      <c r="J334" s="89">
        <v>43.678642827184049</v>
      </c>
      <c r="K334" s="127"/>
      <c r="L334" s="144"/>
      <c r="M334" s="89">
        <v>37.433701150112917</v>
      </c>
      <c r="N334" s="89">
        <v>0</v>
      </c>
      <c r="O334" s="89">
        <v>22.650384169021248</v>
      </c>
      <c r="P334" s="89">
        <v>0</v>
      </c>
      <c r="Q334" s="89">
        <v>20.63214341086595</v>
      </c>
      <c r="R334" s="89">
        <v>37.433701150112917</v>
      </c>
      <c r="S334" s="86">
        <v>6.2449416770711323</v>
      </c>
      <c r="T334" s="91">
        <v>923.13976858800891</v>
      </c>
    </row>
    <row r="335" spans="1:20" x14ac:dyDescent="0.3">
      <c r="A335" s="88">
        <v>42808.791685706019</v>
      </c>
      <c r="B335" s="47">
        <v>171.41800000000001</v>
      </c>
      <c r="C335" s="48">
        <v>7705.7371599999997</v>
      </c>
      <c r="D335" s="47">
        <v>0</v>
      </c>
      <c r="E335" s="48">
        <v>0</v>
      </c>
      <c r="F335" s="49">
        <v>171.41800000000001</v>
      </c>
      <c r="G335" s="49">
        <v>7705.7371599999997</v>
      </c>
      <c r="H335" s="38">
        <v>0</v>
      </c>
      <c r="I335" s="50">
        <v>171.41800000000001</v>
      </c>
      <c r="J335" s="89">
        <v>44.952905529174295</v>
      </c>
      <c r="K335" s="127"/>
      <c r="L335" s="144"/>
      <c r="M335" s="89">
        <v>37.433701150112917</v>
      </c>
      <c r="N335" s="89">
        <v>0</v>
      </c>
      <c r="O335" s="89">
        <v>22.650384169021248</v>
      </c>
      <c r="P335" s="89">
        <v>0</v>
      </c>
      <c r="Q335" s="89">
        <v>20.63214341086595</v>
      </c>
      <c r="R335" s="89">
        <v>37.433701150112917</v>
      </c>
      <c r="S335" s="86">
        <v>7.5192043790613781</v>
      </c>
      <c r="T335" s="91">
        <v>1288.9269762499434</v>
      </c>
    </row>
    <row r="336" spans="1:20" x14ac:dyDescent="0.3">
      <c r="A336" s="88">
        <v>42808.833352430556</v>
      </c>
      <c r="B336" s="47">
        <v>149.05699999999999</v>
      </c>
      <c r="C336" s="48">
        <v>8888.1000190000013</v>
      </c>
      <c r="D336" s="47">
        <v>0</v>
      </c>
      <c r="E336" s="48">
        <v>0</v>
      </c>
      <c r="F336" s="49">
        <v>149.05699999999999</v>
      </c>
      <c r="G336" s="49">
        <v>8888.1000190000013</v>
      </c>
      <c r="H336" s="38">
        <v>0</v>
      </c>
      <c r="I336" s="50">
        <v>149.05699999999999</v>
      </c>
      <c r="J336" s="89">
        <v>59.628866936809423</v>
      </c>
      <c r="K336" s="127"/>
      <c r="L336" s="144"/>
      <c r="M336" s="89">
        <v>37.433701150112917</v>
      </c>
      <c r="N336" s="89">
        <v>0</v>
      </c>
      <c r="O336" s="89">
        <v>22.650384169021248</v>
      </c>
      <c r="P336" s="89">
        <v>0</v>
      </c>
      <c r="Q336" s="89">
        <v>20.63214341086595</v>
      </c>
      <c r="R336" s="89">
        <v>37.433701150112917</v>
      </c>
      <c r="S336" s="86">
        <v>22.195165786696506</v>
      </c>
      <c r="T336" s="91">
        <v>3308.344826667621</v>
      </c>
    </row>
    <row r="337" spans="1:20" x14ac:dyDescent="0.3">
      <c r="A337" s="88">
        <v>42808.875019155093</v>
      </c>
      <c r="B337" s="47">
        <v>195.19</v>
      </c>
      <c r="C337" s="48">
        <v>10877.238300000001</v>
      </c>
      <c r="D337" s="47">
        <v>0</v>
      </c>
      <c r="E337" s="48">
        <v>0</v>
      </c>
      <c r="F337" s="49">
        <v>195.19</v>
      </c>
      <c r="G337" s="49">
        <v>10877.238300000001</v>
      </c>
      <c r="H337" s="38">
        <v>0</v>
      </c>
      <c r="I337" s="50">
        <v>195.19</v>
      </c>
      <c r="J337" s="89">
        <v>55.726411701419138</v>
      </c>
      <c r="K337" s="127"/>
      <c r="L337" s="144"/>
      <c r="M337" s="89">
        <v>37.433701150112917</v>
      </c>
      <c r="N337" s="89">
        <v>0</v>
      </c>
      <c r="O337" s="89">
        <v>22.650384169021248</v>
      </c>
      <c r="P337" s="89">
        <v>0</v>
      </c>
      <c r="Q337" s="89">
        <v>20.63214341086595</v>
      </c>
      <c r="R337" s="89">
        <v>37.433701150112917</v>
      </c>
      <c r="S337" s="86">
        <v>18.292710551306222</v>
      </c>
      <c r="T337" s="91">
        <v>3570.5541725094613</v>
      </c>
    </row>
    <row r="338" spans="1:20" x14ac:dyDescent="0.3">
      <c r="A338" s="88">
        <v>42808.916685879631</v>
      </c>
      <c r="B338" s="47">
        <v>203.89</v>
      </c>
      <c r="C338" s="48">
        <v>11010.117900000001</v>
      </c>
      <c r="D338" s="47">
        <v>0</v>
      </c>
      <c r="E338" s="48">
        <v>0</v>
      </c>
      <c r="F338" s="49">
        <v>203.89</v>
      </c>
      <c r="G338" s="49">
        <v>11010.117900000001</v>
      </c>
      <c r="H338" s="38">
        <v>0</v>
      </c>
      <c r="I338" s="50">
        <v>203.89</v>
      </c>
      <c r="J338" s="89">
        <v>54.000283976654089</v>
      </c>
      <c r="K338" s="127"/>
      <c r="L338" s="144"/>
      <c r="M338" s="89">
        <v>37.433701150112917</v>
      </c>
      <c r="N338" s="89">
        <v>0</v>
      </c>
      <c r="O338" s="89">
        <v>22.650384169021248</v>
      </c>
      <c r="P338" s="89">
        <v>0</v>
      </c>
      <c r="Q338" s="89">
        <v>20.63214341086595</v>
      </c>
      <c r="R338" s="89">
        <v>37.433701150112917</v>
      </c>
      <c r="S338" s="86">
        <v>16.566582826541172</v>
      </c>
      <c r="T338" s="91">
        <v>3377.7605725034791</v>
      </c>
    </row>
    <row r="339" spans="1:20" x14ac:dyDescent="0.3">
      <c r="A339" s="88">
        <v>42808.958352604168</v>
      </c>
      <c r="B339" s="47">
        <v>170.346</v>
      </c>
      <c r="C339" s="48">
        <v>6639.1327199999996</v>
      </c>
      <c r="D339" s="47">
        <v>0</v>
      </c>
      <c r="E339" s="48">
        <v>0</v>
      </c>
      <c r="F339" s="49">
        <v>170.346</v>
      </c>
      <c r="G339" s="49">
        <v>6639.1327199999996</v>
      </c>
      <c r="H339" s="38">
        <v>0</v>
      </c>
      <c r="I339" s="50">
        <v>170.346</v>
      </c>
      <c r="J339" s="89">
        <v>38.974397520340951</v>
      </c>
      <c r="K339" s="127"/>
      <c r="L339" s="144"/>
      <c r="M339" s="89">
        <v>37.433701150112917</v>
      </c>
      <c r="N339" s="89">
        <v>0</v>
      </c>
      <c r="O339" s="89">
        <v>22.650384169021248</v>
      </c>
      <c r="P339" s="89">
        <v>0</v>
      </c>
      <c r="Q339" s="89">
        <v>20.63214341086595</v>
      </c>
      <c r="R339" s="89">
        <v>37.433701150112917</v>
      </c>
      <c r="S339" s="86">
        <v>1.5406963702280336</v>
      </c>
      <c r="T339" s="91">
        <v>262.45146388286463</v>
      </c>
    </row>
    <row r="340" spans="1:20" x14ac:dyDescent="0.3">
      <c r="A340" s="88">
        <v>42809.000019328705</v>
      </c>
      <c r="B340" s="47">
        <v>170.43900000000002</v>
      </c>
      <c r="C340" s="48">
        <v>6343.1615999999995</v>
      </c>
      <c r="D340" s="47">
        <v>0</v>
      </c>
      <c r="E340" s="48">
        <v>0</v>
      </c>
      <c r="F340" s="49">
        <v>170.43900000000002</v>
      </c>
      <c r="G340" s="49">
        <v>6343.1615999999995</v>
      </c>
      <c r="H340" s="38">
        <v>0</v>
      </c>
      <c r="I340" s="50">
        <v>170.43900000000002</v>
      </c>
      <c r="J340" s="89">
        <v>37.216608874729367</v>
      </c>
      <c r="K340" s="127"/>
      <c r="L340" s="144"/>
      <c r="M340" s="89">
        <v>37.433701150112917</v>
      </c>
      <c r="N340" s="89">
        <v>0</v>
      </c>
      <c r="O340" s="89">
        <v>22.650384169021248</v>
      </c>
      <c r="P340" s="89">
        <v>0</v>
      </c>
      <c r="Q340" s="89">
        <v>20.63214341086595</v>
      </c>
      <c r="R340" s="89">
        <v>37.433701150112917</v>
      </c>
      <c r="S340" s="86">
        <v>0</v>
      </c>
      <c r="T340" s="91">
        <v>0</v>
      </c>
    </row>
    <row r="341" spans="1:20" x14ac:dyDescent="0.3">
      <c r="A341" s="88">
        <v>42809.041686053242</v>
      </c>
      <c r="B341" s="47">
        <v>213.7</v>
      </c>
      <c r="C341" s="48">
        <v>7573.5280000000002</v>
      </c>
      <c r="D341" s="47">
        <v>0</v>
      </c>
      <c r="E341" s="48">
        <v>0</v>
      </c>
      <c r="F341" s="49">
        <v>213.7</v>
      </c>
      <c r="G341" s="49">
        <v>7573.5280000000002</v>
      </c>
      <c r="H341" s="38">
        <v>0</v>
      </c>
      <c r="I341" s="50">
        <v>213.7</v>
      </c>
      <c r="J341" s="89">
        <v>35.440000000000005</v>
      </c>
      <c r="K341" s="127"/>
      <c r="L341" s="144"/>
      <c r="M341" s="89">
        <v>37.433701150112917</v>
      </c>
      <c r="N341" s="89">
        <v>0</v>
      </c>
      <c r="O341" s="89">
        <v>22.650384169021248</v>
      </c>
      <c r="P341" s="89">
        <v>0</v>
      </c>
      <c r="Q341" s="89">
        <v>20.63214341086595</v>
      </c>
      <c r="R341" s="89">
        <v>37.433701150112917</v>
      </c>
      <c r="S341" s="86">
        <v>0</v>
      </c>
      <c r="T341" s="91">
        <v>0</v>
      </c>
    </row>
    <row r="342" spans="1:20" x14ac:dyDescent="0.3">
      <c r="A342" s="88">
        <v>42809.08335277778</v>
      </c>
      <c r="B342" s="47">
        <v>208.3</v>
      </c>
      <c r="C342" s="48">
        <v>7444.6419999999998</v>
      </c>
      <c r="D342" s="47">
        <v>45.712000000000003</v>
      </c>
      <c r="E342" s="48">
        <v>1620.0330000000001</v>
      </c>
      <c r="F342" s="49">
        <v>162.58800000000002</v>
      </c>
      <c r="G342" s="49">
        <v>5824.6089999999995</v>
      </c>
      <c r="H342" s="38">
        <v>0</v>
      </c>
      <c r="I342" s="50">
        <v>162.58800000000002</v>
      </c>
      <c r="J342" s="89">
        <v>35.824347430314653</v>
      </c>
      <c r="K342" s="127"/>
      <c r="L342" s="144"/>
      <c r="M342" s="89">
        <v>37.433701150112917</v>
      </c>
      <c r="N342" s="89">
        <v>0</v>
      </c>
      <c r="O342" s="89">
        <v>22.650384169021248</v>
      </c>
      <c r="P342" s="89">
        <v>0</v>
      </c>
      <c r="Q342" s="89">
        <v>20.63214341086595</v>
      </c>
      <c r="R342" s="89">
        <v>37.433701150112917</v>
      </c>
      <c r="S342" s="86">
        <v>0</v>
      </c>
      <c r="T342" s="91">
        <v>0</v>
      </c>
    </row>
    <row r="343" spans="1:20" x14ac:dyDescent="0.3">
      <c r="A343" s="88">
        <v>42809.125019502317</v>
      </c>
      <c r="B343" s="47">
        <v>230.4</v>
      </c>
      <c r="C343" s="48">
        <v>8149.2479999999996</v>
      </c>
      <c r="D343" s="47">
        <v>43.32</v>
      </c>
      <c r="E343" s="48">
        <v>1548.2570000000001</v>
      </c>
      <c r="F343" s="49">
        <v>187.08</v>
      </c>
      <c r="G343" s="49">
        <v>6600.991</v>
      </c>
      <c r="H343" s="38">
        <v>0</v>
      </c>
      <c r="I343" s="50">
        <v>187.08</v>
      </c>
      <c r="J343" s="89">
        <v>35.284322215095145</v>
      </c>
      <c r="K343" s="127"/>
      <c r="L343" s="144"/>
      <c r="M343" s="89">
        <v>37.433701150112917</v>
      </c>
      <c r="N343" s="89">
        <v>0</v>
      </c>
      <c r="O343" s="89">
        <v>22.650384169021248</v>
      </c>
      <c r="P343" s="89">
        <v>0</v>
      </c>
      <c r="Q343" s="89">
        <v>20.63214341086595</v>
      </c>
      <c r="R343" s="89">
        <v>37.433701150112917</v>
      </c>
      <c r="S343" s="86">
        <v>0</v>
      </c>
      <c r="T343" s="91">
        <v>0</v>
      </c>
    </row>
    <row r="344" spans="1:20" x14ac:dyDescent="0.3">
      <c r="A344" s="88">
        <v>42809.166686226854</v>
      </c>
      <c r="B344" s="47">
        <v>225.5</v>
      </c>
      <c r="C344" s="48">
        <v>8289.3799999999992</v>
      </c>
      <c r="D344" s="47">
        <v>43.813000000000002</v>
      </c>
      <c r="E344" s="48">
        <v>1549.6660000000002</v>
      </c>
      <c r="F344" s="49">
        <v>181.68700000000001</v>
      </c>
      <c r="G344" s="49">
        <v>6739.713999999999</v>
      </c>
      <c r="H344" s="38">
        <v>0</v>
      </c>
      <c r="I344" s="50">
        <v>181.68700000000001</v>
      </c>
      <c r="J344" s="89">
        <v>37.095191180436679</v>
      </c>
      <c r="K344" s="127"/>
      <c r="L344" s="144"/>
      <c r="M344" s="89">
        <v>37.433701150112917</v>
      </c>
      <c r="N344" s="89">
        <v>0</v>
      </c>
      <c r="O344" s="89">
        <v>22.650384169021248</v>
      </c>
      <c r="P344" s="89">
        <v>0</v>
      </c>
      <c r="Q344" s="89">
        <v>20.63214341086595</v>
      </c>
      <c r="R344" s="89">
        <v>37.433701150112917</v>
      </c>
      <c r="S344" s="86">
        <v>0</v>
      </c>
      <c r="T344" s="91">
        <v>0</v>
      </c>
    </row>
    <row r="345" spans="1:20" x14ac:dyDescent="0.3">
      <c r="A345" s="88">
        <v>42809.208352951391</v>
      </c>
      <c r="B345" s="47">
        <v>231.8</v>
      </c>
      <c r="C345" s="48">
        <v>9056.4259999999995</v>
      </c>
      <c r="D345" s="47">
        <v>35.817</v>
      </c>
      <c r="E345" s="48">
        <v>1316.633</v>
      </c>
      <c r="F345" s="49">
        <v>195.983</v>
      </c>
      <c r="G345" s="49">
        <v>7739.7929999999997</v>
      </c>
      <c r="H345" s="38">
        <v>0</v>
      </c>
      <c r="I345" s="50">
        <v>195.983</v>
      </c>
      <c r="J345" s="89">
        <v>39.492165136772066</v>
      </c>
      <c r="K345" s="127"/>
      <c r="L345" s="144"/>
      <c r="M345" s="89">
        <v>37.433701150112917</v>
      </c>
      <c r="N345" s="89">
        <v>0</v>
      </c>
      <c r="O345" s="89">
        <v>22.650384169021248</v>
      </c>
      <c r="P345" s="89">
        <v>0</v>
      </c>
      <c r="Q345" s="89">
        <v>20.63214341086595</v>
      </c>
      <c r="R345" s="89">
        <v>37.433701150112917</v>
      </c>
      <c r="S345" s="86">
        <v>2.0584639866591488</v>
      </c>
      <c r="T345" s="91">
        <v>403.42394749741999</v>
      </c>
    </row>
    <row r="346" spans="1:20" x14ac:dyDescent="0.3">
      <c r="A346" s="88">
        <v>42809.250019675928</v>
      </c>
      <c r="B346" s="47">
        <v>271.64499999999998</v>
      </c>
      <c r="C346" s="48">
        <v>13229.111500000001</v>
      </c>
      <c r="D346" s="47">
        <v>28.417000000000002</v>
      </c>
      <c r="E346" s="48">
        <v>1110.252</v>
      </c>
      <c r="F346" s="49">
        <v>243.22799999999998</v>
      </c>
      <c r="G346" s="49">
        <v>12118.8595</v>
      </c>
      <c r="H346" s="38">
        <v>0</v>
      </c>
      <c r="I346" s="50">
        <v>243.22799999999998</v>
      </c>
      <c r="J346" s="89">
        <v>49.825100317397677</v>
      </c>
      <c r="K346" s="127"/>
      <c r="L346" s="144"/>
      <c r="M346" s="89">
        <v>37.433701150112917</v>
      </c>
      <c r="N346" s="89">
        <v>0</v>
      </c>
      <c r="O346" s="89">
        <v>22.650384169021248</v>
      </c>
      <c r="P346" s="89">
        <v>0</v>
      </c>
      <c r="Q346" s="89">
        <v>20.63214341086595</v>
      </c>
      <c r="R346" s="89">
        <v>37.433701150112917</v>
      </c>
      <c r="S346" s="86">
        <v>12.39139916728476</v>
      </c>
      <c r="T346" s="91">
        <v>3013.9352366603375</v>
      </c>
    </row>
    <row r="347" spans="1:20" x14ac:dyDescent="0.3">
      <c r="A347" s="88">
        <v>42809.291686400466</v>
      </c>
      <c r="B347" s="47">
        <v>350.80500000000001</v>
      </c>
      <c r="C347" s="48">
        <v>26615.575349999999</v>
      </c>
      <c r="D347" s="47">
        <v>27.216000000000001</v>
      </c>
      <c r="E347" s="48">
        <v>1325.42</v>
      </c>
      <c r="F347" s="49">
        <v>323.589</v>
      </c>
      <c r="G347" s="49">
        <v>25290.155350000001</v>
      </c>
      <c r="H347" s="38">
        <v>0</v>
      </c>
      <c r="I347" s="50">
        <v>323.589</v>
      </c>
      <c r="J347" s="89">
        <v>78.155176319343369</v>
      </c>
      <c r="K347" s="127"/>
      <c r="L347" s="144"/>
      <c r="M347" s="89">
        <v>37.433701150112917</v>
      </c>
      <c r="N347" s="89">
        <v>0</v>
      </c>
      <c r="O347" s="89">
        <v>22.650384169021248</v>
      </c>
      <c r="P347" s="89">
        <v>0</v>
      </c>
      <c r="Q347" s="89">
        <v>20.63214341086595</v>
      </c>
      <c r="R347" s="89">
        <v>37.433701150112917</v>
      </c>
      <c r="S347" s="86">
        <v>40.721475169230452</v>
      </c>
      <c r="T347" s="91">
        <v>13177.021428536113</v>
      </c>
    </row>
    <row r="348" spans="1:20" x14ac:dyDescent="0.3">
      <c r="A348" s="88">
        <v>42809.333353125003</v>
      </c>
      <c r="B348" s="47">
        <v>349.565</v>
      </c>
      <c r="C348" s="48">
        <v>34040.6397</v>
      </c>
      <c r="D348" s="47">
        <v>83.329000000000008</v>
      </c>
      <c r="E348" s="48">
        <v>6322.1710000000003</v>
      </c>
      <c r="F348" s="49">
        <v>266.23599999999999</v>
      </c>
      <c r="G348" s="49">
        <v>27718.468699999998</v>
      </c>
      <c r="H348" s="38">
        <v>0</v>
      </c>
      <c r="I348" s="50">
        <v>266.23599999999999</v>
      </c>
      <c r="J348" s="89">
        <v>104.11239914962664</v>
      </c>
      <c r="K348" s="127"/>
      <c r="L348" s="144"/>
      <c r="M348" s="89">
        <v>37.433701150112917</v>
      </c>
      <c r="N348" s="89">
        <v>0</v>
      </c>
      <c r="O348" s="89">
        <v>22.650384169021248</v>
      </c>
      <c r="P348" s="89">
        <v>0</v>
      </c>
      <c r="Q348" s="89">
        <v>20.63214341086595</v>
      </c>
      <c r="R348" s="89">
        <v>37.433701150112917</v>
      </c>
      <c r="S348" s="86">
        <v>66.67869799951373</v>
      </c>
      <c r="T348" s="91">
        <v>17752.269840598536</v>
      </c>
    </row>
    <row r="349" spans="1:20" x14ac:dyDescent="0.3">
      <c r="A349" s="88">
        <v>42809.37501984954</v>
      </c>
      <c r="B349" s="47">
        <v>381.5</v>
      </c>
      <c r="C349" s="48">
        <v>27086.5</v>
      </c>
      <c r="D349" s="47">
        <v>57.281000000000006</v>
      </c>
      <c r="E349" s="48">
        <v>5578.0240000000003</v>
      </c>
      <c r="F349" s="49">
        <v>324.21899999999999</v>
      </c>
      <c r="G349" s="49">
        <v>21508.475999999999</v>
      </c>
      <c r="H349" s="38">
        <v>0</v>
      </c>
      <c r="I349" s="50">
        <v>324.21899999999999</v>
      </c>
      <c r="J349" s="89">
        <v>66.339344702192037</v>
      </c>
      <c r="K349" s="127"/>
      <c r="L349" s="144"/>
      <c r="M349" s="89">
        <v>37.433701150112917</v>
      </c>
      <c r="N349" s="89">
        <v>0</v>
      </c>
      <c r="O349" s="89">
        <v>22.650384169021248</v>
      </c>
      <c r="P349" s="89">
        <v>0</v>
      </c>
      <c r="Q349" s="89">
        <v>20.63214341086595</v>
      </c>
      <c r="R349" s="89">
        <v>37.433701150112917</v>
      </c>
      <c r="S349" s="86">
        <v>28.90564355207912</v>
      </c>
      <c r="T349" s="91">
        <v>9371.7588468115391</v>
      </c>
    </row>
    <row r="350" spans="1:20" x14ac:dyDescent="0.3">
      <c r="A350" s="88">
        <v>42809.416686574077</v>
      </c>
      <c r="B350" s="47">
        <v>363.6</v>
      </c>
      <c r="C350" s="48">
        <v>23441.292000000001</v>
      </c>
      <c r="D350" s="47">
        <v>95.043000000000006</v>
      </c>
      <c r="E350" s="48">
        <v>6748.0529999999999</v>
      </c>
      <c r="F350" s="49">
        <v>268.55700000000002</v>
      </c>
      <c r="G350" s="49">
        <v>16693.239000000001</v>
      </c>
      <c r="H350" s="38">
        <v>0</v>
      </c>
      <c r="I350" s="50">
        <v>268.55700000000002</v>
      </c>
      <c r="J350" s="89">
        <v>62.159016521632282</v>
      </c>
      <c r="K350" s="127"/>
      <c r="L350" s="144"/>
      <c r="M350" s="89">
        <v>37.433701150112917</v>
      </c>
      <c r="N350" s="89">
        <v>0</v>
      </c>
      <c r="O350" s="89">
        <v>22.650384169021248</v>
      </c>
      <c r="P350" s="89">
        <v>0</v>
      </c>
      <c r="Q350" s="89">
        <v>20.63214341086595</v>
      </c>
      <c r="R350" s="89">
        <v>37.433701150112917</v>
      </c>
      <c r="S350" s="86">
        <v>24.725315371519365</v>
      </c>
      <c r="T350" s="91">
        <v>6640.1565202291267</v>
      </c>
    </row>
    <row r="351" spans="1:20" x14ac:dyDescent="0.3">
      <c r="A351" s="88">
        <v>42809.458353298614</v>
      </c>
      <c r="B351" s="47">
        <v>312.89999999999998</v>
      </c>
      <c r="C351" s="48">
        <v>18799.031999999999</v>
      </c>
      <c r="D351" s="47">
        <v>96.992000000000004</v>
      </c>
      <c r="E351" s="48">
        <v>6253.0740000000005</v>
      </c>
      <c r="F351" s="49">
        <v>215.90799999999996</v>
      </c>
      <c r="G351" s="49">
        <v>12545.957999999999</v>
      </c>
      <c r="H351" s="38">
        <v>0</v>
      </c>
      <c r="I351" s="50">
        <v>215.90799999999996</v>
      </c>
      <c r="J351" s="89">
        <v>58.107888545121078</v>
      </c>
      <c r="K351" s="127"/>
      <c r="L351" s="144"/>
      <c r="M351" s="89">
        <v>37.433701150112917</v>
      </c>
      <c r="N351" s="89">
        <v>0</v>
      </c>
      <c r="O351" s="89">
        <v>22.650384169021248</v>
      </c>
      <c r="P351" s="89">
        <v>0</v>
      </c>
      <c r="Q351" s="89">
        <v>20.63214341086595</v>
      </c>
      <c r="R351" s="89">
        <v>37.433701150112917</v>
      </c>
      <c r="S351" s="86">
        <v>20.674187395008161</v>
      </c>
      <c r="T351" s="91">
        <v>4463.7224520814216</v>
      </c>
    </row>
    <row r="352" spans="1:20" x14ac:dyDescent="0.3">
      <c r="A352" s="88">
        <v>42809.500020023152</v>
      </c>
      <c r="B352" s="47">
        <v>272.2</v>
      </c>
      <c r="C352" s="48">
        <v>14900.227999999999</v>
      </c>
      <c r="D352" s="47">
        <v>66.251000000000005</v>
      </c>
      <c r="E352" s="48">
        <v>3980.36</v>
      </c>
      <c r="F352" s="49">
        <v>205.94899999999998</v>
      </c>
      <c r="G352" s="49">
        <v>10919.867999999999</v>
      </c>
      <c r="H352" s="38">
        <v>0</v>
      </c>
      <c r="I352" s="50">
        <v>205.94899999999998</v>
      </c>
      <c r="J352" s="89">
        <v>53.022194815221241</v>
      </c>
      <c r="K352" s="127"/>
      <c r="L352" s="144"/>
      <c r="M352" s="89">
        <v>37.433701150112917</v>
      </c>
      <c r="N352" s="89">
        <v>0</v>
      </c>
      <c r="O352" s="89">
        <v>22.650384169021248</v>
      </c>
      <c r="P352" s="89">
        <v>0</v>
      </c>
      <c r="Q352" s="89">
        <v>20.63214341086595</v>
      </c>
      <c r="R352" s="89">
        <v>37.433701150112917</v>
      </c>
      <c r="S352" s="86">
        <v>15.588493665108324</v>
      </c>
      <c r="T352" s="91">
        <v>3210.4346818353938</v>
      </c>
    </row>
    <row r="353" spans="1:20" x14ac:dyDescent="0.3">
      <c r="A353" s="88">
        <v>42809.541686747689</v>
      </c>
      <c r="B353" s="47">
        <v>208.495</v>
      </c>
      <c r="C353" s="48">
        <v>10333.012199999999</v>
      </c>
      <c r="D353" s="47">
        <v>58.484000000000002</v>
      </c>
      <c r="E353" s="48">
        <v>3201.4140000000002</v>
      </c>
      <c r="F353" s="49">
        <v>150.011</v>
      </c>
      <c r="G353" s="49">
        <v>7131.5981999999985</v>
      </c>
      <c r="H353" s="38">
        <v>0</v>
      </c>
      <c r="I353" s="50">
        <v>150.011</v>
      </c>
      <c r="J353" s="89">
        <v>47.540501696542243</v>
      </c>
      <c r="K353" s="127"/>
      <c r="L353" s="144"/>
      <c r="M353" s="89">
        <v>37.433701150112917</v>
      </c>
      <c r="N353" s="89">
        <v>0</v>
      </c>
      <c r="O353" s="89">
        <v>22.650384169021248</v>
      </c>
      <c r="P353" s="89">
        <v>0</v>
      </c>
      <c r="Q353" s="89">
        <v>20.63214341086595</v>
      </c>
      <c r="R353" s="89">
        <v>37.433701150112917</v>
      </c>
      <c r="S353" s="86">
        <v>10.106800546429326</v>
      </c>
      <c r="T353" s="91">
        <v>1516.1312567704097</v>
      </c>
    </row>
    <row r="354" spans="1:20" x14ac:dyDescent="0.3">
      <c r="A354" s="88">
        <v>42809.583353472219</v>
      </c>
      <c r="B354" s="47">
        <v>178.815</v>
      </c>
      <c r="C354" s="48">
        <v>8275.5581999999995</v>
      </c>
      <c r="D354" s="47">
        <v>30.674000000000003</v>
      </c>
      <c r="E354" s="48">
        <v>1520.203</v>
      </c>
      <c r="F354" s="49">
        <v>148.14099999999999</v>
      </c>
      <c r="G354" s="49">
        <v>6755.3552</v>
      </c>
      <c r="H354" s="38">
        <v>0</v>
      </c>
      <c r="I354" s="50">
        <v>148.14099999999999</v>
      </c>
      <c r="J354" s="89">
        <v>45.60084784090833</v>
      </c>
      <c r="K354" s="127"/>
      <c r="L354" s="144"/>
      <c r="M354" s="89">
        <v>37.433701150112917</v>
      </c>
      <c r="N354" s="89">
        <v>0</v>
      </c>
      <c r="O354" s="89">
        <v>22.650384169021248</v>
      </c>
      <c r="P354" s="89">
        <v>0</v>
      </c>
      <c r="Q354" s="89">
        <v>20.63214341086595</v>
      </c>
      <c r="R354" s="89">
        <v>37.433701150112917</v>
      </c>
      <c r="S354" s="86">
        <v>8.1671466907954127</v>
      </c>
      <c r="T354" s="91">
        <v>1209.8892779211233</v>
      </c>
    </row>
    <row r="355" spans="1:20" x14ac:dyDescent="0.3">
      <c r="A355" s="88">
        <v>42809.625020196756</v>
      </c>
      <c r="B355" s="47">
        <v>136.58000000000001</v>
      </c>
      <c r="C355" s="48">
        <v>5904.3534</v>
      </c>
      <c r="D355" s="47">
        <v>38.385000000000005</v>
      </c>
      <c r="E355" s="48">
        <v>1776.4580000000001</v>
      </c>
      <c r="F355" s="49">
        <v>98.195000000000007</v>
      </c>
      <c r="G355" s="49">
        <v>4127.8953999999994</v>
      </c>
      <c r="H355" s="38">
        <v>0</v>
      </c>
      <c r="I355" s="50">
        <v>98.195000000000007</v>
      </c>
      <c r="J355" s="89">
        <v>42.037735118896066</v>
      </c>
      <c r="K355" s="127"/>
      <c r="L355" s="144"/>
      <c r="M355" s="89">
        <v>37.433701150112917</v>
      </c>
      <c r="N355" s="89">
        <v>0</v>
      </c>
      <c r="O355" s="89">
        <v>22.650384169021248</v>
      </c>
      <c r="P355" s="89">
        <v>0</v>
      </c>
      <c r="Q355" s="89">
        <v>20.63214341086595</v>
      </c>
      <c r="R355" s="89">
        <v>37.433701150112917</v>
      </c>
      <c r="S355" s="86">
        <v>4.6040339687831491</v>
      </c>
      <c r="T355" s="91">
        <v>452.09311556466133</v>
      </c>
    </row>
    <row r="356" spans="1:20" x14ac:dyDescent="0.3">
      <c r="A356" s="88">
        <v>42809.666686921293</v>
      </c>
      <c r="B356" s="47">
        <v>110.42599999999999</v>
      </c>
      <c r="C356" s="48">
        <v>4630.6779000000006</v>
      </c>
      <c r="D356" s="47">
        <v>12.44</v>
      </c>
      <c r="E356" s="48">
        <v>537.78100000000006</v>
      </c>
      <c r="F356" s="49">
        <v>97.98599999999999</v>
      </c>
      <c r="G356" s="49">
        <v>4092.8969000000006</v>
      </c>
      <c r="H356" s="38">
        <v>0</v>
      </c>
      <c r="I356" s="50">
        <v>97.98599999999999</v>
      </c>
      <c r="J356" s="89">
        <v>41.77022125609782</v>
      </c>
      <c r="K356" s="127"/>
      <c r="L356" s="144"/>
      <c r="M356" s="89">
        <v>37.433701150112917</v>
      </c>
      <c r="N356" s="89">
        <v>0</v>
      </c>
      <c r="O356" s="89">
        <v>22.650384169021248</v>
      </c>
      <c r="P356" s="89">
        <v>0</v>
      </c>
      <c r="Q356" s="89">
        <v>20.63214341086595</v>
      </c>
      <c r="R356" s="89">
        <v>37.433701150112917</v>
      </c>
      <c r="S356" s="86">
        <v>4.3365201059849028</v>
      </c>
      <c r="T356" s="91">
        <v>424.91825910503667</v>
      </c>
    </row>
    <row r="357" spans="1:20" x14ac:dyDescent="0.3">
      <c r="A357" s="88">
        <v>42809.70835364583</v>
      </c>
      <c r="B357" s="47">
        <v>127.93299999999999</v>
      </c>
      <c r="C357" s="48">
        <v>5250.2001400000008</v>
      </c>
      <c r="D357" s="47">
        <v>0</v>
      </c>
      <c r="E357" s="48">
        <v>0</v>
      </c>
      <c r="F357" s="49">
        <v>127.93299999999999</v>
      </c>
      <c r="G357" s="49">
        <v>5250.2001400000008</v>
      </c>
      <c r="H357" s="38">
        <v>0</v>
      </c>
      <c r="I357" s="50">
        <v>127.93299999999999</v>
      </c>
      <c r="J357" s="89">
        <v>41.038669772459031</v>
      </c>
      <c r="K357" s="127"/>
      <c r="L357" s="144"/>
      <c r="M357" s="89">
        <v>37.433701150112917</v>
      </c>
      <c r="N357" s="89">
        <v>0</v>
      </c>
      <c r="O357" s="89">
        <v>22.650384169021248</v>
      </c>
      <c r="P357" s="89">
        <v>0</v>
      </c>
      <c r="Q357" s="89">
        <v>20.63214341086595</v>
      </c>
      <c r="R357" s="89">
        <v>37.433701150112917</v>
      </c>
      <c r="S357" s="86">
        <v>3.6049686223461137</v>
      </c>
      <c r="T357" s="91">
        <v>461.19445076260536</v>
      </c>
    </row>
    <row r="358" spans="1:20" x14ac:dyDescent="0.3">
      <c r="A358" s="88">
        <v>42809.750020370368</v>
      </c>
      <c r="B358" s="47">
        <v>183.67500000000001</v>
      </c>
      <c r="C358" s="48">
        <v>7837.4122500000003</v>
      </c>
      <c r="D358" s="47">
        <v>0</v>
      </c>
      <c r="E358" s="48">
        <v>0</v>
      </c>
      <c r="F358" s="49">
        <v>183.67500000000001</v>
      </c>
      <c r="G358" s="49">
        <v>7837.4122500000003</v>
      </c>
      <c r="H358" s="38">
        <v>0</v>
      </c>
      <c r="I358" s="50">
        <v>183.67500000000001</v>
      </c>
      <c r="J358" s="89">
        <v>42.67</v>
      </c>
      <c r="K358" s="127"/>
      <c r="L358" s="144"/>
      <c r="M358" s="89">
        <v>37.433701150112917</v>
      </c>
      <c r="N358" s="89">
        <v>0</v>
      </c>
      <c r="O358" s="89">
        <v>22.650384169021248</v>
      </c>
      <c r="P358" s="89">
        <v>0</v>
      </c>
      <c r="Q358" s="89">
        <v>20.63214341086595</v>
      </c>
      <c r="R358" s="89">
        <v>37.433701150112917</v>
      </c>
      <c r="S358" s="86">
        <v>5.2362988498870848</v>
      </c>
      <c r="T358" s="91">
        <v>961.77719125301041</v>
      </c>
    </row>
    <row r="359" spans="1:20" x14ac:dyDescent="0.3">
      <c r="A359" s="88">
        <v>42809.791687094905</v>
      </c>
      <c r="B359" s="47">
        <v>193.613</v>
      </c>
      <c r="C359" s="48">
        <v>10020.567949999999</v>
      </c>
      <c r="D359" s="47">
        <v>26.395</v>
      </c>
      <c r="E359" s="48">
        <v>1126.2740000000001</v>
      </c>
      <c r="F359" s="49">
        <v>167.21799999999999</v>
      </c>
      <c r="G359" s="49">
        <v>8894.2939499999993</v>
      </c>
      <c r="H359" s="38">
        <v>0</v>
      </c>
      <c r="I359" s="50">
        <v>167.21799999999999</v>
      </c>
      <c r="J359" s="89">
        <v>53.189811802557138</v>
      </c>
      <c r="K359" s="127"/>
      <c r="L359" s="144"/>
      <c r="M359" s="89">
        <v>37.433701150112917</v>
      </c>
      <c r="N359" s="89">
        <v>0</v>
      </c>
      <c r="O359" s="89">
        <v>22.650384169021248</v>
      </c>
      <c r="P359" s="89">
        <v>0</v>
      </c>
      <c r="Q359" s="89">
        <v>20.63214341086595</v>
      </c>
      <c r="R359" s="89">
        <v>37.433701150112917</v>
      </c>
      <c r="S359" s="86">
        <v>15.756110652444221</v>
      </c>
      <c r="T359" s="91">
        <v>2634.7053110804177</v>
      </c>
    </row>
    <row r="360" spans="1:20" x14ac:dyDescent="0.3">
      <c r="A360" s="88">
        <v>42809.833353819442</v>
      </c>
      <c r="B360" s="47">
        <v>240.435</v>
      </c>
      <c r="C360" s="48">
        <v>16418.606500000002</v>
      </c>
      <c r="D360" s="47">
        <v>0</v>
      </c>
      <c r="E360" s="48">
        <v>0</v>
      </c>
      <c r="F360" s="49">
        <v>240.435</v>
      </c>
      <c r="G360" s="49">
        <v>16418.606500000002</v>
      </c>
      <c r="H360" s="38">
        <v>0</v>
      </c>
      <c r="I360" s="50">
        <v>240.435</v>
      </c>
      <c r="J360" s="89">
        <v>68.287090065922186</v>
      </c>
      <c r="K360" s="127"/>
      <c r="L360" s="144"/>
      <c r="M360" s="89">
        <v>37.433701150112917</v>
      </c>
      <c r="N360" s="89">
        <v>0</v>
      </c>
      <c r="O360" s="89">
        <v>22.650384169021248</v>
      </c>
      <c r="P360" s="89">
        <v>0</v>
      </c>
      <c r="Q360" s="89">
        <v>20.63214341086595</v>
      </c>
      <c r="R360" s="89">
        <v>37.433701150112917</v>
      </c>
      <c r="S360" s="86">
        <v>30.853388915809269</v>
      </c>
      <c r="T360" s="91">
        <v>7418.2345639726018</v>
      </c>
    </row>
    <row r="361" spans="1:20" x14ac:dyDescent="0.3">
      <c r="A361" s="88">
        <v>42809.875020543979</v>
      </c>
      <c r="B361" s="47">
        <v>220.35</v>
      </c>
      <c r="C361" s="48">
        <v>13710.177</v>
      </c>
      <c r="D361" s="47">
        <v>0</v>
      </c>
      <c r="E361" s="48">
        <v>0</v>
      </c>
      <c r="F361" s="49">
        <v>220.35</v>
      </c>
      <c r="G361" s="49">
        <v>13710.177</v>
      </c>
      <c r="H361" s="38">
        <v>0</v>
      </c>
      <c r="I361" s="50">
        <v>220.35</v>
      </c>
      <c r="J361" s="89">
        <v>62.22</v>
      </c>
      <c r="K361" s="127"/>
      <c r="L361" s="144"/>
      <c r="M361" s="89">
        <v>37.433701150112917</v>
      </c>
      <c r="N361" s="89">
        <v>0</v>
      </c>
      <c r="O361" s="89">
        <v>22.650384169021248</v>
      </c>
      <c r="P361" s="89">
        <v>0</v>
      </c>
      <c r="Q361" s="89">
        <v>20.63214341086595</v>
      </c>
      <c r="R361" s="89">
        <v>37.433701150112917</v>
      </c>
      <c r="S361" s="86">
        <v>24.786298849887082</v>
      </c>
      <c r="T361" s="91">
        <v>5461.6609515726186</v>
      </c>
    </row>
    <row r="362" spans="1:20" x14ac:dyDescent="0.3">
      <c r="A362" s="88">
        <v>42809.916687268516</v>
      </c>
      <c r="B362" s="47">
        <v>223.7</v>
      </c>
      <c r="C362" s="48">
        <v>11536.209000000001</v>
      </c>
      <c r="D362" s="47">
        <v>45.359000000000002</v>
      </c>
      <c r="E362" s="48">
        <v>2822.2370000000001</v>
      </c>
      <c r="F362" s="49">
        <v>178.34099999999998</v>
      </c>
      <c r="G362" s="49">
        <v>8713.9720000000016</v>
      </c>
      <c r="H362" s="38">
        <v>0</v>
      </c>
      <c r="I362" s="50">
        <v>178.34099999999998</v>
      </c>
      <c r="J362" s="89">
        <v>48.861293813537003</v>
      </c>
      <c r="K362" s="127"/>
      <c r="L362" s="144"/>
      <c r="M362" s="89">
        <v>37.433701150112917</v>
      </c>
      <c r="N362" s="89">
        <v>0</v>
      </c>
      <c r="O362" s="89">
        <v>22.650384169021248</v>
      </c>
      <c r="P362" s="89">
        <v>0</v>
      </c>
      <c r="Q362" s="89">
        <v>20.63214341086595</v>
      </c>
      <c r="R362" s="89">
        <v>37.433701150112917</v>
      </c>
      <c r="S362" s="86">
        <v>11.427592663424086</v>
      </c>
      <c r="T362" s="91">
        <v>2038.0083031877148</v>
      </c>
    </row>
    <row r="363" spans="1:20" x14ac:dyDescent="0.3">
      <c r="A363" s="88">
        <v>42809.958353993054</v>
      </c>
      <c r="B363" s="47">
        <v>210.35499999999999</v>
      </c>
      <c r="C363" s="48">
        <v>8374.2325500000006</v>
      </c>
      <c r="D363" s="47">
        <v>41.39</v>
      </c>
      <c r="E363" s="48">
        <v>2134.482</v>
      </c>
      <c r="F363" s="49">
        <v>168.96499999999997</v>
      </c>
      <c r="G363" s="49">
        <v>6239.7505500000007</v>
      </c>
      <c r="H363" s="38">
        <v>0</v>
      </c>
      <c r="I363" s="50">
        <v>168.96499999999997</v>
      </c>
      <c r="J363" s="89">
        <v>36.929248956884571</v>
      </c>
      <c r="K363" s="127"/>
      <c r="L363" s="144"/>
      <c r="M363" s="89">
        <v>37.433701150112917</v>
      </c>
      <c r="N363" s="89">
        <v>0</v>
      </c>
      <c r="O363" s="89">
        <v>22.650384169021248</v>
      </c>
      <c r="P363" s="89">
        <v>0</v>
      </c>
      <c r="Q363" s="89">
        <v>20.63214341086595</v>
      </c>
      <c r="R363" s="89">
        <v>37.433701150112917</v>
      </c>
      <c r="S363" s="86">
        <v>0</v>
      </c>
      <c r="T363" s="91">
        <v>0</v>
      </c>
    </row>
    <row r="364" spans="1:20" x14ac:dyDescent="0.3">
      <c r="A364" s="88">
        <v>42810.000020717591</v>
      </c>
      <c r="B364" s="47">
        <v>200.89</v>
      </c>
      <c r="C364" s="48">
        <v>7645.8734000000004</v>
      </c>
      <c r="D364" s="47">
        <v>52.036999999999999</v>
      </c>
      <c r="E364" s="48">
        <v>2071.5930000000003</v>
      </c>
      <c r="F364" s="49">
        <v>148.85299999999998</v>
      </c>
      <c r="G364" s="49">
        <v>5574.2803999999996</v>
      </c>
      <c r="H364" s="38">
        <v>0</v>
      </c>
      <c r="I364" s="50">
        <v>148.85299999999998</v>
      </c>
      <c r="J364" s="89">
        <v>37.44822341504706</v>
      </c>
      <c r="K364" s="127"/>
      <c r="L364" s="144"/>
      <c r="M364" s="89">
        <v>37.433701150112917</v>
      </c>
      <c r="N364" s="89">
        <v>0</v>
      </c>
      <c r="O364" s="89">
        <v>22.650384169021248</v>
      </c>
      <c r="P364" s="89">
        <v>0</v>
      </c>
      <c r="Q364" s="89">
        <v>20.63214341086595</v>
      </c>
      <c r="R364" s="89">
        <v>37.433701150112917</v>
      </c>
      <c r="S364" s="86">
        <v>1.4522264934143436E-2</v>
      </c>
      <c r="T364" s="91">
        <v>2.1616827022420528</v>
      </c>
    </row>
    <row r="365" spans="1:20" x14ac:dyDescent="0.3">
      <c r="A365" s="88">
        <v>42810.041687442128</v>
      </c>
      <c r="B365" s="47">
        <v>157.97</v>
      </c>
      <c r="C365" s="48">
        <v>5306.2123000000001</v>
      </c>
      <c r="D365" s="47">
        <v>63.77</v>
      </c>
      <c r="E365" s="48">
        <v>2427.0860000000002</v>
      </c>
      <c r="F365" s="49">
        <v>94.199999999999989</v>
      </c>
      <c r="G365" s="49">
        <v>2879.1262999999999</v>
      </c>
      <c r="H365" s="38">
        <v>0</v>
      </c>
      <c r="I365" s="50">
        <v>94.199999999999989</v>
      </c>
      <c r="J365" s="89">
        <v>30.563973460721872</v>
      </c>
      <c r="K365" s="127"/>
      <c r="L365" s="144"/>
      <c r="M365" s="89">
        <v>37.433701150112917</v>
      </c>
      <c r="N365" s="89">
        <v>0</v>
      </c>
      <c r="O365" s="89">
        <v>22.650384169021248</v>
      </c>
      <c r="P365" s="89">
        <v>0</v>
      </c>
      <c r="Q365" s="89">
        <v>20.63214341086595</v>
      </c>
      <c r="R365" s="89">
        <v>37.433701150112917</v>
      </c>
      <c r="S365" s="86">
        <v>0</v>
      </c>
      <c r="T365" s="91">
        <v>0</v>
      </c>
    </row>
    <row r="366" spans="1:20" x14ac:dyDescent="0.3">
      <c r="A366" s="88">
        <v>42810.083354166665</v>
      </c>
      <c r="B366" s="47">
        <v>133.54499999999999</v>
      </c>
      <c r="C366" s="48">
        <v>4540.53</v>
      </c>
      <c r="D366" s="47">
        <v>0</v>
      </c>
      <c r="E366" s="48">
        <v>0</v>
      </c>
      <c r="F366" s="49">
        <v>133.54499999999999</v>
      </c>
      <c r="G366" s="49">
        <v>4540.53</v>
      </c>
      <c r="H366" s="38">
        <v>0</v>
      </c>
      <c r="I366" s="50">
        <v>133.54499999999999</v>
      </c>
      <c r="J366" s="89">
        <v>34</v>
      </c>
      <c r="K366" s="127"/>
      <c r="L366" s="144"/>
      <c r="M366" s="89">
        <v>37.433701150112917</v>
      </c>
      <c r="N366" s="89">
        <v>0</v>
      </c>
      <c r="O366" s="89">
        <v>22.650384169021248</v>
      </c>
      <c r="P366" s="89">
        <v>0</v>
      </c>
      <c r="Q366" s="89">
        <v>20.63214341086595</v>
      </c>
      <c r="R366" s="89">
        <v>37.433701150112917</v>
      </c>
      <c r="S366" s="86">
        <v>0</v>
      </c>
      <c r="T366" s="91">
        <v>0</v>
      </c>
    </row>
    <row r="367" spans="1:20" x14ac:dyDescent="0.3">
      <c r="A367" s="88">
        <v>42810.125020891202</v>
      </c>
      <c r="B367" s="47">
        <v>132.80000000000001</v>
      </c>
      <c r="C367" s="48">
        <v>4500.5919999999996</v>
      </c>
      <c r="D367" s="47">
        <v>0</v>
      </c>
      <c r="E367" s="48">
        <v>0</v>
      </c>
      <c r="F367" s="49">
        <v>132.80000000000001</v>
      </c>
      <c r="G367" s="49">
        <v>4500.5919999999996</v>
      </c>
      <c r="H367" s="38">
        <v>0</v>
      </c>
      <c r="I367" s="50">
        <v>132.80000000000001</v>
      </c>
      <c r="J367" s="89">
        <v>33.889999999999993</v>
      </c>
      <c r="K367" s="127"/>
      <c r="L367" s="144"/>
      <c r="M367" s="89">
        <v>37.433701150112917</v>
      </c>
      <c r="N367" s="89">
        <v>0</v>
      </c>
      <c r="O367" s="89">
        <v>22.650384169021248</v>
      </c>
      <c r="P367" s="89">
        <v>0</v>
      </c>
      <c r="Q367" s="89">
        <v>20.63214341086595</v>
      </c>
      <c r="R367" s="89">
        <v>37.433701150112917</v>
      </c>
      <c r="S367" s="86">
        <v>0</v>
      </c>
      <c r="T367" s="91">
        <v>0</v>
      </c>
    </row>
    <row r="368" spans="1:20" x14ac:dyDescent="0.3">
      <c r="A368" s="88">
        <v>42810.16668761574</v>
      </c>
      <c r="B368" s="47">
        <v>133.505</v>
      </c>
      <c r="C368" s="48">
        <v>4668.9596250000004</v>
      </c>
      <c r="D368" s="47">
        <v>0</v>
      </c>
      <c r="E368" s="48">
        <v>0</v>
      </c>
      <c r="F368" s="49">
        <v>133.505</v>
      </c>
      <c r="G368" s="49">
        <v>4668.9596250000004</v>
      </c>
      <c r="H368" s="38">
        <v>0</v>
      </c>
      <c r="I368" s="50">
        <v>133.505</v>
      </c>
      <c r="J368" s="89">
        <v>34.972170517958133</v>
      </c>
      <c r="K368" s="127"/>
      <c r="L368" s="144"/>
      <c r="M368" s="89">
        <v>37.433701150112917</v>
      </c>
      <c r="N368" s="89">
        <v>0</v>
      </c>
      <c r="O368" s="89">
        <v>22.650384169021248</v>
      </c>
      <c r="P368" s="89">
        <v>0</v>
      </c>
      <c r="Q368" s="89">
        <v>20.63214341086595</v>
      </c>
      <c r="R368" s="89">
        <v>37.433701150112917</v>
      </c>
      <c r="S368" s="86">
        <v>0</v>
      </c>
      <c r="T368" s="91">
        <v>0</v>
      </c>
    </row>
    <row r="369" spans="1:20" x14ac:dyDescent="0.3">
      <c r="A369" s="88">
        <v>42810.208354340277</v>
      </c>
      <c r="B369" s="47">
        <v>156.87699999999998</v>
      </c>
      <c r="C369" s="48">
        <v>5716.8108399999992</v>
      </c>
      <c r="D369" s="47">
        <v>0</v>
      </c>
      <c r="E369" s="48">
        <v>0</v>
      </c>
      <c r="F369" s="49">
        <v>156.87699999999998</v>
      </c>
      <c r="G369" s="49">
        <v>5716.8108399999992</v>
      </c>
      <c r="H369" s="38">
        <v>0</v>
      </c>
      <c r="I369" s="50">
        <v>156.87699999999998</v>
      </c>
      <c r="J369" s="89">
        <v>36.441357496637494</v>
      </c>
      <c r="K369" s="127"/>
      <c r="L369" s="144"/>
      <c r="M369" s="89">
        <v>37.433701150112917</v>
      </c>
      <c r="N369" s="89">
        <v>0</v>
      </c>
      <c r="O369" s="89">
        <v>22.650384169021248</v>
      </c>
      <c r="P369" s="89">
        <v>0</v>
      </c>
      <c r="Q369" s="89">
        <v>20.63214341086595</v>
      </c>
      <c r="R369" s="89">
        <v>37.433701150112917</v>
      </c>
      <c r="S369" s="86">
        <v>0</v>
      </c>
      <c r="T369" s="91">
        <v>0</v>
      </c>
    </row>
    <row r="370" spans="1:20" x14ac:dyDescent="0.3">
      <c r="A370" s="88">
        <v>42810.250021064814</v>
      </c>
      <c r="B370" s="47">
        <v>192.547</v>
      </c>
      <c r="C370" s="48">
        <v>8467.5413399999998</v>
      </c>
      <c r="D370" s="47">
        <v>0</v>
      </c>
      <c r="E370" s="48">
        <v>0</v>
      </c>
      <c r="F370" s="49">
        <v>192.547</v>
      </c>
      <c r="G370" s="49">
        <v>8467.5413399999998</v>
      </c>
      <c r="H370" s="38">
        <v>0</v>
      </c>
      <c r="I370" s="50">
        <v>192.547</v>
      </c>
      <c r="J370" s="89">
        <v>43.976490623068656</v>
      </c>
      <c r="K370" s="127"/>
      <c r="L370" s="144"/>
      <c r="M370" s="89">
        <v>37.433701150112917</v>
      </c>
      <c r="N370" s="89">
        <v>0</v>
      </c>
      <c r="O370" s="89">
        <v>22.650384169021248</v>
      </c>
      <c r="P370" s="89">
        <v>0</v>
      </c>
      <c r="Q370" s="89">
        <v>20.63214341086595</v>
      </c>
      <c r="R370" s="89">
        <v>37.433701150112917</v>
      </c>
      <c r="S370" s="86">
        <v>6.5427894729557394</v>
      </c>
      <c r="T370" s="91">
        <v>1259.7944846492087</v>
      </c>
    </row>
    <row r="371" spans="1:20" x14ac:dyDescent="0.3">
      <c r="A371" s="88">
        <v>42810.291687789351</v>
      </c>
      <c r="B371" s="47">
        <v>265.64</v>
      </c>
      <c r="C371" s="48">
        <v>17842.974299999998</v>
      </c>
      <c r="D371" s="47">
        <v>0</v>
      </c>
      <c r="E371" s="48">
        <v>0</v>
      </c>
      <c r="F371" s="49">
        <v>265.64</v>
      </c>
      <c r="G371" s="49">
        <v>17842.974299999998</v>
      </c>
      <c r="H371" s="38">
        <v>0</v>
      </c>
      <c r="I371" s="50">
        <v>265.64</v>
      </c>
      <c r="J371" s="89">
        <v>67.169757190182196</v>
      </c>
      <c r="K371" s="127"/>
      <c r="L371" s="144"/>
      <c r="M371" s="89">
        <v>37.433701150112917</v>
      </c>
      <c r="N371" s="89">
        <v>0</v>
      </c>
      <c r="O371" s="89">
        <v>22.650384169021248</v>
      </c>
      <c r="P371" s="89">
        <v>0</v>
      </c>
      <c r="Q371" s="89">
        <v>20.63214341086595</v>
      </c>
      <c r="R371" s="89">
        <v>37.433701150112917</v>
      </c>
      <c r="S371" s="86">
        <v>29.736056040069279</v>
      </c>
      <c r="T371" s="91">
        <v>7899.0859264840028</v>
      </c>
    </row>
    <row r="372" spans="1:20" x14ac:dyDescent="0.3">
      <c r="A372" s="88">
        <v>42810.333354513888</v>
      </c>
      <c r="B372" s="47">
        <v>318.17700000000002</v>
      </c>
      <c r="C372" s="48">
        <v>26172.102149999999</v>
      </c>
      <c r="D372" s="47">
        <v>0</v>
      </c>
      <c r="E372" s="48">
        <v>0</v>
      </c>
      <c r="F372" s="49">
        <v>318.17700000000002</v>
      </c>
      <c r="G372" s="49">
        <v>26172.102149999999</v>
      </c>
      <c r="H372" s="38">
        <v>0</v>
      </c>
      <c r="I372" s="50">
        <v>318.17700000000002</v>
      </c>
      <c r="J372" s="89">
        <v>82.256423782988705</v>
      </c>
      <c r="K372" s="127"/>
      <c r="L372" s="144"/>
      <c r="M372" s="89">
        <v>37.433701150112917</v>
      </c>
      <c r="N372" s="89">
        <v>0</v>
      </c>
      <c r="O372" s="89">
        <v>22.650384169021248</v>
      </c>
      <c r="P372" s="89">
        <v>0</v>
      </c>
      <c r="Q372" s="89">
        <v>20.63214341086595</v>
      </c>
      <c r="R372" s="89">
        <v>37.433701150112917</v>
      </c>
      <c r="S372" s="86">
        <v>44.822722632875788</v>
      </c>
      <c r="T372" s="91">
        <v>14261.559419160521</v>
      </c>
    </row>
    <row r="373" spans="1:20" x14ac:dyDescent="0.3">
      <c r="A373" s="88">
        <v>42810.375021238426</v>
      </c>
      <c r="B373" s="47">
        <v>298.298</v>
      </c>
      <c r="C373" s="48">
        <v>15855.150589999999</v>
      </c>
      <c r="D373" s="47">
        <v>0</v>
      </c>
      <c r="E373" s="48">
        <v>0</v>
      </c>
      <c r="F373" s="49">
        <v>298.298</v>
      </c>
      <c r="G373" s="49">
        <v>15855.150589999999</v>
      </c>
      <c r="H373" s="38">
        <v>0</v>
      </c>
      <c r="I373" s="50">
        <v>298.298</v>
      </c>
      <c r="J373" s="89">
        <v>53.152051270876768</v>
      </c>
      <c r="K373" s="127"/>
      <c r="L373" s="144"/>
      <c r="M373" s="89">
        <v>37.433701150112917</v>
      </c>
      <c r="N373" s="89">
        <v>0</v>
      </c>
      <c r="O373" s="89">
        <v>22.650384169021248</v>
      </c>
      <c r="P373" s="89">
        <v>0</v>
      </c>
      <c r="Q373" s="89">
        <v>20.63214341086595</v>
      </c>
      <c r="R373" s="89">
        <v>37.433701150112917</v>
      </c>
      <c r="S373" s="86">
        <v>15.718350120763851</v>
      </c>
      <c r="T373" s="91">
        <v>4688.7524043236153</v>
      </c>
    </row>
    <row r="374" spans="1:20" x14ac:dyDescent="0.3">
      <c r="A374" s="88">
        <v>42810.416687962963</v>
      </c>
      <c r="B374" s="47">
        <v>267.185</v>
      </c>
      <c r="C374" s="48">
        <v>12867.6296</v>
      </c>
      <c r="D374" s="47">
        <v>0</v>
      </c>
      <c r="E374" s="48">
        <v>0</v>
      </c>
      <c r="F374" s="49">
        <v>267.185</v>
      </c>
      <c r="G374" s="49">
        <v>12867.6296</v>
      </c>
      <c r="H374" s="38">
        <v>0</v>
      </c>
      <c r="I374" s="50">
        <v>267.185</v>
      </c>
      <c r="J374" s="89">
        <v>48.160000000000004</v>
      </c>
      <c r="K374" s="127"/>
      <c r="L374" s="144"/>
      <c r="M374" s="89">
        <v>37.433701150112917</v>
      </c>
      <c r="N374" s="89">
        <v>0</v>
      </c>
      <c r="O374" s="89">
        <v>22.650384169021248</v>
      </c>
      <c r="P374" s="89">
        <v>0</v>
      </c>
      <c r="Q374" s="89">
        <v>20.63214341086595</v>
      </c>
      <c r="R374" s="89">
        <v>37.433701150112917</v>
      </c>
      <c r="S374" s="86">
        <v>10.726298849887087</v>
      </c>
      <c r="T374" s="91">
        <v>2865.9061582070813</v>
      </c>
    </row>
    <row r="375" spans="1:20" x14ac:dyDescent="0.3">
      <c r="A375" s="88">
        <v>42810.4583546875</v>
      </c>
      <c r="B375" s="47">
        <v>242.7</v>
      </c>
      <c r="C375" s="48">
        <v>10904.511</v>
      </c>
      <c r="D375" s="47">
        <v>6.9880000000000004</v>
      </c>
      <c r="E375" s="48">
        <v>336.54200000000003</v>
      </c>
      <c r="F375" s="49">
        <v>235.71199999999999</v>
      </c>
      <c r="G375" s="49">
        <v>10567.969000000001</v>
      </c>
      <c r="H375" s="38">
        <v>0</v>
      </c>
      <c r="I375" s="50">
        <v>235.71199999999999</v>
      </c>
      <c r="J375" s="89">
        <v>44.834242635080102</v>
      </c>
      <c r="K375" s="127"/>
      <c r="L375" s="144"/>
      <c r="M375" s="89">
        <v>37.433701150112917</v>
      </c>
      <c r="N375" s="89">
        <v>0</v>
      </c>
      <c r="O375" s="89">
        <v>22.650384169021248</v>
      </c>
      <c r="P375" s="89">
        <v>0</v>
      </c>
      <c r="Q375" s="89">
        <v>20.63214341086595</v>
      </c>
      <c r="R375" s="89">
        <v>37.433701150112917</v>
      </c>
      <c r="S375" s="86">
        <v>7.4005414849671851</v>
      </c>
      <c r="T375" s="91">
        <v>1744.3964345045852</v>
      </c>
    </row>
    <row r="376" spans="1:20" x14ac:dyDescent="0.3">
      <c r="A376" s="88">
        <v>42810.500021412037</v>
      </c>
      <c r="B376" s="47">
        <v>168.22</v>
      </c>
      <c r="C376" s="48">
        <v>7174.5829999999996</v>
      </c>
      <c r="D376" s="47">
        <v>74.573999999999998</v>
      </c>
      <c r="E376" s="48">
        <v>3350.61</v>
      </c>
      <c r="F376" s="49">
        <v>93.646000000000001</v>
      </c>
      <c r="G376" s="49">
        <v>3823.9729999999995</v>
      </c>
      <c r="H376" s="38">
        <v>0</v>
      </c>
      <c r="I376" s="50">
        <v>93.646000000000001</v>
      </c>
      <c r="J376" s="89">
        <v>40.834344232535287</v>
      </c>
      <c r="K376" s="127"/>
      <c r="L376" s="144"/>
      <c r="M376" s="89">
        <v>37.433701150112917</v>
      </c>
      <c r="N376" s="89">
        <v>0</v>
      </c>
      <c r="O376" s="89">
        <v>22.650384169021248</v>
      </c>
      <c r="P376" s="89">
        <v>0</v>
      </c>
      <c r="Q376" s="89">
        <v>20.63214341086595</v>
      </c>
      <c r="R376" s="89">
        <v>37.433701150112917</v>
      </c>
      <c r="S376" s="86">
        <v>3.4006430824223699</v>
      </c>
      <c r="T376" s="91">
        <v>318.45662209652528</v>
      </c>
    </row>
    <row r="377" spans="1:20" x14ac:dyDescent="0.3">
      <c r="A377" s="88">
        <v>42810.541688136575</v>
      </c>
      <c r="B377" s="47">
        <v>113.99</v>
      </c>
      <c r="C377" s="48">
        <v>4398.8741</v>
      </c>
      <c r="D377" s="47">
        <v>64.397999999999996</v>
      </c>
      <c r="E377" s="48">
        <v>2746.5750000000003</v>
      </c>
      <c r="F377" s="49">
        <v>49.591999999999999</v>
      </c>
      <c r="G377" s="49">
        <v>1652.2990999999997</v>
      </c>
      <c r="H377" s="38">
        <v>0</v>
      </c>
      <c r="I377" s="50">
        <v>49.591999999999999</v>
      </c>
      <c r="J377" s="89">
        <v>33.317855702532661</v>
      </c>
      <c r="K377" s="127"/>
      <c r="L377" s="144"/>
      <c r="M377" s="89">
        <v>37.433701150112917</v>
      </c>
      <c r="N377" s="89">
        <v>0</v>
      </c>
      <c r="O377" s="89">
        <v>22.650384169021248</v>
      </c>
      <c r="P377" s="89">
        <v>0</v>
      </c>
      <c r="Q377" s="89">
        <v>20.63214341086595</v>
      </c>
      <c r="R377" s="89">
        <v>37.433701150112917</v>
      </c>
      <c r="S377" s="86">
        <v>0</v>
      </c>
      <c r="T377" s="91">
        <v>0</v>
      </c>
    </row>
    <row r="378" spans="1:20" x14ac:dyDescent="0.3">
      <c r="A378" s="88">
        <v>42810.583354861112</v>
      </c>
      <c r="B378" s="47">
        <v>66.540000000000006</v>
      </c>
      <c r="C378" s="48">
        <v>2501.904</v>
      </c>
      <c r="D378" s="47">
        <v>77.231000000000009</v>
      </c>
      <c r="E378" s="48">
        <v>2980.3440000000001</v>
      </c>
      <c r="F378" s="49">
        <v>-10.691000000000003</v>
      </c>
      <c r="G378" s="49">
        <v>-478.44000000000005</v>
      </c>
      <c r="H378" s="38">
        <v>0</v>
      </c>
      <c r="I378" s="50">
        <v>-10.691000000000003</v>
      </c>
      <c r="J378" s="89">
        <v>0</v>
      </c>
      <c r="K378" s="127"/>
      <c r="L378" s="144"/>
      <c r="M378" s="89">
        <v>37.433701150112917</v>
      </c>
      <c r="N378" s="89">
        <v>0</v>
      </c>
      <c r="O378" s="89">
        <v>22.650384169021248</v>
      </c>
      <c r="P378" s="89">
        <v>0</v>
      </c>
      <c r="Q378" s="89">
        <v>20.63214341086595</v>
      </c>
      <c r="R378" s="89">
        <v>37.433701150112917</v>
      </c>
      <c r="S378" s="86">
        <v>0</v>
      </c>
      <c r="T378" s="91">
        <v>0</v>
      </c>
    </row>
    <row r="379" spans="1:20" x14ac:dyDescent="0.3">
      <c r="A379" s="88">
        <v>42810.625021585649</v>
      </c>
      <c r="B379" s="47">
        <v>166.405</v>
      </c>
      <c r="C379" s="48">
        <v>5822.5109499999999</v>
      </c>
      <c r="D379" s="47">
        <v>62.955000000000005</v>
      </c>
      <c r="E379" s="48">
        <v>2367.1080000000002</v>
      </c>
      <c r="F379" s="49">
        <v>103.44999999999999</v>
      </c>
      <c r="G379" s="49">
        <v>3455.4029499999997</v>
      </c>
      <c r="H379" s="38">
        <v>0</v>
      </c>
      <c r="I379" s="50">
        <v>103.44999999999999</v>
      </c>
      <c r="J379" s="89">
        <v>33.401671822136301</v>
      </c>
      <c r="K379" s="127"/>
      <c r="L379" s="144"/>
      <c r="M379" s="89">
        <v>37.433701150112917</v>
      </c>
      <c r="N379" s="89">
        <v>0</v>
      </c>
      <c r="O379" s="89">
        <v>22.650384169021248</v>
      </c>
      <c r="P379" s="89">
        <v>0</v>
      </c>
      <c r="Q379" s="89">
        <v>20.63214341086595</v>
      </c>
      <c r="R379" s="89">
        <v>37.433701150112917</v>
      </c>
      <c r="S379" s="86">
        <v>0</v>
      </c>
      <c r="T379" s="91">
        <v>0</v>
      </c>
    </row>
    <row r="380" spans="1:20" s="70" customFormat="1" ht="14.25" customHeight="1" x14ac:dyDescent="0.3">
      <c r="A380" s="88">
        <v>42810.666688310186</v>
      </c>
      <c r="B380" s="52">
        <v>180.595</v>
      </c>
      <c r="C380" s="53">
        <v>5997.5599499999998</v>
      </c>
      <c r="D380" s="52">
        <v>131.411</v>
      </c>
      <c r="E380" s="53">
        <v>4598.0709999999999</v>
      </c>
      <c r="F380" s="50">
        <v>49.183999999999997</v>
      </c>
      <c r="G380" s="50">
        <v>1399.4889499999999</v>
      </c>
      <c r="H380" s="38">
        <v>0</v>
      </c>
      <c r="I380" s="50">
        <v>49.183999999999997</v>
      </c>
      <c r="J380" s="90">
        <v>28.454150740078074</v>
      </c>
      <c r="K380" s="127"/>
      <c r="L380" s="144"/>
      <c r="M380" s="89">
        <v>37.433701150112917</v>
      </c>
      <c r="N380" s="89">
        <v>0</v>
      </c>
      <c r="O380" s="89">
        <v>22.650384169021248</v>
      </c>
      <c r="P380" s="89">
        <v>0</v>
      </c>
      <c r="Q380" s="89">
        <v>20.63214341086595</v>
      </c>
      <c r="R380" s="89">
        <v>37.433701150112917</v>
      </c>
      <c r="S380" s="86">
        <v>0</v>
      </c>
      <c r="T380" s="91">
        <v>0</v>
      </c>
    </row>
    <row r="381" spans="1:20" x14ac:dyDescent="0.3">
      <c r="A381" s="88">
        <v>42810.708355034723</v>
      </c>
      <c r="B381" s="47">
        <v>192.9</v>
      </c>
      <c r="C381" s="48">
        <v>6356.0550000000003</v>
      </c>
      <c r="D381" s="47">
        <v>114.34</v>
      </c>
      <c r="E381" s="48">
        <v>3797.2310000000002</v>
      </c>
      <c r="F381" s="49">
        <v>78.56</v>
      </c>
      <c r="G381" s="49">
        <v>2558.8240000000001</v>
      </c>
      <c r="H381" s="38">
        <v>0</v>
      </c>
      <c r="I381" s="50">
        <v>78.56</v>
      </c>
      <c r="J381" s="89">
        <v>32.571588594704686</v>
      </c>
      <c r="K381" s="127"/>
      <c r="L381" s="144"/>
      <c r="M381" s="89">
        <v>37.433701150112917</v>
      </c>
      <c r="N381" s="89">
        <v>0</v>
      </c>
      <c r="O381" s="89">
        <v>22.650384169021248</v>
      </c>
      <c r="P381" s="89">
        <v>0</v>
      </c>
      <c r="Q381" s="89">
        <v>20.63214341086595</v>
      </c>
      <c r="R381" s="89">
        <v>37.433701150112917</v>
      </c>
      <c r="S381" s="86">
        <v>0</v>
      </c>
      <c r="T381" s="91">
        <v>0</v>
      </c>
    </row>
    <row r="382" spans="1:20" x14ac:dyDescent="0.3">
      <c r="A382" s="88">
        <v>42810.750021759261</v>
      </c>
      <c r="B382" s="47">
        <v>122.2</v>
      </c>
      <c r="C382" s="48">
        <v>4097.366</v>
      </c>
      <c r="D382" s="47">
        <v>141.37300000000002</v>
      </c>
      <c r="E382" s="48">
        <v>4658.24</v>
      </c>
      <c r="F382" s="49">
        <v>-19.173000000000016</v>
      </c>
      <c r="G382" s="49">
        <v>-560.8739999999998</v>
      </c>
      <c r="H382" s="38">
        <v>0</v>
      </c>
      <c r="I382" s="50">
        <v>-19.173000000000016</v>
      </c>
      <c r="J382" s="89">
        <v>0</v>
      </c>
      <c r="K382" s="127"/>
      <c r="L382" s="144"/>
      <c r="M382" s="89">
        <v>37.433701150112917</v>
      </c>
      <c r="N382" s="89">
        <v>0</v>
      </c>
      <c r="O382" s="89">
        <v>22.650384169021248</v>
      </c>
      <c r="P382" s="89">
        <v>0</v>
      </c>
      <c r="Q382" s="89">
        <v>20.63214341086595</v>
      </c>
      <c r="R382" s="89">
        <v>37.433701150112917</v>
      </c>
      <c r="S382" s="86">
        <v>0</v>
      </c>
      <c r="T382" s="91">
        <v>0</v>
      </c>
    </row>
    <row r="383" spans="1:20" x14ac:dyDescent="0.3">
      <c r="A383" s="88">
        <v>42810.791688483798</v>
      </c>
      <c r="B383" s="47">
        <v>109.7</v>
      </c>
      <c r="C383" s="48">
        <v>4203.7039999999997</v>
      </c>
      <c r="D383" s="47">
        <v>75.210999999999999</v>
      </c>
      <c r="E383" s="48">
        <v>2521.8250000000003</v>
      </c>
      <c r="F383" s="49">
        <v>34.489000000000004</v>
      </c>
      <c r="G383" s="49">
        <v>1681.8789999999995</v>
      </c>
      <c r="H383" s="38">
        <v>0</v>
      </c>
      <c r="I383" s="50">
        <v>34.489000000000004</v>
      </c>
      <c r="J383" s="89">
        <v>48.765664414740911</v>
      </c>
      <c r="K383" s="127"/>
      <c r="L383" s="144"/>
      <c r="M383" s="89">
        <v>37.433701150112917</v>
      </c>
      <c r="N383" s="89">
        <v>0</v>
      </c>
      <c r="O383" s="89">
        <v>22.650384169021248</v>
      </c>
      <c r="P383" s="89">
        <v>0</v>
      </c>
      <c r="Q383" s="89">
        <v>20.63214341086595</v>
      </c>
      <c r="R383" s="89">
        <v>37.433701150112917</v>
      </c>
      <c r="S383" s="86">
        <v>11.331963264627994</v>
      </c>
      <c r="T383" s="91">
        <v>390.82808103375493</v>
      </c>
    </row>
    <row r="384" spans="1:20" x14ac:dyDescent="0.3">
      <c r="A384" s="88">
        <v>42810.833355208335</v>
      </c>
      <c r="B384" s="47">
        <v>157.08000000000001</v>
      </c>
      <c r="C384" s="48">
        <v>7445.5919999999996</v>
      </c>
      <c r="D384" s="47">
        <v>3.0980000000000003</v>
      </c>
      <c r="E384" s="48">
        <v>118.715</v>
      </c>
      <c r="F384" s="49">
        <v>153.982</v>
      </c>
      <c r="G384" s="49">
        <v>7326.8769999999995</v>
      </c>
      <c r="H384" s="38">
        <v>0</v>
      </c>
      <c r="I384" s="50">
        <v>153.982</v>
      </c>
      <c r="J384" s="89">
        <v>47.582684989154572</v>
      </c>
      <c r="K384" s="127"/>
      <c r="L384" s="144"/>
      <c r="M384" s="89">
        <v>37.433701150112917</v>
      </c>
      <c r="N384" s="89">
        <v>0</v>
      </c>
      <c r="O384" s="89">
        <v>22.650384169021248</v>
      </c>
      <c r="P384" s="89">
        <v>0</v>
      </c>
      <c r="Q384" s="89">
        <v>20.63214341086595</v>
      </c>
      <c r="R384" s="89">
        <v>37.433701150112917</v>
      </c>
      <c r="S384" s="86">
        <v>10.148983839041655</v>
      </c>
      <c r="T384" s="91">
        <v>1562.7608295033122</v>
      </c>
    </row>
    <row r="385" spans="1:20" x14ac:dyDescent="0.3">
      <c r="A385" s="88">
        <v>42810.875021932872</v>
      </c>
      <c r="B385" s="47">
        <v>159.53</v>
      </c>
      <c r="C385" s="48">
        <v>7410.1684999999998</v>
      </c>
      <c r="D385" s="47">
        <v>22.874000000000002</v>
      </c>
      <c r="E385" s="48">
        <v>1084.2280000000001</v>
      </c>
      <c r="F385" s="49">
        <v>136.65600000000001</v>
      </c>
      <c r="G385" s="49">
        <v>6325.9404999999997</v>
      </c>
      <c r="H385" s="38">
        <v>0</v>
      </c>
      <c r="I385" s="50">
        <v>136.65600000000001</v>
      </c>
      <c r="J385" s="89">
        <v>46.290982466924241</v>
      </c>
      <c r="K385" s="127"/>
      <c r="L385" s="144"/>
      <c r="M385" s="89">
        <v>37.433701150112917</v>
      </c>
      <c r="N385" s="89">
        <v>0</v>
      </c>
      <c r="O385" s="89">
        <v>22.650384169021248</v>
      </c>
      <c r="P385" s="89">
        <v>0</v>
      </c>
      <c r="Q385" s="89">
        <v>20.63214341086595</v>
      </c>
      <c r="R385" s="89">
        <v>37.433701150112917</v>
      </c>
      <c r="S385" s="86">
        <v>8.8572813168113242</v>
      </c>
      <c r="T385" s="91">
        <v>1210.4006356301684</v>
      </c>
    </row>
    <row r="386" spans="1:20" x14ac:dyDescent="0.3">
      <c r="A386" s="88">
        <v>42810.916688657409</v>
      </c>
      <c r="B386" s="47">
        <v>133.42500000000001</v>
      </c>
      <c r="C386" s="48">
        <v>5319.6547499999997</v>
      </c>
      <c r="D386" s="47">
        <v>70.489999999999995</v>
      </c>
      <c r="E386" s="48">
        <v>3274.261</v>
      </c>
      <c r="F386" s="49">
        <v>62.935000000000016</v>
      </c>
      <c r="G386" s="49">
        <v>2045.3937499999997</v>
      </c>
      <c r="H386" s="38">
        <v>0</v>
      </c>
      <c r="I386" s="50">
        <v>62.935000000000016</v>
      </c>
      <c r="J386" s="89">
        <v>32.500099308810668</v>
      </c>
      <c r="K386" s="127"/>
      <c r="L386" s="144"/>
      <c r="M386" s="89">
        <v>37.433701150112917</v>
      </c>
      <c r="N386" s="89">
        <v>0</v>
      </c>
      <c r="O386" s="89">
        <v>22.650384169021248</v>
      </c>
      <c r="P386" s="89">
        <v>0</v>
      </c>
      <c r="Q386" s="89">
        <v>20.63214341086595</v>
      </c>
      <c r="R386" s="89">
        <v>37.433701150112917</v>
      </c>
      <c r="S386" s="86">
        <v>0</v>
      </c>
      <c r="T386" s="91">
        <v>0</v>
      </c>
    </row>
    <row r="387" spans="1:20" x14ac:dyDescent="0.3">
      <c r="A387" s="88">
        <v>42810.958355381947</v>
      </c>
      <c r="B387" s="47">
        <v>112.495</v>
      </c>
      <c r="C387" s="48">
        <v>3980.0731000000001</v>
      </c>
      <c r="D387" s="47">
        <v>61.627000000000002</v>
      </c>
      <c r="E387" s="48">
        <v>2457.069</v>
      </c>
      <c r="F387" s="49">
        <v>50.868000000000002</v>
      </c>
      <c r="G387" s="49">
        <v>1523.0041000000001</v>
      </c>
      <c r="H387" s="38">
        <v>0</v>
      </c>
      <c r="I387" s="50">
        <v>50.868000000000002</v>
      </c>
      <c r="J387" s="89">
        <v>29.940318078163088</v>
      </c>
      <c r="K387" s="127"/>
      <c r="L387" s="144"/>
      <c r="M387" s="89">
        <v>37.433701150112917</v>
      </c>
      <c r="N387" s="89">
        <v>0</v>
      </c>
      <c r="O387" s="89">
        <v>22.650384169021248</v>
      </c>
      <c r="P387" s="89">
        <v>0</v>
      </c>
      <c r="Q387" s="89">
        <v>20.63214341086595</v>
      </c>
      <c r="R387" s="89">
        <v>37.433701150112917</v>
      </c>
      <c r="S387" s="86">
        <v>0</v>
      </c>
      <c r="T387" s="91">
        <v>0</v>
      </c>
    </row>
    <row r="388" spans="1:20" x14ac:dyDescent="0.3">
      <c r="A388" s="88">
        <v>42811.000022106484</v>
      </c>
      <c r="B388" s="47">
        <v>201.995</v>
      </c>
      <c r="C388" s="48">
        <v>6136.6081000000004</v>
      </c>
      <c r="D388" s="47">
        <v>16.256</v>
      </c>
      <c r="E388" s="48">
        <v>575.13700000000006</v>
      </c>
      <c r="F388" s="49">
        <v>185.739</v>
      </c>
      <c r="G388" s="49">
        <v>5561.4711000000007</v>
      </c>
      <c r="H388" s="38">
        <v>0</v>
      </c>
      <c r="I388" s="50">
        <v>185.739</v>
      </c>
      <c r="J388" s="89">
        <v>29.942398203931326</v>
      </c>
      <c r="K388" s="127"/>
      <c r="L388" s="144"/>
      <c r="M388" s="89">
        <v>37.433701150112917</v>
      </c>
      <c r="N388" s="89">
        <v>0</v>
      </c>
      <c r="O388" s="89">
        <v>22.650384169021248</v>
      </c>
      <c r="P388" s="89">
        <v>0</v>
      </c>
      <c r="Q388" s="89">
        <v>20.63214341086595</v>
      </c>
      <c r="R388" s="89">
        <v>37.433701150112917</v>
      </c>
      <c r="S388" s="86">
        <v>0</v>
      </c>
      <c r="T388" s="91">
        <v>0</v>
      </c>
    </row>
    <row r="389" spans="1:20" x14ac:dyDescent="0.3">
      <c r="A389" s="88">
        <v>42811.041688831021</v>
      </c>
      <c r="B389" s="47">
        <v>276</v>
      </c>
      <c r="C389" s="48">
        <v>7443.72</v>
      </c>
      <c r="D389" s="47">
        <v>0</v>
      </c>
      <c r="E389" s="48">
        <v>0</v>
      </c>
      <c r="F389" s="49">
        <v>276</v>
      </c>
      <c r="G389" s="49">
        <v>7443.72</v>
      </c>
      <c r="H389" s="38">
        <v>0</v>
      </c>
      <c r="I389" s="50">
        <v>276</v>
      </c>
      <c r="J389" s="89">
        <v>26.970000000000002</v>
      </c>
      <c r="K389" s="127"/>
      <c r="L389" s="144"/>
      <c r="M389" s="89">
        <v>37.433701150112917</v>
      </c>
      <c r="N389" s="89">
        <v>0</v>
      </c>
      <c r="O389" s="89">
        <v>22.650384169021248</v>
      </c>
      <c r="P389" s="89">
        <v>0</v>
      </c>
      <c r="Q389" s="89">
        <v>20.63214341086595</v>
      </c>
      <c r="R389" s="89">
        <v>37.433701150112917</v>
      </c>
      <c r="S389" s="86">
        <v>0</v>
      </c>
      <c r="T389" s="91">
        <v>0</v>
      </c>
    </row>
    <row r="390" spans="1:20" x14ac:dyDescent="0.3">
      <c r="A390" s="88">
        <v>42811.083355555558</v>
      </c>
      <c r="B390" s="47">
        <v>278.89999999999998</v>
      </c>
      <c r="C390" s="48">
        <v>7586.08</v>
      </c>
      <c r="D390" s="47">
        <v>0</v>
      </c>
      <c r="E390" s="48">
        <v>0</v>
      </c>
      <c r="F390" s="49">
        <v>278.89999999999998</v>
      </c>
      <c r="G390" s="49">
        <v>7586.08</v>
      </c>
      <c r="H390" s="38">
        <v>0</v>
      </c>
      <c r="I390" s="50">
        <v>278.89999999999998</v>
      </c>
      <c r="J390" s="89">
        <v>27.200000000000003</v>
      </c>
      <c r="K390" s="127"/>
      <c r="L390" s="144"/>
      <c r="M390" s="89">
        <v>37.433701150112917</v>
      </c>
      <c r="N390" s="89">
        <v>0</v>
      </c>
      <c r="O390" s="89">
        <v>22.650384169021248</v>
      </c>
      <c r="P390" s="89">
        <v>0</v>
      </c>
      <c r="Q390" s="89">
        <v>20.63214341086595</v>
      </c>
      <c r="R390" s="89">
        <v>37.433701150112917</v>
      </c>
      <c r="S390" s="86">
        <v>0</v>
      </c>
      <c r="T390" s="91">
        <v>0</v>
      </c>
    </row>
    <row r="391" spans="1:20" x14ac:dyDescent="0.3">
      <c r="A391" s="88">
        <v>42811.125022280095</v>
      </c>
      <c r="B391" s="47">
        <v>256.84500000000003</v>
      </c>
      <c r="C391" s="48">
        <v>7017.0054</v>
      </c>
      <c r="D391" s="47">
        <v>0</v>
      </c>
      <c r="E391" s="48">
        <v>0</v>
      </c>
      <c r="F391" s="49">
        <v>256.84500000000003</v>
      </c>
      <c r="G391" s="49">
        <v>7017.0054</v>
      </c>
      <c r="H391" s="38">
        <v>0</v>
      </c>
      <c r="I391" s="50">
        <v>256.84500000000003</v>
      </c>
      <c r="J391" s="89">
        <v>27.319999999999997</v>
      </c>
      <c r="K391" s="127"/>
      <c r="L391" s="144"/>
      <c r="M391" s="89">
        <v>37.433701150112917</v>
      </c>
      <c r="N391" s="89">
        <v>0</v>
      </c>
      <c r="O391" s="89">
        <v>22.650384169021248</v>
      </c>
      <c r="P391" s="89">
        <v>0</v>
      </c>
      <c r="Q391" s="89">
        <v>20.63214341086595</v>
      </c>
      <c r="R391" s="89">
        <v>37.433701150112917</v>
      </c>
      <c r="S391" s="86">
        <v>0</v>
      </c>
      <c r="T391" s="91">
        <v>0</v>
      </c>
    </row>
    <row r="392" spans="1:20" x14ac:dyDescent="0.3">
      <c r="A392" s="88">
        <v>42811.166689004633</v>
      </c>
      <c r="B392" s="47">
        <v>250.19499999999999</v>
      </c>
      <c r="C392" s="48">
        <v>6917.8917499999998</v>
      </c>
      <c r="D392" s="47">
        <v>0</v>
      </c>
      <c r="E392" s="48">
        <v>0</v>
      </c>
      <c r="F392" s="49">
        <v>250.19499999999999</v>
      </c>
      <c r="G392" s="49">
        <v>6917.8917499999998</v>
      </c>
      <c r="H392" s="38">
        <v>0</v>
      </c>
      <c r="I392" s="50">
        <v>250.19499999999999</v>
      </c>
      <c r="J392" s="89">
        <v>27.65</v>
      </c>
      <c r="K392" s="127"/>
      <c r="L392" s="144"/>
      <c r="M392" s="89">
        <v>37.433701150112917</v>
      </c>
      <c r="N392" s="89">
        <v>0</v>
      </c>
      <c r="O392" s="89">
        <v>22.650384169021248</v>
      </c>
      <c r="P392" s="89">
        <v>0</v>
      </c>
      <c r="Q392" s="89">
        <v>20.63214341086595</v>
      </c>
      <c r="R392" s="89">
        <v>37.433701150112917</v>
      </c>
      <c r="S392" s="86">
        <v>0</v>
      </c>
      <c r="T392" s="91">
        <v>0</v>
      </c>
    </row>
    <row r="393" spans="1:20" x14ac:dyDescent="0.3">
      <c r="A393" s="88">
        <v>42811.20835572917</v>
      </c>
      <c r="B393" s="47">
        <v>113.708</v>
      </c>
      <c r="C393" s="48">
        <v>3398.9202329999998</v>
      </c>
      <c r="D393" s="47">
        <v>0</v>
      </c>
      <c r="E393" s="48">
        <v>0</v>
      </c>
      <c r="F393" s="49">
        <v>113.708</v>
      </c>
      <c r="G393" s="49">
        <v>3398.9202329999998</v>
      </c>
      <c r="H393" s="38">
        <v>0</v>
      </c>
      <c r="I393" s="50">
        <v>113.708</v>
      </c>
      <c r="J393" s="89">
        <v>29.891654351496815</v>
      </c>
      <c r="K393" s="127"/>
      <c r="L393" s="144"/>
      <c r="M393" s="89">
        <v>37.433701150112917</v>
      </c>
      <c r="N393" s="89">
        <v>0</v>
      </c>
      <c r="O393" s="89">
        <v>22.650384169021248</v>
      </c>
      <c r="P393" s="89">
        <v>0</v>
      </c>
      <c r="Q393" s="89">
        <v>20.63214341086595</v>
      </c>
      <c r="R393" s="89">
        <v>37.433701150112917</v>
      </c>
      <c r="S393" s="86">
        <v>0</v>
      </c>
      <c r="T393" s="91">
        <v>0</v>
      </c>
    </row>
    <row r="394" spans="1:20" x14ac:dyDescent="0.3">
      <c r="A394" s="88">
        <v>42811.250022453707</v>
      </c>
      <c r="B394" s="47">
        <v>132.352</v>
      </c>
      <c r="C394" s="48">
        <v>4686.5147799999995</v>
      </c>
      <c r="D394" s="47">
        <v>0</v>
      </c>
      <c r="E394" s="48">
        <v>0</v>
      </c>
      <c r="F394" s="49">
        <v>132.352</v>
      </c>
      <c r="G394" s="49">
        <v>4686.5147799999995</v>
      </c>
      <c r="H394" s="38">
        <v>0</v>
      </c>
      <c r="I394" s="50">
        <v>132.352</v>
      </c>
      <c r="J394" s="89">
        <v>35.409474582930365</v>
      </c>
      <c r="K394" s="127"/>
      <c r="L394" s="144"/>
      <c r="M394" s="89">
        <v>37.433701150112917</v>
      </c>
      <c r="N394" s="89">
        <v>0</v>
      </c>
      <c r="O394" s="89">
        <v>22.650384169021248</v>
      </c>
      <c r="P394" s="89">
        <v>0</v>
      </c>
      <c r="Q394" s="89">
        <v>20.63214341086595</v>
      </c>
      <c r="R394" s="89">
        <v>37.433701150112917</v>
      </c>
      <c r="S394" s="86">
        <v>0</v>
      </c>
      <c r="T394" s="91">
        <v>0</v>
      </c>
    </row>
    <row r="395" spans="1:20" x14ac:dyDescent="0.3">
      <c r="A395" s="88">
        <v>42811.291689178244</v>
      </c>
      <c r="B395" s="47">
        <v>147.23500000000001</v>
      </c>
      <c r="C395" s="48">
        <v>8804.4583500000008</v>
      </c>
      <c r="D395" s="47">
        <v>0</v>
      </c>
      <c r="E395" s="48">
        <v>0</v>
      </c>
      <c r="F395" s="49">
        <v>147.23500000000001</v>
      </c>
      <c r="G395" s="49">
        <v>8804.4583500000008</v>
      </c>
      <c r="H395" s="38">
        <v>0</v>
      </c>
      <c r="I395" s="50">
        <v>147.23500000000001</v>
      </c>
      <c r="J395" s="89">
        <v>59.798677963799371</v>
      </c>
      <c r="K395" s="127"/>
      <c r="L395" s="144"/>
      <c r="M395" s="89">
        <v>37.433701150112917</v>
      </c>
      <c r="N395" s="89">
        <v>0</v>
      </c>
      <c r="O395" s="89">
        <v>22.650384169021248</v>
      </c>
      <c r="P395" s="89">
        <v>0</v>
      </c>
      <c r="Q395" s="89">
        <v>20.63214341086595</v>
      </c>
      <c r="R395" s="89">
        <v>37.433701150112917</v>
      </c>
      <c r="S395" s="86">
        <v>22.364976813686454</v>
      </c>
      <c r="T395" s="91">
        <v>3292.9073611631252</v>
      </c>
    </row>
    <row r="396" spans="1:20" x14ac:dyDescent="0.3">
      <c r="A396" s="88">
        <v>42811.333355902774</v>
      </c>
      <c r="B396" s="47">
        <v>162.21100000000001</v>
      </c>
      <c r="C396" s="48">
        <v>10120.48429</v>
      </c>
      <c r="D396" s="47">
        <v>0</v>
      </c>
      <c r="E396" s="48">
        <v>0</v>
      </c>
      <c r="F396" s="49">
        <v>162.21100000000001</v>
      </c>
      <c r="G396" s="49">
        <v>10120.48429</v>
      </c>
      <c r="H396" s="38">
        <v>0</v>
      </c>
      <c r="I396" s="50">
        <v>162.21100000000001</v>
      </c>
      <c r="J396" s="89">
        <v>62.39086307340439</v>
      </c>
      <c r="K396" s="127"/>
      <c r="L396" s="144"/>
      <c r="M396" s="89">
        <v>37.433701150112917</v>
      </c>
      <c r="N396" s="89">
        <v>0</v>
      </c>
      <c r="O396" s="89">
        <v>22.650384169021248</v>
      </c>
      <c r="P396" s="89">
        <v>0</v>
      </c>
      <c r="Q396" s="89">
        <v>20.63214341086595</v>
      </c>
      <c r="R396" s="89">
        <v>37.433701150112917</v>
      </c>
      <c r="S396" s="86">
        <v>24.957161923291473</v>
      </c>
      <c r="T396" s="91">
        <v>4048.3261927390336</v>
      </c>
    </row>
    <row r="397" spans="1:20" x14ac:dyDescent="0.3">
      <c r="A397" s="88">
        <v>42811.375022627311</v>
      </c>
      <c r="B397" s="47">
        <v>148.94299999999998</v>
      </c>
      <c r="C397" s="48">
        <v>6527.0989900000004</v>
      </c>
      <c r="D397" s="47">
        <v>0</v>
      </c>
      <c r="E397" s="48">
        <v>0</v>
      </c>
      <c r="F397" s="49">
        <v>148.94299999999998</v>
      </c>
      <c r="G397" s="49">
        <v>6527.0989900000004</v>
      </c>
      <c r="H397" s="38">
        <v>0</v>
      </c>
      <c r="I397" s="50">
        <v>148.94299999999998</v>
      </c>
      <c r="J397" s="89">
        <v>43.82279791598129</v>
      </c>
      <c r="K397" s="127"/>
      <c r="L397" s="144"/>
      <c r="M397" s="89">
        <v>37.433701150112917</v>
      </c>
      <c r="N397" s="89">
        <v>0</v>
      </c>
      <c r="O397" s="89">
        <v>22.650384169021248</v>
      </c>
      <c r="P397" s="89">
        <v>0</v>
      </c>
      <c r="Q397" s="89">
        <v>20.63214341086595</v>
      </c>
      <c r="R397" s="89">
        <v>37.433701150112917</v>
      </c>
      <c r="S397" s="86">
        <v>6.3890967658683735</v>
      </c>
      <c r="T397" s="91">
        <v>951.61123959873305</v>
      </c>
    </row>
    <row r="398" spans="1:20" x14ac:dyDescent="0.3">
      <c r="A398" s="88">
        <v>42811.416689351849</v>
      </c>
      <c r="B398" s="47">
        <v>151.583</v>
      </c>
      <c r="C398" s="48">
        <v>6297.3441900000007</v>
      </c>
      <c r="D398" s="47">
        <v>0</v>
      </c>
      <c r="E398" s="48">
        <v>0</v>
      </c>
      <c r="F398" s="49">
        <v>151.583</v>
      </c>
      <c r="G398" s="49">
        <v>6297.3441900000007</v>
      </c>
      <c r="H398" s="38">
        <v>0</v>
      </c>
      <c r="I398" s="50">
        <v>151.583</v>
      </c>
      <c r="J398" s="89">
        <v>41.543868309770893</v>
      </c>
      <c r="K398" s="127"/>
      <c r="L398" s="144"/>
      <c r="M398" s="89">
        <v>37.433701150112917</v>
      </c>
      <c r="N398" s="89">
        <v>0</v>
      </c>
      <c r="O398" s="89">
        <v>22.650384169021248</v>
      </c>
      <c r="P398" s="89">
        <v>0</v>
      </c>
      <c r="Q398" s="89">
        <v>20.63214341086595</v>
      </c>
      <c r="R398" s="89">
        <v>37.433701150112917</v>
      </c>
      <c r="S398" s="86">
        <v>4.1101671596579763</v>
      </c>
      <c r="T398" s="91">
        <v>623.03146856243507</v>
      </c>
    </row>
    <row r="399" spans="1:20" x14ac:dyDescent="0.3">
      <c r="A399" s="88">
        <v>42811.458356076386</v>
      </c>
      <c r="B399" s="47">
        <v>137.892</v>
      </c>
      <c r="C399" s="48">
        <v>5691.9336199999998</v>
      </c>
      <c r="D399" s="47">
        <v>0</v>
      </c>
      <c r="E399" s="48">
        <v>0</v>
      </c>
      <c r="F399" s="49">
        <v>137.892</v>
      </c>
      <c r="G399" s="49">
        <v>5691.9336199999998</v>
      </c>
      <c r="H399" s="38">
        <v>0</v>
      </c>
      <c r="I399" s="50">
        <v>137.892</v>
      </c>
      <c r="J399" s="89">
        <v>41.278200475734636</v>
      </c>
      <c r="K399" s="127"/>
      <c r="L399" s="144"/>
      <c r="M399" s="89">
        <v>37.433701150112917</v>
      </c>
      <c r="N399" s="89">
        <v>0</v>
      </c>
      <c r="O399" s="89">
        <v>22.650384169021248</v>
      </c>
      <c r="P399" s="89">
        <v>0</v>
      </c>
      <c r="Q399" s="89">
        <v>20.63214341086595</v>
      </c>
      <c r="R399" s="89">
        <v>37.433701150112917</v>
      </c>
      <c r="S399" s="86">
        <v>3.8444993256217188</v>
      </c>
      <c r="T399" s="91">
        <v>530.12570100863002</v>
      </c>
    </row>
    <row r="400" spans="1:20" x14ac:dyDescent="0.3">
      <c r="A400" s="88">
        <v>42811.500022800923</v>
      </c>
      <c r="B400" s="47">
        <v>109.042</v>
      </c>
      <c r="C400" s="48">
        <v>4248.1209199999994</v>
      </c>
      <c r="D400" s="47">
        <v>0</v>
      </c>
      <c r="E400" s="48">
        <v>0</v>
      </c>
      <c r="F400" s="49">
        <v>109.042</v>
      </c>
      <c r="G400" s="49">
        <v>4248.1209199999994</v>
      </c>
      <c r="H400" s="38">
        <v>0</v>
      </c>
      <c r="I400" s="50">
        <v>109.042</v>
      </c>
      <c r="J400" s="89">
        <v>38.958574861062701</v>
      </c>
      <c r="K400" s="127"/>
      <c r="L400" s="144"/>
      <c r="M400" s="89">
        <v>37.433701150112917</v>
      </c>
      <c r="N400" s="89">
        <v>0</v>
      </c>
      <c r="O400" s="89">
        <v>22.650384169021248</v>
      </c>
      <c r="P400" s="89">
        <v>0</v>
      </c>
      <c r="Q400" s="89">
        <v>20.63214341086595</v>
      </c>
      <c r="R400" s="89">
        <v>37.433701150112917</v>
      </c>
      <c r="S400" s="86">
        <v>1.5248737109497839</v>
      </c>
      <c r="T400" s="91">
        <v>166.27527918938634</v>
      </c>
    </row>
    <row r="401" spans="1:20" x14ac:dyDescent="0.3">
      <c r="A401" s="88">
        <v>42811.54168952546</v>
      </c>
      <c r="B401" s="47">
        <v>99.412999999999997</v>
      </c>
      <c r="C401" s="48">
        <v>3290.5693899999997</v>
      </c>
      <c r="D401" s="47">
        <v>0</v>
      </c>
      <c r="E401" s="48">
        <v>0</v>
      </c>
      <c r="F401" s="49">
        <v>99.412999999999997</v>
      </c>
      <c r="G401" s="49">
        <v>3290.5693899999997</v>
      </c>
      <c r="H401" s="38">
        <v>0</v>
      </c>
      <c r="I401" s="50">
        <v>99.412999999999997</v>
      </c>
      <c r="J401" s="89">
        <v>33.099990846267588</v>
      </c>
      <c r="K401" s="127"/>
      <c r="L401" s="144"/>
      <c r="M401" s="89">
        <v>37.433701150112917</v>
      </c>
      <c r="N401" s="89">
        <v>0</v>
      </c>
      <c r="O401" s="89">
        <v>22.650384169021248</v>
      </c>
      <c r="P401" s="89">
        <v>0</v>
      </c>
      <c r="Q401" s="89">
        <v>20.63214341086595</v>
      </c>
      <c r="R401" s="89">
        <v>37.433701150112917</v>
      </c>
      <c r="S401" s="86">
        <v>0</v>
      </c>
      <c r="T401" s="91">
        <v>0</v>
      </c>
    </row>
    <row r="402" spans="1:20" x14ac:dyDescent="0.3">
      <c r="A402" s="88">
        <v>42811.583356249997</v>
      </c>
      <c r="B402" s="47">
        <v>130.84</v>
      </c>
      <c r="C402" s="48">
        <v>3867.6304</v>
      </c>
      <c r="D402" s="47">
        <v>0</v>
      </c>
      <c r="E402" s="48">
        <v>0</v>
      </c>
      <c r="F402" s="49">
        <v>130.84</v>
      </c>
      <c r="G402" s="49">
        <v>3867.6304</v>
      </c>
      <c r="H402" s="38">
        <v>0</v>
      </c>
      <c r="I402" s="50">
        <v>130.84</v>
      </c>
      <c r="J402" s="89">
        <v>29.56</v>
      </c>
      <c r="K402" s="127"/>
      <c r="L402" s="144"/>
      <c r="M402" s="89">
        <v>37.433701150112917</v>
      </c>
      <c r="N402" s="89">
        <v>0</v>
      </c>
      <c r="O402" s="89">
        <v>22.650384169021248</v>
      </c>
      <c r="P402" s="89">
        <v>0</v>
      </c>
      <c r="Q402" s="89">
        <v>20.63214341086595</v>
      </c>
      <c r="R402" s="89">
        <v>37.433701150112917</v>
      </c>
      <c r="S402" s="86">
        <v>0</v>
      </c>
      <c r="T402" s="91">
        <v>0</v>
      </c>
    </row>
    <row r="403" spans="1:20" x14ac:dyDescent="0.3">
      <c r="A403" s="88">
        <v>42811.625022974535</v>
      </c>
      <c r="B403" s="47">
        <v>303.505</v>
      </c>
      <c r="C403" s="48">
        <v>8771.2945</v>
      </c>
      <c r="D403" s="47">
        <v>0</v>
      </c>
      <c r="E403" s="48">
        <v>0</v>
      </c>
      <c r="F403" s="49">
        <v>303.505</v>
      </c>
      <c r="G403" s="49">
        <v>8771.2945</v>
      </c>
      <c r="H403" s="38">
        <v>0</v>
      </c>
      <c r="I403" s="50">
        <v>303.505</v>
      </c>
      <c r="J403" s="89">
        <v>28.9</v>
      </c>
      <c r="K403" s="127"/>
      <c r="L403" s="144"/>
      <c r="M403" s="89">
        <v>37.433701150112917</v>
      </c>
      <c r="N403" s="89">
        <v>0</v>
      </c>
      <c r="O403" s="89">
        <v>22.650384169021248</v>
      </c>
      <c r="P403" s="89">
        <v>0</v>
      </c>
      <c r="Q403" s="89">
        <v>20.63214341086595</v>
      </c>
      <c r="R403" s="89">
        <v>37.433701150112917</v>
      </c>
      <c r="S403" s="86">
        <v>0</v>
      </c>
      <c r="T403" s="91">
        <v>0</v>
      </c>
    </row>
    <row r="404" spans="1:20" x14ac:dyDescent="0.3">
      <c r="A404" s="88">
        <v>42811.666689699072</v>
      </c>
      <c r="B404" s="47">
        <v>325.7</v>
      </c>
      <c r="C404" s="48">
        <v>8960.0069999999996</v>
      </c>
      <c r="D404" s="47">
        <v>66.430999999999997</v>
      </c>
      <c r="E404" s="48">
        <v>1919.856</v>
      </c>
      <c r="F404" s="49">
        <v>259.26900000000001</v>
      </c>
      <c r="G404" s="49">
        <v>7040.1509999999998</v>
      </c>
      <c r="H404" s="38">
        <v>0</v>
      </c>
      <c r="I404" s="50">
        <v>259.26900000000001</v>
      </c>
      <c r="J404" s="89">
        <v>27.15384793399905</v>
      </c>
      <c r="K404" s="127"/>
      <c r="L404" s="144"/>
      <c r="M404" s="89">
        <v>37.433701150112917</v>
      </c>
      <c r="N404" s="89">
        <v>0</v>
      </c>
      <c r="O404" s="89">
        <v>22.650384169021248</v>
      </c>
      <c r="P404" s="89">
        <v>0</v>
      </c>
      <c r="Q404" s="89">
        <v>20.63214341086595</v>
      </c>
      <c r="R404" s="89">
        <v>37.433701150112917</v>
      </c>
      <c r="S404" s="86">
        <v>0</v>
      </c>
      <c r="T404" s="91">
        <v>0</v>
      </c>
    </row>
    <row r="405" spans="1:20" x14ac:dyDescent="0.3">
      <c r="A405" s="88">
        <v>42811.708356423609</v>
      </c>
      <c r="B405" s="47">
        <v>322.60000000000002</v>
      </c>
      <c r="C405" s="48">
        <v>8884.4040000000005</v>
      </c>
      <c r="D405" s="47">
        <v>1.554</v>
      </c>
      <c r="E405" s="48">
        <v>42.756</v>
      </c>
      <c r="F405" s="49">
        <v>321.04600000000005</v>
      </c>
      <c r="G405" s="49">
        <v>8841.648000000001</v>
      </c>
      <c r="H405" s="38">
        <v>0</v>
      </c>
      <c r="I405" s="50">
        <v>321.04600000000005</v>
      </c>
      <c r="J405" s="89">
        <v>27.540128205926877</v>
      </c>
      <c r="K405" s="127"/>
      <c r="L405" s="144"/>
      <c r="M405" s="89">
        <v>37.433701150112917</v>
      </c>
      <c r="N405" s="89">
        <v>0</v>
      </c>
      <c r="O405" s="89">
        <v>22.650384169021248</v>
      </c>
      <c r="P405" s="89">
        <v>0</v>
      </c>
      <c r="Q405" s="89">
        <v>20.63214341086595</v>
      </c>
      <c r="R405" s="89">
        <v>37.433701150112917</v>
      </c>
      <c r="S405" s="86">
        <v>0</v>
      </c>
      <c r="T405" s="91">
        <v>0</v>
      </c>
    </row>
    <row r="406" spans="1:20" x14ac:dyDescent="0.3">
      <c r="A406" s="88">
        <v>42811.750023148146</v>
      </c>
      <c r="B406" s="47">
        <v>322.10000000000002</v>
      </c>
      <c r="C406" s="48">
        <v>8848.0869999999995</v>
      </c>
      <c r="D406" s="47">
        <v>0</v>
      </c>
      <c r="E406" s="48">
        <v>0</v>
      </c>
      <c r="F406" s="49">
        <v>322.10000000000002</v>
      </c>
      <c r="G406" s="49">
        <v>8848.0869999999995</v>
      </c>
      <c r="H406" s="38">
        <v>0</v>
      </c>
      <c r="I406" s="50">
        <v>322.10000000000002</v>
      </c>
      <c r="J406" s="89">
        <v>27.469999999999995</v>
      </c>
      <c r="K406" s="127"/>
      <c r="L406" s="144"/>
      <c r="M406" s="89">
        <v>37.433701150112917</v>
      </c>
      <c r="N406" s="89">
        <v>0</v>
      </c>
      <c r="O406" s="89">
        <v>22.650384169021248</v>
      </c>
      <c r="P406" s="89">
        <v>0</v>
      </c>
      <c r="Q406" s="89">
        <v>20.63214341086595</v>
      </c>
      <c r="R406" s="89">
        <v>37.433701150112917</v>
      </c>
      <c r="S406" s="86">
        <v>0</v>
      </c>
      <c r="T406" s="91">
        <v>0</v>
      </c>
    </row>
    <row r="407" spans="1:20" x14ac:dyDescent="0.3">
      <c r="A407" s="88">
        <v>42811.791689872683</v>
      </c>
      <c r="B407" s="47">
        <v>317.22499999999997</v>
      </c>
      <c r="C407" s="48">
        <v>9286.1539499999999</v>
      </c>
      <c r="D407" s="47">
        <v>0</v>
      </c>
      <c r="E407" s="48">
        <v>0</v>
      </c>
      <c r="F407" s="49">
        <v>317.22499999999997</v>
      </c>
      <c r="G407" s="49">
        <v>9286.1539499999999</v>
      </c>
      <c r="H407" s="38">
        <v>0</v>
      </c>
      <c r="I407" s="50">
        <v>317.22499999999997</v>
      </c>
      <c r="J407" s="89">
        <v>29.273083615730162</v>
      </c>
      <c r="K407" s="127"/>
      <c r="L407" s="144"/>
      <c r="M407" s="89">
        <v>37.433701150112917</v>
      </c>
      <c r="N407" s="89">
        <v>0</v>
      </c>
      <c r="O407" s="89">
        <v>22.650384169021248</v>
      </c>
      <c r="P407" s="89">
        <v>0</v>
      </c>
      <c r="Q407" s="89">
        <v>20.63214341086595</v>
      </c>
      <c r="R407" s="89">
        <v>37.433701150112917</v>
      </c>
      <c r="S407" s="86">
        <v>0</v>
      </c>
      <c r="T407" s="91">
        <v>0</v>
      </c>
    </row>
    <row r="408" spans="1:20" x14ac:dyDescent="0.3">
      <c r="A408" s="88">
        <v>42811.833356597221</v>
      </c>
      <c r="B408" s="47">
        <v>325.85700000000003</v>
      </c>
      <c r="C408" s="48">
        <v>14515.93794</v>
      </c>
      <c r="D408" s="47">
        <v>0</v>
      </c>
      <c r="E408" s="48">
        <v>0</v>
      </c>
      <c r="F408" s="49">
        <v>325.85700000000003</v>
      </c>
      <c r="G408" s="49">
        <v>14515.93794</v>
      </c>
      <c r="H408" s="38">
        <v>0</v>
      </c>
      <c r="I408" s="50">
        <v>325.85700000000003</v>
      </c>
      <c r="J408" s="89">
        <v>44.54695753045047</v>
      </c>
      <c r="K408" s="127"/>
      <c r="L408" s="144"/>
      <c r="M408" s="89">
        <v>37.433701150112917</v>
      </c>
      <c r="N408" s="89">
        <v>0</v>
      </c>
      <c r="O408" s="89">
        <v>22.650384169021248</v>
      </c>
      <c r="P408" s="89">
        <v>0</v>
      </c>
      <c r="Q408" s="89">
        <v>20.63214341086595</v>
      </c>
      <c r="R408" s="89">
        <v>37.433701150112917</v>
      </c>
      <c r="S408" s="86">
        <v>7.1132563803375533</v>
      </c>
      <c r="T408" s="91">
        <v>2317.9043843276545</v>
      </c>
    </row>
    <row r="409" spans="1:20" x14ac:dyDescent="0.3">
      <c r="A409" s="88">
        <v>42811.875023321758</v>
      </c>
      <c r="B409" s="47">
        <v>319.666</v>
      </c>
      <c r="C409" s="48">
        <v>11431.605430000001</v>
      </c>
      <c r="D409" s="47">
        <v>0</v>
      </c>
      <c r="E409" s="48">
        <v>0</v>
      </c>
      <c r="F409" s="49">
        <v>319.666</v>
      </c>
      <c r="G409" s="49">
        <v>11431.605430000001</v>
      </c>
      <c r="H409" s="38">
        <v>0</v>
      </c>
      <c r="I409" s="50">
        <v>319.666</v>
      </c>
      <c r="J409" s="89">
        <v>35.761092609160819</v>
      </c>
      <c r="K409" s="127"/>
      <c r="L409" s="144"/>
      <c r="M409" s="89">
        <v>37.433701150112917</v>
      </c>
      <c r="N409" s="89">
        <v>0</v>
      </c>
      <c r="O409" s="89">
        <v>22.650384169021248</v>
      </c>
      <c r="P409" s="89">
        <v>0</v>
      </c>
      <c r="Q409" s="89">
        <v>20.63214341086595</v>
      </c>
      <c r="R409" s="89">
        <v>37.433701150112917</v>
      </c>
      <c r="S409" s="86">
        <v>0</v>
      </c>
      <c r="T409" s="91">
        <v>0</v>
      </c>
    </row>
    <row r="410" spans="1:20" x14ac:dyDescent="0.3">
      <c r="A410" s="88">
        <v>42811.916690046295</v>
      </c>
      <c r="B410" s="47">
        <v>300.69900000000001</v>
      </c>
      <c r="C410" s="48">
        <v>9017.5871200000001</v>
      </c>
      <c r="D410" s="47">
        <v>0</v>
      </c>
      <c r="E410" s="48">
        <v>0</v>
      </c>
      <c r="F410" s="49">
        <v>300.69900000000001</v>
      </c>
      <c r="G410" s="49">
        <v>9017.5871200000001</v>
      </c>
      <c r="H410" s="38">
        <v>0</v>
      </c>
      <c r="I410" s="50">
        <v>300.69900000000001</v>
      </c>
      <c r="J410" s="89">
        <v>29.988749945959249</v>
      </c>
      <c r="K410" s="127"/>
      <c r="L410" s="144"/>
      <c r="M410" s="89">
        <v>37.433701150112917</v>
      </c>
      <c r="N410" s="89">
        <v>0</v>
      </c>
      <c r="O410" s="89">
        <v>22.650384169021248</v>
      </c>
      <c r="P410" s="89">
        <v>0</v>
      </c>
      <c r="Q410" s="89">
        <v>20.63214341086595</v>
      </c>
      <c r="R410" s="89">
        <v>37.433701150112917</v>
      </c>
      <c r="S410" s="86">
        <v>0</v>
      </c>
      <c r="T410" s="91">
        <v>0</v>
      </c>
    </row>
    <row r="411" spans="1:20" x14ac:dyDescent="0.3">
      <c r="A411" s="88">
        <v>42811.958356770832</v>
      </c>
      <c r="B411" s="47">
        <v>297.45</v>
      </c>
      <c r="C411" s="48">
        <v>7855.6544999999996</v>
      </c>
      <c r="D411" s="47">
        <v>0</v>
      </c>
      <c r="E411" s="48">
        <v>0</v>
      </c>
      <c r="F411" s="49">
        <v>297.45</v>
      </c>
      <c r="G411" s="49">
        <v>7855.6544999999996</v>
      </c>
      <c r="H411" s="38">
        <v>0</v>
      </c>
      <c r="I411" s="50">
        <v>297.45</v>
      </c>
      <c r="J411" s="89">
        <v>26.41</v>
      </c>
      <c r="K411" s="127"/>
      <c r="L411" s="144"/>
      <c r="M411" s="89">
        <v>37.433701150112917</v>
      </c>
      <c r="N411" s="89">
        <v>0</v>
      </c>
      <c r="O411" s="89">
        <v>22.650384169021248</v>
      </c>
      <c r="P411" s="89">
        <v>0</v>
      </c>
      <c r="Q411" s="89">
        <v>20.63214341086595</v>
      </c>
      <c r="R411" s="89">
        <v>37.433701150112917</v>
      </c>
      <c r="S411" s="86">
        <v>0</v>
      </c>
      <c r="T411" s="91">
        <v>0</v>
      </c>
    </row>
    <row r="412" spans="1:20" x14ac:dyDescent="0.3">
      <c r="A412" s="88">
        <v>42812.00002349537</v>
      </c>
      <c r="B412" s="47">
        <v>353.6</v>
      </c>
      <c r="C412" s="48">
        <v>8737.4560000000001</v>
      </c>
      <c r="D412" s="47">
        <v>0</v>
      </c>
      <c r="E412" s="48">
        <v>0</v>
      </c>
      <c r="F412" s="49">
        <v>353.6</v>
      </c>
      <c r="G412" s="49">
        <v>8737.4560000000001</v>
      </c>
      <c r="H412" s="38">
        <v>0</v>
      </c>
      <c r="I412" s="50">
        <v>353.6</v>
      </c>
      <c r="J412" s="89">
        <v>24.709999999999997</v>
      </c>
      <c r="K412" s="127"/>
      <c r="L412" s="144"/>
      <c r="M412" s="89">
        <v>37.433701150112917</v>
      </c>
      <c r="N412" s="89">
        <v>0</v>
      </c>
      <c r="O412" s="89">
        <v>22.650384169021248</v>
      </c>
      <c r="P412" s="89">
        <v>0</v>
      </c>
      <c r="Q412" s="89">
        <v>20.63214341086595</v>
      </c>
      <c r="R412" s="89">
        <v>37.433701150112917</v>
      </c>
      <c r="S412" s="86">
        <v>0</v>
      </c>
      <c r="T412" s="91">
        <v>0</v>
      </c>
    </row>
    <row r="413" spans="1:20" x14ac:dyDescent="0.3">
      <c r="A413" s="88">
        <v>42812.041690219907</v>
      </c>
      <c r="B413" s="47">
        <v>403.7</v>
      </c>
      <c r="C413" s="48">
        <v>8962.14</v>
      </c>
      <c r="D413" s="47">
        <v>0</v>
      </c>
      <c r="E413" s="48">
        <v>0</v>
      </c>
      <c r="F413" s="49">
        <v>403.7</v>
      </c>
      <c r="G413" s="49">
        <v>8962.14</v>
      </c>
      <c r="H413" s="38">
        <v>0</v>
      </c>
      <c r="I413" s="50">
        <v>403.7</v>
      </c>
      <c r="J413" s="89">
        <v>22.2</v>
      </c>
      <c r="K413" s="127"/>
      <c r="L413" s="144"/>
      <c r="M413" s="89">
        <v>37.433701150112917</v>
      </c>
      <c r="N413" s="89">
        <v>0</v>
      </c>
      <c r="O413" s="89">
        <v>22.650384169021248</v>
      </c>
      <c r="P413" s="89">
        <v>0</v>
      </c>
      <c r="Q413" s="89">
        <v>20.63214341086595</v>
      </c>
      <c r="R413" s="89">
        <v>37.433701150112917</v>
      </c>
      <c r="S413" s="86">
        <v>0</v>
      </c>
      <c r="T413" s="91">
        <v>0</v>
      </c>
    </row>
    <row r="414" spans="1:20" x14ac:dyDescent="0.3">
      <c r="A414" s="88">
        <v>42812.083356944444</v>
      </c>
      <c r="B414" s="47">
        <v>375.3</v>
      </c>
      <c r="C414" s="48">
        <v>8312.8950000000004</v>
      </c>
      <c r="D414" s="47">
        <v>0</v>
      </c>
      <c r="E414" s="48">
        <v>0</v>
      </c>
      <c r="F414" s="49">
        <v>375.3</v>
      </c>
      <c r="G414" s="49">
        <v>8312.8950000000004</v>
      </c>
      <c r="H414" s="38">
        <v>0</v>
      </c>
      <c r="I414" s="50">
        <v>375.3</v>
      </c>
      <c r="J414" s="89">
        <v>22.150000000000002</v>
      </c>
      <c r="K414" s="127"/>
      <c r="L414" s="144"/>
      <c r="M414" s="89">
        <v>37.433701150112917</v>
      </c>
      <c r="N414" s="89">
        <v>0</v>
      </c>
      <c r="O414" s="89">
        <v>22.650384169021248</v>
      </c>
      <c r="P414" s="89">
        <v>0</v>
      </c>
      <c r="Q414" s="89">
        <v>20.63214341086595</v>
      </c>
      <c r="R414" s="89">
        <v>37.433701150112917</v>
      </c>
      <c r="S414" s="86">
        <v>0</v>
      </c>
      <c r="T414" s="91">
        <v>0</v>
      </c>
    </row>
    <row r="415" spans="1:20" x14ac:dyDescent="0.3">
      <c r="A415" s="88">
        <v>42812.125023668981</v>
      </c>
      <c r="B415" s="47">
        <v>394.1</v>
      </c>
      <c r="C415" s="48">
        <v>8646.5540000000001</v>
      </c>
      <c r="D415" s="47">
        <v>0</v>
      </c>
      <c r="E415" s="48">
        <v>0</v>
      </c>
      <c r="F415" s="49">
        <v>394.1</v>
      </c>
      <c r="G415" s="49">
        <v>8646.5540000000001</v>
      </c>
      <c r="H415" s="38">
        <v>0</v>
      </c>
      <c r="I415" s="50">
        <v>394.1</v>
      </c>
      <c r="J415" s="89">
        <v>21.939999999999998</v>
      </c>
      <c r="K415" s="127"/>
      <c r="L415" s="144"/>
      <c r="M415" s="89">
        <v>37.433701150112917</v>
      </c>
      <c r="N415" s="89">
        <v>0</v>
      </c>
      <c r="O415" s="89">
        <v>22.650384169021248</v>
      </c>
      <c r="P415" s="89">
        <v>0</v>
      </c>
      <c r="Q415" s="89">
        <v>20.63214341086595</v>
      </c>
      <c r="R415" s="89">
        <v>37.433701150112917</v>
      </c>
      <c r="S415" s="86">
        <v>0</v>
      </c>
      <c r="T415" s="91">
        <v>0</v>
      </c>
    </row>
    <row r="416" spans="1:20" x14ac:dyDescent="0.3">
      <c r="A416" s="88">
        <v>42812.166690393518</v>
      </c>
      <c r="B416" s="47">
        <v>374.1</v>
      </c>
      <c r="C416" s="48">
        <v>8110.4880000000003</v>
      </c>
      <c r="D416" s="47">
        <v>0</v>
      </c>
      <c r="E416" s="48">
        <v>0</v>
      </c>
      <c r="F416" s="49">
        <v>374.1</v>
      </c>
      <c r="G416" s="49">
        <v>8110.4880000000003</v>
      </c>
      <c r="H416" s="38">
        <v>0</v>
      </c>
      <c r="I416" s="50">
        <v>374.1</v>
      </c>
      <c r="J416" s="89">
        <v>21.68</v>
      </c>
      <c r="K416" s="127"/>
      <c r="L416" s="144"/>
      <c r="M416" s="89">
        <v>37.433701150112917</v>
      </c>
      <c r="N416" s="89">
        <v>0</v>
      </c>
      <c r="O416" s="89">
        <v>22.650384169021248</v>
      </c>
      <c r="P416" s="89">
        <v>0</v>
      </c>
      <c r="Q416" s="89">
        <v>20.63214341086595</v>
      </c>
      <c r="R416" s="89">
        <v>37.433701150112917</v>
      </c>
      <c r="S416" s="86">
        <v>0</v>
      </c>
      <c r="T416" s="91">
        <v>0</v>
      </c>
    </row>
    <row r="417" spans="1:20" x14ac:dyDescent="0.3">
      <c r="A417" s="88">
        <v>42812.208357118056</v>
      </c>
      <c r="B417" s="47">
        <v>382.9</v>
      </c>
      <c r="C417" s="48">
        <v>8358.7070000000003</v>
      </c>
      <c r="D417" s="47">
        <v>0</v>
      </c>
      <c r="E417" s="48">
        <v>0</v>
      </c>
      <c r="F417" s="49">
        <v>382.9</v>
      </c>
      <c r="G417" s="49">
        <v>8358.7070000000003</v>
      </c>
      <c r="H417" s="38">
        <v>0</v>
      </c>
      <c r="I417" s="50">
        <v>382.9</v>
      </c>
      <c r="J417" s="89">
        <v>21.830000000000002</v>
      </c>
      <c r="K417" s="127"/>
      <c r="L417" s="144"/>
      <c r="M417" s="89">
        <v>37.433701150112917</v>
      </c>
      <c r="N417" s="89">
        <v>0</v>
      </c>
      <c r="O417" s="89">
        <v>22.650384169021248</v>
      </c>
      <c r="P417" s="89">
        <v>0</v>
      </c>
      <c r="Q417" s="89">
        <v>20.63214341086595</v>
      </c>
      <c r="R417" s="89">
        <v>37.433701150112917</v>
      </c>
      <c r="S417" s="86">
        <v>0</v>
      </c>
      <c r="T417" s="91">
        <v>0</v>
      </c>
    </row>
    <row r="418" spans="1:20" x14ac:dyDescent="0.3">
      <c r="A418" s="88">
        <v>42812.250023842593</v>
      </c>
      <c r="B418" s="47">
        <v>386.7</v>
      </c>
      <c r="C418" s="48">
        <v>8433.9269999999997</v>
      </c>
      <c r="D418" s="47">
        <v>4.5979999999999999</v>
      </c>
      <c r="E418" s="48">
        <v>100.37400000000001</v>
      </c>
      <c r="F418" s="49">
        <v>382.10199999999998</v>
      </c>
      <c r="G418" s="49">
        <v>8333.5529999999999</v>
      </c>
      <c r="H418" s="38">
        <v>0</v>
      </c>
      <c r="I418" s="50">
        <v>382.10199999999998</v>
      </c>
      <c r="J418" s="89">
        <v>21.809760221092798</v>
      </c>
      <c r="K418" s="127"/>
      <c r="L418" s="144"/>
      <c r="M418" s="89">
        <v>37.433701150112917</v>
      </c>
      <c r="N418" s="89">
        <v>0</v>
      </c>
      <c r="O418" s="89">
        <v>22.650384169021248</v>
      </c>
      <c r="P418" s="89">
        <v>0</v>
      </c>
      <c r="Q418" s="89">
        <v>20.63214341086595</v>
      </c>
      <c r="R418" s="89">
        <v>37.433701150112917</v>
      </c>
      <c r="S418" s="86">
        <v>0</v>
      </c>
      <c r="T418" s="91">
        <v>0</v>
      </c>
    </row>
    <row r="419" spans="1:20" x14ac:dyDescent="0.3">
      <c r="A419" s="88">
        <v>42812.29169056713</v>
      </c>
      <c r="B419" s="47">
        <v>368.85</v>
      </c>
      <c r="C419" s="48">
        <v>8409.7800000000007</v>
      </c>
      <c r="D419" s="47">
        <v>5.415</v>
      </c>
      <c r="E419" s="48">
        <v>118.101</v>
      </c>
      <c r="F419" s="49">
        <v>363.435</v>
      </c>
      <c r="G419" s="49">
        <v>8291.6790000000001</v>
      </c>
      <c r="H419" s="38">
        <v>0</v>
      </c>
      <c r="I419" s="50">
        <v>363.435</v>
      </c>
      <c r="J419" s="89">
        <v>22.814750918321021</v>
      </c>
      <c r="K419" s="127"/>
      <c r="L419" s="144"/>
      <c r="M419" s="89">
        <v>37.433701150112917</v>
      </c>
      <c r="N419" s="89">
        <v>0</v>
      </c>
      <c r="O419" s="89">
        <v>22.650384169021248</v>
      </c>
      <c r="P419" s="89">
        <v>0</v>
      </c>
      <c r="Q419" s="89">
        <v>20.63214341086595</v>
      </c>
      <c r="R419" s="89">
        <v>37.433701150112917</v>
      </c>
      <c r="S419" s="86">
        <v>0</v>
      </c>
      <c r="T419" s="91">
        <v>0</v>
      </c>
    </row>
    <row r="420" spans="1:20" x14ac:dyDescent="0.3">
      <c r="A420" s="88">
        <v>42812.333357291667</v>
      </c>
      <c r="B420" s="47">
        <v>328.2</v>
      </c>
      <c r="C420" s="48">
        <v>8126.232</v>
      </c>
      <c r="D420" s="47">
        <v>2.5720000000000001</v>
      </c>
      <c r="E420" s="48">
        <v>58.635000000000005</v>
      </c>
      <c r="F420" s="49">
        <v>325.62799999999999</v>
      </c>
      <c r="G420" s="49">
        <v>8067.5969999999998</v>
      </c>
      <c r="H420" s="38">
        <v>0</v>
      </c>
      <c r="I420" s="50">
        <v>325.62799999999999</v>
      </c>
      <c r="J420" s="89">
        <v>24.775501492500645</v>
      </c>
      <c r="K420" s="127"/>
      <c r="L420" s="144"/>
      <c r="M420" s="89">
        <v>37.433701150112917</v>
      </c>
      <c r="N420" s="89">
        <v>0</v>
      </c>
      <c r="O420" s="89">
        <v>22.650384169021248</v>
      </c>
      <c r="P420" s="89">
        <v>0</v>
      </c>
      <c r="Q420" s="89">
        <v>20.63214341086595</v>
      </c>
      <c r="R420" s="89">
        <v>37.433701150112917</v>
      </c>
      <c r="S420" s="86">
        <v>0</v>
      </c>
      <c r="T420" s="91">
        <v>0</v>
      </c>
    </row>
    <row r="421" spans="1:20" x14ac:dyDescent="0.3">
      <c r="A421" s="88">
        <v>42812.375024016204</v>
      </c>
      <c r="B421" s="47">
        <v>277.10000000000002</v>
      </c>
      <c r="C421" s="48">
        <v>7373.6310000000003</v>
      </c>
      <c r="D421" s="47">
        <v>8.6810000000000009</v>
      </c>
      <c r="E421" s="48">
        <v>214.94200000000001</v>
      </c>
      <c r="F421" s="49">
        <v>268.41900000000004</v>
      </c>
      <c r="G421" s="49">
        <v>7158.6890000000003</v>
      </c>
      <c r="H421" s="38">
        <v>0</v>
      </c>
      <c r="I421" s="50">
        <v>268.41900000000004</v>
      </c>
      <c r="J421" s="89">
        <v>26.669829632030517</v>
      </c>
      <c r="K421" s="127"/>
      <c r="L421" s="144"/>
      <c r="M421" s="89">
        <v>37.433701150112917</v>
      </c>
      <c r="N421" s="89">
        <v>0</v>
      </c>
      <c r="O421" s="89">
        <v>22.650384169021248</v>
      </c>
      <c r="P421" s="89">
        <v>0</v>
      </c>
      <c r="Q421" s="89">
        <v>20.63214341086595</v>
      </c>
      <c r="R421" s="89">
        <v>37.433701150112917</v>
      </c>
      <c r="S421" s="86">
        <v>0</v>
      </c>
      <c r="T421" s="91">
        <v>0</v>
      </c>
    </row>
    <row r="422" spans="1:20" x14ac:dyDescent="0.3">
      <c r="A422" s="88">
        <v>42812.416690740742</v>
      </c>
      <c r="B422" s="47">
        <v>285.26499999999999</v>
      </c>
      <c r="C422" s="48">
        <v>8460.9598999999998</v>
      </c>
      <c r="D422" s="47">
        <v>14.171000000000001</v>
      </c>
      <c r="E422" s="48">
        <v>377.08100000000002</v>
      </c>
      <c r="F422" s="49">
        <v>271.09399999999999</v>
      </c>
      <c r="G422" s="49">
        <v>8083.8788999999997</v>
      </c>
      <c r="H422" s="38">
        <v>0</v>
      </c>
      <c r="I422" s="50">
        <v>271.09399999999999</v>
      </c>
      <c r="J422" s="89">
        <v>29.81946815495732</v>
      </c>
      <c r="K422" s="127"/>
      <c r="L422" s="144"/>
      <c r="M422" s="89">
        <v>37.433701150112917</v>
      </c>
      <c r="N422" s="89">
        <v>0</v>
      </c>
      <c r="O422" s="89">
        <v>22.650384169021248</v>
      </c>
      <c r="P422" s="89">
        <v>0</v>
      </c>
      <c r="Q422" s="89">
        <v>20.63214341086595</v>
      </c>
      <c r="R422" s="89">
        <v>37.433701150112917</v>
      </c>
      <c r="S422" s="86">
        <v>0</v>
      </c>
      <c r="T422" s="91">
        <v>0</v>
      </c>
    </row>
    <row r="423" spans="1:20" x14ac:dyDescent="0.3">
      <c r="A423" s="88">
        <v>42812.458357465279</v>
      </c>
      <c r="B423" s="47">
        <v>284.86</v>
      </c>
      <c r="C423" s="48">
        <v>8340.7008000000005</v>
      </c>
      <c r="D423" s="47">
        <v>81.124000000000009</v>
      </c>
      <c r="E423" s="48">
        <v>2406.1379999999999</v>
      </c>
      <c r="F423" s="49">
        <v>203.73599999999999</v>
      </c>
      <c r="G423" s="49">
        <v>5934.5628000000006</v>
      </c>
      <c r="H423" s="38">
        <v>0</v>
      </c>
      <c r="I423" s="50">
        <v>203.73599999999999</v>
      </c>
      <c r="J423" s="89">
        <v>29.128690069501712</v>
      </c>
      <c r="K423" s="127"/>
      <c r="L423" s="144"/>
      <c r="M423" s="89">
        <v>37.433701150112917</v>
      </c>
      <c r="N423" s="89">
        <v>0</v>
      </c>
      <c r="O423" s="89">
        <v>22.650384169021248</v>
      </c>
      <c r="P423" s="89">
        <v>0</v>
      </c>
      <c r="Q423" s="89">
        <v>20.63214341086595</v>
      </c>
      <c r="R423" s="89">
        <v>37.433701150112917</v>
      </c>
      <c r="S423" s="86">
        <v>0</v>
      </c>
      <c r="T423" s="91">
        <v>0</v>
      </c>
    </row>
    <row r="424" spans="1:20" x14ac:dyDescent="0.3">
      <c r="A424" s="88">
        <v>42812.500024189816</v>
      </c>
      <c r="B424" s="47">
        <v>257.90499999999997</v>
      </c>
      <c r="C424" s="48">
        <v>7321.9229500000001</v>
      </c>
      <c r="D424" s="47">
        <v>92.088999999999999</v>
      </c>
      <c r="E424" s="48">
        <v>2696.366</v>
      </c>
      <c r="F424" s="49">
        <v>165.81599999999997</v>
      </c>
      <c r="G424" s="49">
        <v>4625.5569500000001</v>
      </c>
      <c r="H424" s="38">
        <v>0</v>
      </c>
      <c r="I424" s="50">
        <v>165.81599999999997</v>
      </c>
      <c r="J424" s="89">
        <v>27.895721462343808</v>
      </c>
      <c r="K424" s="127"/>
      <c r="L424" s="144"/>
      <c r="M424" s="89">
        <v>37.433701150112917</v>
      </c>
      <c r="N424" s="89">
        <v>0</v>
      </c>
      <c r="O424" s="89">
        <v>22.650384169021248</v>
      </c>
      <c r="P424" s="89">
        <v>0</v>
      </c>
      <c r="Q424" s="89">
        <v>20.63214341086595</v>
      </c>
      <c r="R424" s="89">
        <v>37.433701150112917</v>
      </c>
      <c r="S424" s="86">
        <v>0</v>
      </c>
      <c r="T424" s="91">
        <v>0</v>
      </c>
    </row>
    <row r="425" spans="1:20" x14ac:dyDescent="0.3">
      <c r="A425" s="88">
        <v>42812.541690914353</v>
      </c>
      <c r="B425" s="47">
        <v>290.245</v>
      </c>
      <c r="C425" s="48">
        <v>7389.6377000000002</v>
      </c>
      <c r="D425" s="47">
        <v>79.070000000000007</v>
      </c>
      <c r="E425" s="48">
        <v>2244.808</v>
      </c>
      <c r="F425" s="49">
        <v>211.17500000000001</v>
      </c>
      <c r="G425" s="49">
        <v>5144.8297000000002</v>
      </c>
      <c r="H425" s="38">
        <v>0</v>
      </c>
      <c r="I425" s="50">
        <v>211.17500000000001</v>
      </c>
      <c r="J425" s="89">
        <v>24.362872972653012</v>
      </c>
      <c r="K425" s="127"/>
      <c r="L425" s="144"/>
      <c r="M425" s="89">
        <v>37.433701150112917</v>
      </c>
      <c r="N425" s="89">
        <v>0</v>
      </c>
      <c r="O425" s="89">
        <v>22.650384169021248</v>
      </c>
      <c r="P425" s="89">
        <v>0</v>
      </c>
      <c r="Q425" s="89">
        <v>20.63214341086595</v>
      </c>
      <c r="R425" s="89">
        <v>37.433701150112917</v>
      </c>
      <c r="S425" s="86">
        <v>0</v>
      </c>
      <c r="T425" s="91">
        <v>0</v>
      </c>
    </row>
    <row r="426" spans="1:20" x14ac:dyDescent="0.3">
      <c r="A426" s="88">
        <v>42812.58335763889</v>
      </c>
      <c r="B426" s="47">
        <v>338.9</v>
      </c>
      <c r="C426" s="48">
        <v>8380.9969999999994</v>
      </c>
      <c r="D426" s="47">
        <v>0</v>
      </c>
      <c r="E426" s="48">
        <v>0</v>
      </c>
      <c r="F426" s="49">
        <v>338.9</v>
      </c>
      <c r="G426" s="49">
        <v>8380.9969999999994</v>
      </c>
      <c r="H426" s="38">
        <v>0</v>
      </c>
      <c r="I426" s="50">
        <v>338.9</v>
      </c>
      <c r="J426" s="89">
        <v>24.73</v>
      </c>
      <c r="K426" s="127"/>
      <c r="L426" s="144"/>
      <c r="M426" s="89">
        <v>37.433701150112917</v>
      </c>
      <c r="N426" s="89">
        <v>0</v>
      </c>
      <c r="O426" s="89">
        <v>22.650384169021248</v>
      </c>
      <c r="P426" s="89">
        <v>0</v>
      </c>
      <c r="Q426" s="89">
        <v>20.63214341086595</v>
      </c>
      <c r="R426" s="89">
        <v>37.433701150112917</v>
      </c>
      <c r="S426" s="86">
        <v>0</v>
      </c>
      <c r="T426" s="91">
        <v>0</v>
      </c>
    </row>
    <row r="427" spans="1:20" x14ac:dyDescent="0.3">
      <c r="A427" s="88">
        <v>42812.625024363428</v>
      </c>
      <c r="B427" s="47">
        <v>350.4</v>
      </c>
      <c r="C427" s="48">
        <v>8413.1039999999994</v>
      </c>
      <c r="D427" s="47">
        <v>56.317</v>
      </c>
      <c r="E427" s="48">
        <v>1392.7190000000001</v>
      </c>
      <c r="F427" s="49">
        <v>294.08299999999997</v>
      </c>
      <c r="G427" s="49">
        <v>7020.3849999999993</v>
      </c>
      <c r="H427" s="38">
        <v>0</v>
      </c>
      <c r="I427" s="50">
        <v>294.08299999999997</v>
      </c>
      <c r="J427" s="89">
        <v>23.872121135869804</v>
      </c>
      <c r="K427" s="127"/>
      <c r="L427" s="144"/>
      <c r="M427" s="89">
        <v>37.433701150112917</v>
      </c>
      <c r="N427" s="89">
        <v>0</v>
      </c>
      <c r="O427" s="89">
        <v>22.650384169021248</v>
      </c>
      <c r="P427" s="89">
        <v>0</v>
      </c>
      <c r="Q427" s="89">
        <v>20.63214341086595</v>
      </c>
      <c r="R427" s="89">
        <v>37.433701150112917</v>
      </c>
      <c r="S427" s="86">
        <v>0</v>
      </c>
      <c r="T427" s="91">
        <v>0</v>
      </c>
    </row>
    <row r="428" spans="1:20" x14ac:dyDescent="0.3">
      <c r="A428" s="88">
        <v>42812.666691087965</v>
      </c>
      <c r="B428" s="47">
        <v>358.55</v>
      </c>
      <c r="C428" s="48">
        <v>8390.07</v>
      </c>
      <c r="D428" s="47">
        <v>70.89500000000001</v>
      </c>
      <c r="E428" s="48">
        <v>1702.1790000000001</v>
      </c>
      <c r="F428" s="49">
        <v>287.65499999999997</v>
      </c>
      <c r="G428" s="49">
        <v>6687.8909999999996</v>
      </c>
      <c r="H428" s="38">
        <v>0</v>
      </c>
      <c r="I428" s="50">
        <v>287.65499999999997</v>
      </c>
      <c r="J428" s="89">
        <v>23.249694947072015</v>
      </c>
      <c r="K428" s="127"/>
      <c r="L428" s="144"/>
      <c r="M428" s="89">
        <v>37.433701150112917</v>
      </c>
      <c r="N428" s="89">
        <v>0</v>
      </c>
      <c r="O428" s="89">
        <v>22.650384169021248</v>
      </c>
      <c r="P428" s="89">
        <v>0</v>
      </c>
      <c r="Q428" s="89">
        <v>20.63214341086595</v>
      </c>
      <c r="R428" s="89">
        <v>37.433701150112917</v>
      </c>
      <c r="S428" s="86">
        <v>0</v>
      </c>
      <c r="T428" s="91">
        <v>0</v>
      </c>
    </row>
    <row r="429" spans="1:20" x14ac:dyDescent="0.3">
      <c r="A429" s="88">
        <v>42812.708357812502</v>
      </c>
      <c r="B429" s="47">
        <v>363.5</v>
      </c>
      <c r="C429" s="48">
        <v>8549.52</v>
      </c>
      <c r="D429" s="47">
        <v>58.69</v>
      </c>
      <c r="E429" s="48">
        <v>1373.3390000000002</v>
      </c>
      <c r="F429" s="49">
        <v>304.81</v>
      </c>
      <c r="G429" s="49">
        <v>7176.1810000000005</v>
      </c>
      <c r="H429" s="38">
        <v>0</v>
      </c>
      <c r="I429" s="50">
        <v>304.81</v>
      </c>
      <c r="J429" s="89">
        <v>23.543128506282603</v>
      </c>
      <c r="K429" s="127"/>
      <c r="L429" s="144"/>
      <c r="M429" s="89">
        <v>37.433701150112917</v>
      </c>
      <c r="N429" s="89">
        <v>0</v>
      </c>
      <c r="O429" s="89">
        <v>22.650384169021248</v>
      </c>
      <c r="P429" s="89">
        <v>0</v>
      </c>
      <c r="Q429" s="89">
        <v>20.63214341086595</v>
      </c>
      <c r="R429" s="89">
        <v>37.433701150112917</v>
      </c>
      <c r="S429" s="86">
        <v>0</v>
      </c>
      <c r="T429" s="91">
        <v>0</v>
      </c>
    </row>
    <row r="430" spans="1:20" x14ac:dyDescent="0.3">
      <c r="A430" s="88">
        <v>42812.750024537039</v>
      </c>
      <c r="B430" s="47">
        <v>361.2</v>
      </c>
      <c r="C430" s="48">
        <v>8545.9920000000002</v>
      </c>
      <c r="D430" s="47">
        <v>66.167000000000002</v>
      </c>
      <c r="E430" s="48">
        <v>1556.251</v>
      </c>
      <c r="F430" s="49">
        <v>295.03300000000002</v>
      </c>
      <c r="G430" s="49">
        <v>6989.741</v>
      </c>
      <c r="H430" s="38">
        <v>0</v>
      </c>
      <c r="I430" s="50">
        <v>295.03300000000002</v>
      </c>
      <c r="J430" s="89">
        <v>23.691387065175757</v>
      </c>
      <c r="K430" s="127"/>
      <c r="L430" s="144"/>
      <c r="M430" s="89">
        <v>37.433701150112917</v>
      </c>
      <c r="N430" s="89">
        <v>0</v>
      </c>
      <c r="O430" s="89">
        <v>22.650384169021248</v>
      </c>
      <c r="P430" s="89">
        <v>0</v>
      </c>
      <c r="Q430" s="89">
        <v>20.63214341086595</v>
      </c>
      <c r="R430" s="89">
        <v>37.433701150112917</v>
      </c>
      <c r="S430" s="86">
        <v>0</v>
      </c>
      <c r="T430" s="91">
        <v>0</v>
      </c>
    </row>
    <row r="431" spans="1:20" x14ac:dyDescent="0.3">
      <c r="A431" s="88">
        <v>42812.791691261576</v>
      </c>
      <c r="B431" s="47">
        <v>333.05</v>
      </c>
      <c r="C431" s="48">
        <v>8139.7420000000002</v>
      </c>
      <c r="D431" s="47">
        <v>60.391000000000005</v>
      </c>
      <c r="E431" s="48">
        <v>1428.857</v>
      </c>
      <c r="F431" s="49">
        <v>272.65899999999999</v>
      </c>
      <c r="G431" s="49">
        <v>6710.8850000000002</v>
      </c>
      <c r="H431" s="38">
        <v>0</v>
      </c>
      <c r="I431" s="50">
        <v>272.65899999999999</v>
      </c>
      <c r="J431" s="89">
        <v>24.612739722510536</v>
      </c>
      <c r="K431" s="127"/>
      <c r="L431" s="144"/>
      <c r="M431" s="89">
        <v>37.433701150112917</v>
      </c>
      <c r="N431" s="89">
        <v>0</v>
      </c>
      <c r="O431" s="89">
        <v>22.650384169021248</v>
      </c>
      <c r="P431" s="89">
        <v>0</v>
      </c>
      <c r="Q431" s="89">
        <v>20.63214341086595</v>
      </c>
      <c r="R431" s="89">
        <v>37.433701150112917</v>
      </c>
      <c r="S431" s="86">
        <v>0</v>
      </c>
      <c r="T431" s="91">
        <v>0</v>
      </c>
    </row>
    <row r="432" spans="1:20" x14ac:dyDescent="0.3">
      <c r="A432" s="88">
        <v>42812.833357986114</v>
      </c>
      <c r="B432" s="47">
        <v>240.35</v>
      </c>
      <c r="C432" s="48">
        <v>7275.3945000000003</v>
      </c>
      <c r="D432" s="47">
        <v>36.307000000000002</v>
      </c>
      <c r="E432" s="48">
        <v>887.34300000000007</v>
      </c>
      <c r="F432" s="49">
        <v>204.04300000000001</v>
      </c>
      <c r="G432" s="49">
        <v>6388.0515000000005</v>
      </c>
      <c r="H432" s="38">
        <v>0</v>
      </c>
      <c r="I432" s="50">
        <v>204.04300000000001</v>
      </c>
      <c r="J432" s="89">
        <v>31.307378836813811</v>
      </c>
      <c r="K432" s="127"/>
      <c r="L432" s="144"/>
      <c r="M432" s="89">
        <v>37.433701150112917</v>
      </c>
      <c r="N432" s="89">
        <v>0</v>
      </c>
      <c r="O432" s="89">
        <v>22.650384169021248</v>
      </c>
      <c r="P432" s="89">
        <v>0</v>
      </c>
      <c r="Q432" s="89">
        <v>20.63214341086595</v>
      </c>
      <c r="R432" s="89">
        <v>37.433701150112917</v>
      </c>
      <c r="S432" s="86">
        <v>0</v>
      </c>
      <c r="T432" s="91">
        <v>0</v>
      </c>
    </row>
    <row r="433" spans="1:20" x14ac:dyDescent="0.3">
      <c r="A433" s="88">
        <v>42812.875024710651</v>
      </c>
      <c r="B433" s="47">
        <v>236.07499999999999</v>
      </c>
      <c r="C433" s="48">
        <v>6692.7262499999997</v>
      </c>
      <c r="D433" s="47">
        <v>32.212000000000003</v>
      </c>
      <c r="E433" s="48">
        <v>975.05799999999999</v>
      </c>
      <c r="F433" s="49">
        <v>203.863</v>
      </c>
      <c r="G433" s="49">
        <v>5717.6682499999997</v>
      </c>
      <c r="H433" s="38">
        <v>0</v>
      </c>
      <c r="I433" s="50">
        <v>203.863</v>
      </c>
      <c r="J433" s="89">
        <v>28.046620769830717</v>
      </c>
      <c r="K433" s="127"/>
      <c r="L433" s="144"/>
      <c r="M433" s="89">
        <v>37.433701150112917</v>
      </c>
      <c r="N433" s="89">
        <v>0</v>
      </c>
      <c r="O433" s="89">
        <v>22.650384169021248</v>
      </c>
      <c r="P433" s="89">
        <v>0</v>
      </c>
      <c r="Q433" s="89">
        <v>20.63214341086595</v>
      </c>
      <c r="R433" s="89">
        <v>37.433701150112917</v>
      </c>
      <c r="S433" s="86">
        <v>0</v>
      </c>
      <c r="T433" s="91">
        <v>0</v>
      </c>
    </row>
    <row r="434" spans="1:20" x14ac:dyDescent="0.3">
      <c r="A434" s="88">
        <v>42812.916691435188</v>
      </c>
      <c r="B434" s="47">
        <v>295.05500000000001</v>
      </c>
      <c r="C434" s="48">
        <v>7506.1992</v>
      </c>
      <c r="D434" s="47">
        <v>13.658000000000001</v>
      </c>
      <c r="E434" s="48">
        <v>387.20400000000001</v>
      </c>
      <c r="F434" s="49">
        <v>281.39699999999999</v>
      </c>
      <c r="G434" s="49">
        <v>7118.9952000000003</v>
      </c>
      <c r="H434" s="38">
        <v>0</v>
      </c>
      <c r="I434" s="50">
        <v>281.39699999999999</v>
      </c>
      <c r="J434" s="89">
        <v>25.298760114713378</v>
      </c>
      <c r="K434" s="127"/>
      <c r="L434" s="144"/>
      <c r="M434" s="89">
        <v>37.433701150112917</v>
      </c>
      <c r="N434" s="89">
        <v>0</v>
      </c>
      <c r="O434" s="89">
        <v>22.650384169021248</v>
      </c>
      <c r="P434" s="89">
        <v>0</v>
      </c>
      <c r="Q434" s="89">
        <v>20.63214341086595</v>
      </c>
      <c r="R434" s="89">
        <v>37.433701150112917</v>
      </c>
      <c r="S434" s="86">
        <v>0</v>
      </c>
      <c r="T434" s="91">
        <v>0</v>
      </c>
    </row>
    <row r="435" spans="1:20" x14ac:dyDescent="0.3">
      <c r="A435" s="88">
        <v>42812.958358159725</v>
      </c>
      <c r="B435" s="47">
        <v>330.995</v>
      </c>
      <c r="C435" s="48">
        <v>7933.9501499999997</v>
      </c>
      <c r="D435" s="47">
        <v>0</v>
      </c>
      <c r="E435" s="48">
        <v>0</v>
      </c>
      <c r="F435" s="49">
        <v>330.995</v>
      </c>
      <c r="G435" s="49">
        <v>7933.9501499999997</v>
      </c>
      <c r="H435" s="38">
        <v>0</v>
      </c>
      <c r="I435" s="50">
        <v>330.995</v>
      </c>
      <c r="J435" s="89">
        <v>23.97</v>
      </c>
      <c r="K435" s="127"/>
      <c r="L435" s="144"/>
      <c r="M435" s="89">
        <v>37.433701150112917</v>
      </c>
      <c r="N435" s="89">
        <v>0</v>
      </c>
      <c r="O435" s="89">
        <v>22.650384169021248</v>
      </c>
      <c r="P435" s="89">
        <v>0</v>
      </c>
      <c r="Q435" s="89">
        <v>20.63214341086595</v>
      </c>
      <c r="R435" s="89">
        <v>37.433701150112917</v>
      </c>
      <c r="S435" s="86">
        <v>0</v>
      </c>
      <c r="T435" s="91">
        <v>0</v>
      </c>
    </row>
    <row r="436" spans="1:20" x14ac:dyDescent="0.3">
      <c r="A436" s="88">
        <v>42813.000024884263</v>
      </c>
      <c r="B436" s="47">
        <v>368.80500000000001</v>
      </c>
      <c r="C436" s="48">
        <v>8471.4508499999993</v>
      </c>
      <c r="D436" s="47">
        <v>0</v>
      </c>
      <c r="E436" s="48">
        <v>0</v>
      </c>
      <c r="F436" s="49">
        <v>368.80500000000001</v>
      </c>
      <c r="G436" s="49">
        <v>8471.4508499999993</v>
      </c>
      <c r="H436" s="38">
        <v>0</v>
      </c>
      <c r="I436" s="50">
        <v>368.80500000000001</v>
      </c>
      <c r="J436" s="89">
        <v>22.97</v>
      </c>
      <c r="K436" s="127"/>
      <c r="L436" s="144"/>
      <c r="M436" s="89">
        <v>37.433701150112917</v>
      </c>
      <c r="N436" s="89">
        <v>0</v>
      </c>
      <c r="O436" s="89">
        <v>22.650384169021248</v>
      </c>
      <c r="P436" s="89">
        <v>0</v>
      </c>
      <c r="Q436" s="89">
        <v>20.63214341086595</v>
      </c>
      <c r="R436" s="89">
        <v>37.433701150112917</v>
      </c>
      <c r="S436" s="86">
        <v>0</v>
      </c>
      <c r="T436" s="91">
        <v>0</v>
      </c>
    </row>
    <row r="437" spans="1:20" x14ac:dyDescent="0.3">
      <c r="A437" s="88">
        <v>42813.0416916088</v>
      </c>
      <c r="B437" s="47">
        <v>296.75</v>
      </c>
      <c r="C437" s="48">
        <v>6964.7224999999999</v>
      </c>
      <c r="D437" s="47">
        <v>1.5850000000000002</v>
      </c>
      <c r="E437" s="48">
        <v>36.417999999999999</v>
      </c>
      <c r="F437" s="49">
        <v>295.16500000000002</v>
      </c>
      <c r="G437" s="49">
        <v>6928.3045000000002</v>
      </c>
      <c r="H437" s="38">
        <v>0</v>
      </c>
      <c r="I437" s="50">
        <v>295.16500000000002</v>
      </c>
      <c r="J437" s="89">
        <v>23.472649196212288</v>
      </c>
      <c r="K437" s="127"/>
      <c r="L437" s="144"/>
      <c r="M437" s="89">
        <v>37.433701150112917</v>
      </c>
      <c r="N437" s="89">
        <v>0</v>
      </c>
      <c r="O437" s="89">
        <v>22.650384169021248</v>
      </c>
      <c r="P437" s="89">
        <v>0</v>
      </c>
      <c r="Q437" s="89">
        <v>20.63214341086595</v>
      </c>
      <c r="R437" s="89">
        <v>37.433701150112917</v>
      </c>
      <c r="S437" s="86">
        <v>0</v>
      </c>
      <c r="T437" s="91">
        <v>0</v>
      </c>
    </row>
    <row r="438" spans="1:20" x14ac:dyDescent="0.3">
      <c r="A438" s="88">
        <v>42813.083358333337</v>
      </c>
      <c r="B438" s="47">
        <v>277.19499999999999</v>
      </c>
      <c r="C438" s="48">
        <v>6536.2581</v>
      </c>
      <c r="D438" s="47">
        <v>9.5000000000000001E-2</v>
      </c>
      <c r="E438" s="48">
        <v>2.2250000000000001</v>
      </c>
      <c r="F438" s="49">
        <v>277.09999999999997</v>
      </c>
      <c r="G438" s="49">
        <v>6534.0330999999996</v>
      </c>
      <c r="H438" s="38">
        <v>0</v>
      </c>
      <c r="I438" s="50">
        <v>277.09999999999997</v>
      </c>
      <c r="J438" s="89">
        <v>23.58005449296283</v>
      </c>
      <c r="K438" s="127"/>
      <c r="L438" s="144"/>
      <c r="M438" s="89">
        <v>37.433701150112917</v>
      </c>
      <c r="N438" s="89">
        <v>0</v>
      </c>
      <c r="O438" s="89">
        <v>22.650384169021248</v>
      </c>
      <c r="P438" s="89">
        <v>0</v>
      </c>
      <c r="Q438" s="89">
        <v>20.63214341086595</v>
      </c>
      <c r="R438" s="89">
        <v>37.433701150112917</v>
      </c>
      <c r="S438" s="86">
        <v>0</v>
      </c>
      <c r="T438" s="91">
        <v>0</v>
      </c>
    </row>
    <row r="439" spans="1:20" x14ac:dyDescent="0.3">
      <c r="A439" s="88">
        <v>42813.125025057867</v>
      </c>
      <c r="B439" s="47">
        <v>262.05500000000001</v>
      </c>
      <c r="C439" s="48">
        <v>6153.0514000000003</v>
      </c>
      <c r="D439" s="47">
        <v>0</v>
      </c>
      <c r="E439" s="48">
        <v>0</v>
      </c>
      <c r="F439" s="49">
        <v>262.05500000000001</v>
      </c>
      <c r="G439" s="49">
        <v>6153.0514000000003</v>
      </c>
      <c r="H439" s="38">
        <v>0</v>
      </c>
      <c r="I439" s="50">
        <v>262.05500000000001</v>
      </c>
      <c r="J439" s="89">
        <v>23.48</v>
      </c>
      <c r="K439" s="127"/>
      <c r="L439" s="144"/>
      <c r="M439" s="89">
        <v>37.433701150112917</v>
      </c>
      <c r="N439" s="89">
        <v>0</v>
      </c>
      <c r="O439" s="89">
        <v>22.650384169021248</v>
      </c>
      <c r="P439" s="89">
        <v>0</v>
      </c>
      <c r="Q439" s="89">
        <v>20.63214341086595</v>
      </c>
      <c r="R439" s="89">
        <v>37.433701150112917</v>
      </c>
      <c r="S439" s="86">
        <v>0</v>
      </c>
      <c r="T439" s="91">
        <v>0</v>
      </c>
    </row>
    <row r="440" spans="1:20" x14ac:dyDescent="0.3">
      <c r="A440" s="88">
        <v>42813.166691782404</v>
      </c>
      <c r="B440" s="47">
        <v>247.905</v>
      </c>
      <c r="C440" s="48">
        <v>5808.4141499999996</v>
      </c>
      <c r="D440" s="47">
        <v>0</v>
      </c>
      <c r="E440" s="48">
        <v>0</v>
      </c>
      <c r="F440" s="49">
        <v>247.905</v>
      </c>
      <c r="G440" s="49">
        <v>5808.4141499999996</v>
      </c>
      <c r="H440" s="38">
        <v>0</v>
      </c>
      <c r="I440" s="50">
        <v>247.905</v>
      </c>
      <c r="J440" s="89">
        <v>23.43</v>
      </c>
      <c r="K440" s="127"/>
      <c r="L440" s="144"/>
      <c r="M440" s="89">
        <v>37.433701150112917</v>
      </c>
      <c r="N440" s="89">
        <v>0</v>
      </c>
      <c r="O440" s="89">
        <v>22.650384169021248</v>
      </c>
      <c r="P440" s="89">
        <v>0</v>
      </c>
      <c r="Q440" s="89">
        <v>20.63214341086595</v>
      </c>
      <c r="R440" s="89">
        <v>37.433701150112917</v>
      </c>
      <c r="S440" s="86">
        <v>0</v>
      </c>
      <c r="T440" s="91">
        <v>0</v>
      </c>
    </row>
    <row r="441" spans="1:20" x14ac:dyDescent="0.3">
      <c r="A441" s="88">
        <v>42813.208358506941</v>
      </c>
      <c r="B441" s="47">
        <v>274.565</v>
      </c>
      <c r="C441" s="48">
        <v>6507.1904999999997</v>
      </c>
      <c r="D441" s="47">
        <v>0</v>
      </c>
      <c r="E441" s="48">
        <v>0</v>
      </c>
      <c r="F441" s="49">
        <v>274.565</v>
      </c>
      <c r="G441" s="49">
        <v>6507.1904999999997</v>
      </c>
      <c r="H441" s="38">
        <v>0</v>
      </c>
      <c r="I441" s="50">
        <v>274.565</v>
      </c>
      <c r="J441" s="89">
        <v>23.7</v>
      </c>
      <c r="K441" s="127"/>
      <c r="L441" s="144"/>
      <c r="M441" s="89">
        <v>37.433701150112917</v>
      </c>
      <c r="N441" s="89">
        <v>0</v>
      </c>
      <c r="O441" s="89">
        <v>22.650384169021248</v>
      </c>
      <c r="P441" s="89">
        <v>0</v>
      </c>
      <c r="Q441" s="89">
        <v>20.63214341086595</v>
      </c>
      <c r="R441" s="89">
        <v>37.433701150112917</v>
      </c>
      <c r="S441" s="86">
        <v>0</v>
      </c>
      <c r="T441" s="91">
        <v>0</v>
      </c>
    </row>
    <row r="442" spans="1:20" x14ac:dyDescent="0.3">
      <c r="A442" s="88">
        <v>42813.250025231479</v>
      </c>
      <c r="B442" s="47">
        <v>247</v>
      </c>
      <c r="C442" s="48">
        <v>5997.16</v>
      </c>
      <c r="D442" s="47">
        <v>0</v>
      </c>
      <c r="E442" s="48">
        <v>0</v>
      </c>
      <c r="F442" s="49">
        <v>247</v>
      </c>
      <c r="G442" s="49">
        <v>5997.16</v>
      </c>
      <c r="H442" s="38">
        <v>0</v>
      </c>
      <c r="I442" s="50">
        <v>247</v>
      </c>
      <c r="J442" s="89">
        <v>24.28</v>
      </c>
      <c r="K442" s="127"/>
      <c r="L442" s="144"/>
      <c r="M442" s="89">
        <v>37.433701150112917</v>
      </c>
      <c r="N442" s="89">
        <v>0</v>
      </c>
      <c r="O442" s="89">
        <v>22.650384169021248</v>
      </c>
      <c r="P442" s="89">
        <v>0</v>
      </c>
      <c r="Q442" s="89">
        <v>20.63214341086595</v>
      </c>
      <c r="R442" s="89">
        <v>37.433701150112917</v>
      </c>
      <c r="S442" s="86">
        <v>0</v>
      </c>
      <c r="T442" s="91">
        <v>0</v>
      </c>
    </row>
    <row r="443" spans="1:20" x14ac:dyDescent="0.3">
      <c r="A443" s="88">
        <v>42813.291691956016</v>
      </c>
      <c r="B443" s="47">
        <v>258.71499999999997</v>
      </c>
      <c r="C443" s="48">
        <v>6747.2871999999998</v>
      </c>
      <c r="D443" s="47">
        <v>0</v>
      </c>
      <c r="E443" s="48">
        <v>0</v>
      </c>
      <c r="F443" s="49">
        <v>258.71499999999997</v>
      </c>
      <c r="G443" s="49">
        <v>6747.2871999999998</v>
      </c>
      <c r="H443" s="38">
        <v>0</v>
      </c>
      <c r="I443" s="50">
        <v>258.71499999999997</v>
      </c>
      <c r="J443" s="89">
        <v>26.080000000000002</v>
      </c>
      <c r="K443" s="127"/>
      <c r="L443" s="144"/>
      <c r="M443" s="89">
        <v>37.433701150112917</v>
      </c>
      <c r="N443" s="89">
        <v>0</v>
      </c>
      <c r="O443" s="89">
        <v>22.650384169021248</v>
      </c>
      <c r="P443" s="89">
        <v>0</v>
      </c>
      <c r="Q443" s="89">
        <v>20.63214341086595</v>
      </c>
      <c r="R443" s="89">
        <v>37.433701150112917</v>
      </c>
      <c r="S443" s="86">
        <v>0</v>
      </c>
      <c r="T443" s="91">
        <v>0</v>
      </c>
    </row>
    <row r="444" spans="1:20" x14ac:dyDescent="0.3">
      <c r="A444" s="88">
        <v>42813.333358680553</v>
      </c>
      <c r="B444" s="47">
        <v>242.02500000000001</v>
      </c>
      <c r="C444" s="48">
        <v>7064.70975</v>
      </c>
      <c r="D444" s="47">
        <v>0</v>
      </c>
      <c r="E444" s="48">
        <v>0</v>
      </c>
      <c r="F444" s="49">
        <v>242.02500000000001</v>
      </c>
      <c r="G444" s="49">
        <v>7064.70975</v>
      </c>
      <c r="H444" s="38">
        <v>0</v>
      </c>
      <c r="I444" s="50">
        <v>242.02500000000001</v>
      </c>
      <c r="J444" s="89">
        <v>29.189999999999998</v>
      </c>
      <c r="K444" s="127"/>
      <c r="L444" s="144"/>
      <c r="M444" s="89">
        <v>37.433701150112917</v>
      </c>
      <c r="N444" s="89">
        <v>0</v>
      </c>
      <c r="O444" s="89">
        <v>22.650384169021248</v>
      </c>
      <c r="P444" s="89">
        <v>0</v>
      </c>
      <c r="Q444" s="89">
        <v>20.63214341086595</v>
      </c>
      <c r="R444" s="89">
        <v>37.433701150112917</v>
      </c>
      <c r="S444" s="86">
        <v>0</v>
      </c>
      <c r="T444" s="91">
        <v>0</v>
      </c>
    </row>
    <row r="445" spans="1:20" x14ac:dyDescent="0.3">
      <c r="A445" s="88">
        <v>42813.37502540509</v>
      </c>
      <c r="B445" s="47">
        <v>254.01499999999999</v>
      </c>
      <c r="C445" s="48">
        <v>8321.5313999999998</v>
      </c>
      <c r="D445" s="47">
        <v>75.356000000000009</v>
      </c>
      <c r="E445" s="48">
        <v>2199.6420000000003</v>
      </c>
      <c r="F445" s="49">
        <v>178.65899999999999</v>
      </c>
      <c r="G445" s="49">
        <v>6121.8894</v>
      </c>
      <c r="H445" s="38">
        <v>0</v>
      </c>
      <c r="I445" s="50">
        <v>178.65899999999999</v>
      </c>
      <c r="J445" s="89">
        <v>34.265776703104798</v>
      </c>
      <c r="K445" s="127"/>
      <c r="L445" s="144"/>
      <c r="M445" s="89">
        <v>37.433701150112917</v>
      </c>
      <c r="N445" s="89">
        <v>0</v>
      </c>
      <c r="O445" s="89">
        <v>22.650384169021248</v>
      </c>
      <c r="P445" s="89">
        <v>0</v>
      </c>
      <c r="Q445" s="89">
        <v>20.63214341086595</v>
      </c>
      <c r="R445" s="89">
        <v>37.433701150112917</v>
      </c>
      <c r="S445" s="86">
        <v>0</v>
      </c>
      <c r="T445" s="91">
        <v>0</v>
      </c>
    </row>
    <row r="446" spans="1:20" x14ac:dyDescent="0.3">
      <c r="A446" s="88">
        <v>42813.416692129627</v>
      </c>
      <c r="B446" s="47">
        <v>247.83500000000001</v>
      </c>
      <c r="C446" s="48">
        <v>8639.5280999999995</v>
      </c>
      <c r="D446" s="47">
        <v>89.746000000000009</v>
      </c>
      <c r="E446" s="48">
        <v>2940.0790000000002</v>
      </c>
      <c r="F446" s="49">
        <v>158.089</v>
      </c>
      <c r="G446" s="49">
        <v>5699.4490999999998</v>
      </c>
      <c r="H446" s="38">
        <v>0</v>
      </c>
      <c r="I446" s="50">
        <v>158.089</v>
      </c>
      <c r="J446" s="89">
        <v>36.052154798879108</v>
      </c>
      <c r="K446" s="127"/>
      <c r="L446" s="144"/>
      <c r="M446" s="89">
        <v>37.433701150112917</v>
      </c>
      <c r="N446" s="89">
        <v>0</v>
      </c>
      <c r="O446" s="89">
        <v>22.650384169021248</v>
      </c>
      <c r="P446" s="89">
        <v>0</v>
      </c>
      <c r="Q446" s="89">
        <v>20.63214341086595</v>
      </c>
      <c r="R446" s="89">
        <v>37.433701150112917</v>
      </c>
      <c r="S446" s="86">
        <v>0</v>
      </c>
      <c r="T446" s="91">
        <v>0</v>
      </c>
    </row>
    <row r="447" spans="1:20" x14ac:dyDescent="0.3">
      <c r="A447" s="88">
        <v>42813.458358854165</v>
      </c>
      <c r="B447" s="47">
        <v>249.83500000000001</v>
      </c>
      <c r="C447" s="48">
        <v>8247.0533500000001</v>
      </c>
      <c r="D447" s="47">
        <v>70.668000000000006</v>
      </c>
      <c r="E447" s="48">
        <v>2463.4860000000003</v>
      </c>
      <c r="F447" s="49">
        <v>179.167</v>
      </c>
      <c r="G447" s="49">
        <v>5783.5673499999994</v>
      </c>
      <c r="H447" s="38">
        <v>0</v>
      </c>
      <c r="I447" s="50">
        <v>179.167</v>
      </c>
      <c r="J447" s="89">
        <v>32.280315850575157</v>
      </c>
      <c r="K447" s="127"/>
      <c r="L447" s="144"/>
      <c r="M447" s="89">
        <v>37.433701150112917</v>
      </c>
      <c r="N447" s="89">
        <v>0</v>
      </c>
      <c r="O447" s="89">
        <v>22.650384169021248</v>
      </c>
      <c r="P447" s="89">
        <v>0</v>
      </c>
      <c r="Q447" s="89">
        <v>20.63214341086595</v>
      </c>
      <c r="R447" s="89">
        <v>37.433701150112917</v>
      </c>
      <c r="S447" s="86">
        <v>0</v>
      </c>
      <c r="T447" s="91">
        <v>0</v>
      </c>
    </row>
    <row r="448" spans="1:20" x14ac:dyDescent="0.3">
      <c r="A448" s="88">
        <v>42813.500025578702</v>
      </c>
      <c r="B448" s="47">
        <v>222.935</v>
      </c>
      <c r="C448" s="48">
        <v>6746.0131000000001</v>
      </c>
      <c r="D448" s="47">
        <v>77.677000000000007</v>
      </c>
      <c r="E448" s="48">
        <v>2564.1170000000002</v>
      </c>
      <c r="F448" s="49">
        <v>145.25799999999998</v>
      </c>
      <c r="G448" s="49">
        <v>4181.8960999999999</v>
      </c>
      <c r="H448" s="38">
        <v>0</v>
      </c>
      <c r="I448" s="50">
        <v>145.25799999999998</v>
      </c>
      <c r="J448" s="89">
        <v>28.789437414806759</v>
      </c>
      <c r="K448" s="127"/>
      <c r="L448" s="144"/>
      <c r="M448" s="89">
        <v>37.433701150112917</v>
      </c>
      <c r="N448" s="89">
        <v>0</v>
      </c>
      <c r="O448" s="89">
        <v>22.650384169021248</v>
      </c>
      <c r="P448" s="89">
        <v>0</v>
      </c>
      <c r="Q448" s="89">
        <v>20.63214341086595</v>
      </c>
      <c r="R448" s="89">
        <v>37.433701150112917</v>
      </c>
      <c r="S448" s="86">
        <v>0</v>
      </c>
      <c r="T448" s="91">
        <v>0</v>
      </c>
    </row>
    <row r="449" spans="1:20" x14ac:dyDescent="0.3">
      <c r="A449" s="88">
        <v>42813.541692303239</v>
      </c>
      <c r="B449" s="47">
        <v>203.095</v>
      </c>
      <c r="C449" s="48">
        <v>5532.3077999999996</v>
      </c>
      <c r="D449" s="47">
        <v>73.272000000000006</v>
      </c>
      <c r="E449" s="48">
        <v>2217.2110000000002</v>
      </c>
      <c r="F449" s="49">
        <v>129.82299999999998</v>
      </c>
      <c r="G449" s="49">
        <v>3315.0967999999993</v>
      </c>
      <c r="H449" s="38">
        <v>0</v>
      </c>
      <c r="I449" s="50">
        <v>129.82299999999998</v>
      </c>
      <c r="J449" s="89">
        <v>25.535512197376427</v>
      </c>
      <c r="K449" s="127"/>
      <c r="L449" s="144"/>
      <c r="M449" s="89">
        <v>37.433701150112917</v>
      </c>
      <c r="N449" s="89">
        <v>0</v>
      </c>
      <c r="O449" s="89">
        <v>22.650384169021248</v>
      </c>
      <c r="P449" s="89">
        <v>0</v>
      </c>
      <c r="Q449" s="89">
        <v>20.63214341086595</v>
      </c>
      <c r="R449" s="89">
        <v>37.433701150112917</v>
      </c>
      <c r="S449" s="86">
        <v>0</v>
      </c>
      <c r="T449" s="91">
        <v>0</v>
      </c>
    </row>
    <row r="450" spans="1:20" x14ac:dyDescent="0.3">
      <c r="A450" s="88">
        <v>42813.583359027776</v>
      </c>
      <c r="B450" s="47">
        <v>234.65</v>
      </c>
      <c r="C450" s="48">
        <v>5974.1890000000003</v>
      </c>
      <c r="D450" s="47">
        <v>0</v>
      </c>
      <c r="E450" s="48">
        <v>0</v>
      </c>
      <c r="F450" s="49">
        <v>234.65</v>
      </c>
      <c r="G450" s="49">
        <v>5974.1890000000003</v>
      </c>
      <c r="H450" s="38">
        <v>0</v>
      </c>
      <c r="I450" s="50">
        <v>234.65</v>
      </c>
      <c r="J450" s="89">
        <v>25.46</v>
      </c>
      <c r="K450" s="127"/>
      <c r="L450" s="144"/>
      <c r="M450" s="89">
        <v>37.433701150112917</v>
      </c>
      <c r="N450" s="89">
        <v>0</v>
      </c>
      <c r="O450" s="89">
        <v>22.650384169021248</v>
      </c>
      <c r="P450" s="89">
        <v>0</v>
      </c>
      <c r="Q450" s="89">
        <v>20.63214341086595</v>
      </c>
      <c r="R450" s="89">
        <v>37.433701150112917</v>
      </c>
      <c r="S450" s="86">
        <v>0</v>
      </c>
      <c r="T450" s="91">
        <v>0</v>
      </c>
    </row>
    <row r="451" spans="1:20" x14ac:dyDescent="0.3">
      <c r="A451" s="88">
        <v>42813.625025752313</v>
      </c>
      <c r="B451" s="47">
        <v>240</v>
      </c>
      <c r="C451" s="48">
        <v>5964</v>
      </c>
      <c r="D451" s="47">
        <v>0</v>
      </c>
      <c r="E451" s="48">
        <v>0</v>
      </c>
      <c r="F451" s="49">
        <v>240</v>
      </c>
      <c r="G451" s="49">
        <v>5964</v>
      </c>
      <c r="H451" s="38">
        <v>0</v>
      </c>
      <c r="I451" s="50">
        <v>240</v>
      </c>
      <c r="J451" s="89">
        <v>24.85</v>
      </c>
      <c r="K451" s="127"/>
      <c r="L451" s="144"/>
      <c r="M451" s="89">
        <v>37.433701150112917</v>
      </c>
      <c r="N451" s="89">
        <v>0</v>
      </c>
      <c r="O451" s="89">
        <v>22.650384169021248</v>
      </c>
      <c r="P451" s="89">
        <v>0</v>
      </c>
      <c r="Q451" s="89">
        <v>20.63214341086595</v>
      </c>
      <c r="R451" s="89">
        <v>37.433701150112917</v>
      </c>
      <c r="S451" s="86">
        <v>0</v>
      </c>
      <c r="T451" s="91">
        <v>0</v>
      </c>
    </row>
    <row r="452" spans="1:20" x14ac:dyDescent="0.3">
      <c r="A452" s="88">
        <v>42813.666692476851</v>
      </c>
      <c r="B452" s="47">
        <v>206.3</v>
      </c>
      <c r="C452" s="48">
        <v>5143.0590000000002</v>
      </c>
      <c r="D452" s="47">
        <v>0</v>
      </c>
      <c r="E452" s="48">
        <v>0</v>
      </c>
      <c r="F452" s="49">
        <v>206.3</v>
      </c>
      <c r="G452" s="49">
        <v>5143.0590000000002</v>
      </c>
      <c r="H452" s="38">
        <v>0</v>
      </c>
      <c r="I452" s="50">
        <v>206.3</v>
      </c>
      <c r="J452" s="89">
        <v>24.93</v>
      </c>
      <c r="K452" s="127"/>
      <c r="L452" s="144"/>
      <c r="M452" s="89">
        <v>37.433701150112917</v>
      </c>
      <c r="N452" s="89">
        <v>0</v>
      </c>
      <c r="O452" s="89">
        <v>22.650384169021248</v>
      </c>
      <c r="P452" s="89">
        <v>0</v>
      </c>
      <c r="Q452" s="89">
        <v>20.63214341086595</v>
      </c>
      <c r="R452" s="89">
        <v>37.433701150112917</v>
      </c>
      <c r="S452" s="86">
        <v>0</v>
      </c>
      <c r="T452" s="91">
        <v>0</v>
      </c>
    </row>
    <row r="453" spans="1:20" x14ac:dyDescent="0.3">
      <c r="A453" s="88">
        <v>42813.708359201388</v>
      </c>
      <c r="B453" s="47">
        <v>212.005</v>
      </c>
      <c r="C453" s="48">
        <v>5291.6448</v>
      </c>
      <c r="D453" s="47">
        <v>0</v>
      </c>
      <c r="E453" s="48">
        <v>0</v>
      </c>
      <c r="F453" s="49">
        <v>212.005</v>
      </c>
      <c r="G453" s="49">
        <v>5291.6448</v>
      </c>
      <c r="H453" s="38">
        <v>0</v>
      </c>
      <c r="I453" s="50">
        <v>212.005</v>
      </c>
      <c r="J453" s="89">
        <v>24.96</v>
      </c>
      <c r="K453" s="127"/>
      <c r="L453" s="144"/>
      <c r="M453" s="89">
        <v>37.433701150112917</v>
      </c>
      <c r="N453" s="89">
        <v>0</v>
      </c>
      <c r="O453" s="89">
        <v>22.650384169021248</v>
      </c>
      <c r="P453" s="89">
        <v>0</v>
      </c>
      <c r="Q453" s="89">
        <v>20.63214341086595</v>
      </c>
      <c r="R453" s="89">
        <v>37.433701150112917</v>
      </c>
      <c r="S453" s="86">
        <v>0</v>
      </c>
      <c r="T453" s="91">
        <v>0</v>
      </c>
    </row>
    <row r="454" spans="1:20" x14ac:dyDescent="0.3">
      <c r="A454" s="88">
        <v>42813.750025925925</v>
      </c>
      <c r="B454" s="47">
        <v>206.20500000000001</v>
      </c>
      <c r="C454" s="48">
        <v>5388.1366500000004</v>
      </c>
      <c r="D454" s="47">
        <v>0</v>
      </c>
      <c r="E454" s="48">
        <v>0</v>
      </c>
      <c r="F454" s="49">
        <v>206.20500000000001</v>
      </c>
      <c r="G454" s="49">
        <v>5388.1366500000004</v>
      </c>
      <c r="H454" s="38">
        <v>0</v>
      </c>
      <c r="I454" s="50">
        <v>206.20500000000001</v>
      </c>
      <c r="J454" s="89">
        <v>26.13</v>
      </c>
      <c r="K454" s="127"/>
      <c r="L454" s="144"/>
      <c r="M454" s="89">
        <v>37.433701150112917</v>
      </c>
      <c r="N454" s="89">
        <v>0</v>
      </c>
      <c r="O454" s="89">
        <v>22.650384169021248</v>
      </c>
      <c r="P454" s="89">
        <v>0</v>
      </c>
      <c r="Q454" s="89">
        <v>20.63214341086595</v>
      </c>
      <c r="R454" s="89">
        <v>37.433701150112917</v>
      </c>
      <c r="S454" s="86">
        <v>0</v>
      </c>
      <c r="T454" s="91">
        <v>0</v>
      </c>
    </row>
    <row r="455" spans="1:20" x14ac:dyDescent="0.3">
      <c r="A455" s="88">
        <v>42813.791692650462</v>
      </c>
      <c r="B455" s="47">
        <v>194.87</v>
      </c>
      <c r="C455" s="48">
        <v>5770.1007</v>
      </c>
      <c r="D455" s="47">
        <v>0</v>
      </c>
      <c r="E455" s="48">
        <v>0</v>
      </c>
      <c r="F455" s="49">
        <v>194.87</v>
      </c>
      <c r="G455" s="49">
        <v>5770.1007</v>
      </c>
      <c r="H455" s="38">
        <v>0</v>
      </c>
      <c r="I455" s="50">
        <v>194.87</v>
      </c>
      <c r="J455" s="89">
        <v>29.61</v>
      </c>
      <c r="K455" s="127"/>
      <c r="L455" s="144"/>
      <c r="M455" s="89">
        <v>37.433701150112917</v>
      </c>
      <c r="N455" s="89">
        <v>0</v>
      </c>
      <c r="O455" s="89">
        <v>22.650384169021248</v>
      </c>
      <c r="P455" s="89">
        <v>0</v>
      </c>
      <c r="Q455" s="89">
        <v>20.63214341086595</v>
      </c>
      <c r="R455" s="89">
        <v>37.433701150112917</v>
      </c>
      <c r="S455" s="86">
        <v>0</v>
      </c>
      <c r="T455" s="91">
        <v>0</v>
      </c>
    </row>
    <row r="456" spans="1:20" x14ac:dyDescent="0.3">
      <c r="A456" s="88">
        <v>42813.833359374999</v>
      </c>
      <c r="B456" s="47">
        <v>169.69</v>
      </c>
      <c r="C456" s="48">
        <v>6987.8342000000002</v>
      </c>
      <c r="D456" s="47">
        <v>48.082000000000001</v>
      </c>
      <c r="E456" s="48">
        <v>1423.7080000000001</v>
      </c>
      <c r="F456" s="49">
        <v>121.608</v>
      </c>
      <c r="G456" s="49">
        <v>5564.1262000000006</v>
      </c>
      <c r="H456" s="38">
        <v>0</v>
      </c>
      <c r="I456" s="50">
        <v>121.608</v>
      </c>
      <c r="J456" s="89">
        <v>45.754606604828631</v>
      </c>
      <c r="K456" s="127"/>
      <c r="L456" s="144"/>
      <c r="M456" s="89">
        <v>37.433701150112917</v>
      </c>
      <c r="N456" s="89">
        <v>0</v>
      </c>
      <c r="O456" s="89">
        <v>22.650384169021248</v>
      </c>
      <c r="P456" s="89">
        <v>0</v>
      </c>
      <c r="Q456" s="89">
        <v>20.63214341086595</v>
      </c>
      <c r="R456" s="89">
        <v>37.433701150112917</v>
      </c>
      <c r="S456" s="86">
        <v>8.3209054547157137</v>
      </c>
      <c r="T456" s="91">
        <v>1011.8886705370686</v>
      </c>
    </row>
    <row r="457" spans="1:20" x14ac:dyDescent="0.3">
      <c r="A457" s="88">
        <v>42813.875026099537</v>
      </c>
      <c r="B457" s="47">
        <v>217.16</v>
      </c>
      <c r="C457" s="48">
        <v>8065.3224</v>
      </c>
      <c r="D457" s="47">
        <v>11.748000000000001</v>
      </c>
      <c r="E457" s="48">
        <v>483.78200000000004</v>
      </c>
      <c r="F457" s="49">
        <v>205.41200000000001</v>
      </c>
      <c r="G457" s="49">
        <v>7581.5403999999999</v>
      </c>
      <c r="H457" s="38">
        <v>0</v>
      </c>
      <c r="I457" s="50">
        <v>205.41200000000001</v>
      </c>
      <c r="J457" s="89">
        <v>36.908945923315095</v>
      </c>
      <c r="K457" s="127"/>
      <c r="L457" s="144"/>
      <c r="M457" s="89">
        <v>37.433701150112917</v>
      </c>
      <c r="N457" s="89">
        <v>0</v>
      </c>
      <c r="O457" s="89">
        <v>22.650384169021248</v>
      </c>
      <c r="P457" s="89">
        <v>0</v>
      </c>
      <c r="Q457" s="89">
        <v>20.63214341086595</v>
      </c>
      <c r="R457" s="89">
        <v>37.433701150112917</v>
      </c>
      <c r="S457" s="86">
        <v>0</v>
      </c>
      <c r="T457" s="91">
        <v>0</v>
      </c>
    </row>
    <row r="458" spans="1:20" x14ac:dyDescent="0.3">
      <c r="A458" s="88">
        <v>42813.916692824074</v>
      </c>
      <c r="B458" s="47">
        <v>233.29499999999999</v>
      </c>
      <c r="C458" s="48">
        <v>7432.7786999999998</v>
      </c>
      <c r="D458" s="47">
        <v>31.061</v>
      </c>
      <c r="E458" s="48">
        <v>1153.605</v>
      </c>
      <c r="F458" s="49">
        <v>202.23399999999998</v>
      </c>
      <c r="G458" s="49">
        <v>6279.1736999999994</v>
      </c>
      <c r="H458" s="38">
        <v>0</v>
      </c>
      <c r="I458" s="50">
        <v>202.23399999999998</v>
      </c>
      <c r="J458" s="89">
        <v>31.049050604744998</v>
      </c>
      <c r="K458" s="127"/>
      <c r="L458" s="144"/>
      <c r="M458" s="89">
        <v>37.433701150112917</v>
      </c>
      <c r="N458" s="89">
        <v>0</v>
      </c>
      <c r="O458" s="89">
        <v>22.650384169021248</v>
      </c>
      <c r="P458" s="89">
        <v>0</v>
      </c>
      <c r="Q458" s="89">
        <v>20.63214341086595</v>
      </c>
      <c r="R458" s="89">
        <v>37.433701150112917</v>
      </c>
      <c r="S458" s="86">
        <v>0</v>
      </c>
      <c r="T458" s="91">
        <v>0</v>
      </c>
    </row>
    <row r="459" spans="1:20" x14ac:dyDescent="0.3">
      <c r="A459" s="88">
        <v>42813.958359548611</v>
      </c>
      <c r="B459" s="47">
        <v>243.88</v>
      </c>
      <c r="C459" s="48">
        <v>6455.5036</v>
      </c>
      <c r="D459" s="47">
        <v>37.728000000000002</v>
      </c>
      <c r="E459" s="48">
        <v>1202.0140000000001</v>
      </c>
      <c r="F459" s="49">
        <v>206.15199999999999</v>
      </c>
      <c r="G459" s="49">
        <v>5253.4895999999999</v>
      </c>
      <c r="H459" s="38">
        <v>0</v>
      </c>
      <c r="I459" s="50">
        <v>206.15199999999999</v>
      </c>
      <c r="J459" s="89">
        <v>25.48357328573092</v>
      </c>
      <c r="K459" s="127"/>
      <c r="L459" s="144"/>
      <c r="M459" s="89">
        <v>37.433701150112917</v>
      </c>
      <c r="N459" s="89">
        <v>0</v>
      </c>
      <c r="O459" s="89">
        <v>22.650384169021248</v>
      </c>
      <c r="P459" s="89">
        <v>0</v>
      </c>
      <c r="Q459" s="89">
        <v>20.63214341086595</v>
      </c>
      <c r="R459" s="89">
        <v>37.433701150112917</v>
      </c>
      <c r="S459" s="86">
        <v>0</v>
      </c>
      <c r="T459" s="91">
        <v>0</v>
      </c>
    </row>
    <row r="460" spans="1:20" x14ac:dyDescent="0.3">
      <c r="A460" s="88">
        <v>42814.000026273148</v>
      </c>
      <c r="B460" s="47">
        <v>304.55</v>
      </c>
      <c r="C460" s="48">
        <v>7284.8360000000002</v>
      </c>
      <c r="D460" s="47">
        <v>0</v>
      </c>
      <c r="E460" s="48">
        <v>0</v>
      </c>
      <c r="F460" s="49">
        <v>304.55</v>
      </c>
      <c r="G460" s="49">
        <v>7284.8360000000002</v>
      </c>
      <c r="H460" s="38">
        <v>0</v>
      </c>
      <c r="I460" s="50">
        <v>304.55</v>
      </c>
      <c r="J460" s="89">
        <v>23.919999999999998</v>
      </c>
      <c r="K460" s="127"/>
      <c r="L460" s="144"/>
      <c r="M460" s="89">
        <v>37.433701150112917</v>
      </c>
      <c r="N460" s="89">
        <v>0</v>
      </c>
      <c r="O460" s="89">
        <v>22.650384169021248</v>
      </c>
      <c r="P460" s="89">
        <v>0</v>
      </c>
      <c r="Q460" s="89">
        <v>20.63214341086595</v>
      </c>
      <c r="R460" s="89">
        <v>37.433701150112917</v>
      </c>
      <c r="S460" s="86">
        <v>0</v>
      </c>
      <c r="T460" s="91">
        <v>0</v>
      </c>
    </row>
    <row r="461" spans="1:20" x14ac:dyDescent="0.3">
      <c r="A461" s="88">
        <v>42814.041692997685</v>
      </c>
      <c r="B461" s="47">
        <v>270.75</v>
      </c>
      <c r="C461" s="48">
        <v>6516.9525000000003</v>
      </c>
      <c r="D461" s="47">
        <v>0</v>
      </c>
      <c r="E461" s="48">
        <v>0</v>
      </c>
      <c r="F461" s="49">
        <v>270.75</v>
      </c>
      <c r="G461" s="49">
        <v>6516.9525000000003</v>
      </c>
      <c r="H461" s="38">
        <v>0</v>
      </c>
      <c r="I461" s="50">
        <v>270.75</v>
      </c>
      <c r="J461" s="89">
        <v>24.07</v>
      </c>
      <c r="K461" s="127"/>
      <c r="L461" s="144"/>
      <c r="M461" s="89">
        <v>37.433701150112917</v>
      </c>
      <c r="N461" s="89">
        <v>0</v>
      </c>
      <c r="O461" s="89">
        <v>22.650384169021248</v>
      </c>
      <c r="P461" s="89">
        <v>0</v>
      </c>
      <c r="Q461" s="89">
        <v>20.63214341086595</v>
      </c>
      <c r="R461" s="89">
        <v>37.433701150112917</v>
      </c>
      <c r="S461" s="86">
        <v>0</v>
      </c>
      <c r="T461" s="91">
        <v>0</v>
      </c>
    </row>
    <row r="462" spans="1:20" x14ac:dyDescent="0.3">
      <c r="A462" s="88">
        <v>42814.083359722223</v>
      </c>
      <c r="B462" s="47">
        <v>287.80500000000001</v>
      </c>
      <c r="C462" s="48">
        <v>6881.4175500000001</v>
      </c>
      <c r="D462" s="47">
        <v>0</v>
      </c>
      <c r="E462" s="48">
        <v>0</v>
      </c>
      <c r="F462" s="49">
        <v>287.80500000000001</v>
      </c>
      <c r="G462" s="49">
        <v>6881.4175500000001</v>
      </c>
      <c r="H462" s="38">
        <v>0</v>
      </c>
      <c r="I462" s="50">
        <v>287.80500000000001</v>
      </c>
      <c r="J462" s="89">
        <v>23.91</v>
      </c>
      <c r="K462" s="127"/>
      <c r="L462" s="144"/>
      <c r="M462" s="89">
        <v>37.433701150112917</v>
      </c>
      <c r="N462" s="89">
        <v>0</v>
      </c>
      <c r="O462" s="89">
        <v>22.650384169021248</v>
      </c>
      <c r="P462" s="89">
        <v>0</v>
      </c>
      <c r="Q462" s="89">
        <v>20.63214341086595</v>
      </c>
      <c r="R462" s="89">
        <v>37.433701150112917</v>
      </c>
      <c r="S462" s="86">
        <v>0</v>
      </c>
      <c r="T462" s="91">
        <v>0</v>
      </c>
    </row>
    <row r="463" spans="1:20" x14ac:dyDescent="0.3">
      <c r="A463" s="88">
        <v>42814.12502644676</v>
      </c>
      <c r="B463" s="47">
        <v>273.41000000000003</v>
      </c>
      <c r="C463" s="48">
        <v>6556.3717999999999</v>
      </c>
      <c r="D463" s="47">
        <v>0</v>
      </c>
      <c r="E463" s="48">
        <v>0</v>
      </c>
      <c r="F463" s="49">
        <v>273.41000000000003</v>
      </c>
      <c r="G463" s="49">
        <v>6556.3717999999999</v>
      </c>
      <c r="H463" s="38">
        <v>0</v>
      </c>
      <c r="I463" s="50">
        <v>273.41000000000003</v>
      </c>
      <c r="J463" s="89">
        <v>23.979999999999997</v>
      </c>
      <c r="K463" s="127"/>
      <c r="L463" s="144"/>
      <c r="M463" s="89">
        <v>37.433701150112917</v>
      </c>
      <c r="N463" s="89">
        <v>0</v>
      </c>
      <c r="O463" s="89">
        <v>22.650384169021248</v>
      </c>
      <c r="P463" s="89">
        <v>0</v>
      </c>
      <c r="Q463" s="89">
        <v>20.63214341086595</v>
      </c>
      <c r="R463" s="89">
        <v>37.433701150112917</v>
      </c>
      <c r="S463" s="86">
        <v>0</v>
      </c>
      <c r="T463" s="91">
        <v>0</v>
      </c>
    </row>
    <row r="464" spans="1:20" x14ac:dyDescent="0.3">
      <c r="A464" s="88">
        <v>42814.166693171297</v>
      </c>
      <c r="B464" s="47">
        <v>302.92500000000001</v>
      </c>
      <c r="C464" s="48">
        <v>7268.52225</v>
      </c>
      <c r="D464" s="47">
        <v>0</v>
      </c>
      <c r="E464" s="48">
        <v>0</v>
      </c>
      <c r="F464" s="49">
        <v>302.92500000000001</v>
      </c>
      <c r="G464" s="49">
        <v>7268.52225</v>
      </c>
      <c r="H464" s="38">
        <v>0</v>
      </c>
      <c r="I464" s="50">
        <v>302.92500000000001</v>
      </c>
      <c r="J464" s="89">
        <v>23.994461500371379</v>
      </c>
      <c r="K464" s="127"/>
      <c r="L464" s="144"/>
      <c r="M464" s="89">
        <v>37.433701150112917</v>
      </c>
      <c r="N464" s="89">
        <v>0</v>
      </c>
      <c r="O464" s="89">
        <v>22.650384169021248</v>
      </c>
      <c r="P464" s="89">
        <v>0</v>
      </c>
      <c r="Q464" s="89">
        <v>20.63214341086595</v>
      </c>
      <c r="R464" s="89">
        <v>37.433701150112917</v>
      </c>
      <c r="S464" s="86">
        <v>0</v>
      </c>
      <c r="T464" s="91">
        <v>0</v>
      </c>
    </row>
    <row r="465" spans="1:20" x14ac:dyDescent="0.3">
      <c r="A465" s="88">
        <v>42814.208359895834</v>
      </c>
      <c r="B465" s="47">
        <v>323.51900000000001</v>
      </c>
      <c r="C465" s="48">
        <v>8103.2271500000006</v>
      </c>
      <c r="D465" s="47">
        <v>0</v>
      </c>
      <c r="E465" s="48">
        <v>0</v>
      </c>
      <c r="F465" s="49">
        <v>323.51900000000001</v>
      </c>
      <c r="G465" s="49">
        <v>8103.2271500000006</v>
      </c>
      <c r="H465" s="38">
        <v>0</v>
      </c>
      <c r="I465" s="50">
        <v>323.51900000000001</v>
      </c>
      <c r="J465" s="89">
        <v>25.047144526287482</v>
      </c>
      <c r="K465" s="127"/>
      <c r="L465" s="144"/>
      <c r="M465" s="89">
        <v>37.433701150112917</v>
      </c>
      <c r="N465" s="89">
        <v>0</v>
      </c>
      <c r="O465" s="89">
        <v>22.650384169021248</v>
      </c>
      <c r="P465" s="89">
        <v>0</v>
      </c>
      <c r="Q465" s="89">
        <v>20.63214341086595</v>
      </c>
      <c r="R465" s="89">
        <v>37.433701150112917</v>
      </c>
      <c r="S465" s="86">
        <v>0</v>
      </c>
      <c r="T465" s="91">
        <v>0</v>
      </c>
    </row>
    <row r="466" spans="1:20" x14ac:dyDescent="0.3">
      <c r="A466" s="88">
        <v>42814.250026620372</v>
      </c>
      <c r="B466" s="47">
        <v>333.90199999999999</v>
      </c>
      <c r="C466" s="48">
        <v>10267.784159999999</v>
      </c>
      <c r="D466" s="47">
        <v>0</v>
      </c>
      <c r="E466" s="48">
        <v>0</v>
      </c>
      <c r="F466" s="49">
        <v>333.90199999999999</v>
      </c>
      <c r="G466" s="49">
        <v>10267.784159999999</v>
      </c>
      <c r="H466" s="38">
        <v>0</v>
      </c>
      <c r="I466" s="50">
        <v>333.90199999999999</v>
      </c>
      <c r="J466" s="89">
        <v>30.750891459170653</v>
      </c>
      <c r="K466" s="127"/>
      <c r="L466" s="144"/>
      <c r="M466" s="89">
        <v>37.433701150112917</v>
      </c>
      <c r="N466" s="89">
        <v>0</v>
      </c>
      <c r="O466" s="89">
        <v>22.650384169021248</v>
      </c>
      <c r="P466" s="89">
        <v>0</v>
      </c>
      <c r="Q466" s="89">
        <v>20.63214341086595</v>
      </c>
      <c r="R466" s="89">
        <v>37.433701150112917</v>
      </c>
      <c r="S466" s="86">
        <v>0</v>
      </c>
      <c r="T466" s="91">
        <v>0</v>
      </c>
    </row>
    <row r="467" spans="1:20" x14ac:dyDescent="0.3">
      <c r="A467" s="88">
        <v>42814.291693344909</v>
      </c>
      <c r="B467" s="47">
        <v>398.81299999999999</v>
      </c>
      <c r="C467" s="48">
        <v>20805.563820000003</v>
      </c>
      <c r="D467" s="47">
        <v>0</v>
      </c>
      <c r="E467" s="48">
        <v>0</v>
      </c>
      <c r="F467" s="49">
        <v>398.81299999999999</v>
      </c>
      <c r="G467" s="49">
        <v>20805.563820000003</v>
      </c>
      <c r="H467" s="38">
        <v>0</v>
      </c>
      <c r="I467" s="50">
        <v>398.81299999999999</v>
      </c>
      <c r="J467" s="89">
        <v>52.168720227274449</v>
      </c>
      <c r="K467" s="127"/>
      <c r="L467" s="144"/>
      <c r="M467" s="89">
        <v>37.433701150112917</v>
      </c>
      <c r="N467" s="89">
        <v>0</v>
      </c>
      <c r="O467" s="89">
        <v>22.650384169021248</v>
      </c>
      <c r="P467" s="89">
        <v>0</v>
      </c>
      <c r="Q467" s="89">
        <v>20.63214341086595</v>
      </c>
      <c r="R467" s="89">
        <v>37.433701150112917</v>
      </c>
      <c r="S467" s="86">
        <v>14.735019077161532</v>
      </c>
      <c r="T467" s="91">
        <v>5876.5171632200218</v>
      </c>
    </row>
    <row r="468" spans="1:20" x14ac:dyDescent="0.3">
      <c r="A468" s="88">
        <v>42814.333360069446</v>
      </c>
      <c r="B468" s="47">
        <v>445.13200000000006</v>
      </c>
      <c r="C468" s="48">
        <v>23015.15899</v>
      </c>
      <c r="D468" s="47">
        <v>0</v>
      </c>
      <c r="E468" s="48">
        <v>0</v>
      </c>
      <c r="F468" s="49">
        <v>445.13200000000006</v>
      </c>
      <c r="G468" s="49">
        <v>23015.15899</v>
      </c>
      <c r="H468" s="38">
        <v>0</v>
      </c>
      <c r="I468" s="50">
        <v>445.13200000000006</v>
      </c>
      <c r="J468" s="89">
        <v>51.704121451614348</v>
      </c>
      <c r="K468" s="127"/>
      <c r="L468" s="144"/>
      <c r="M468" s="89">
        <v>37.433701150112917</v>
      </c>
      <c r="N468" s="89">
        <v>0</v>
      </c>
      <c r="O468" s="89">
        <v>22.650384169021248</v>
      </c>
      <c r="P468" s="89">
        <v>0</v>
      </c>
      <c r="Q468" s="89">
        <v>20.63214341086595</v>
      </c>
      <c r="R468" s="89">
        <v>37.433701150112917</v>
      </c>
      <c r="S468" s="86">
        <v>14.270420301501431</v>
      </c>
      <c r="T468" s="91">
        <v>6352.2207296479364</v>
      </c>
    </row>
    <row r="469" spans="1:20" x14ac:dyDescent="0.3">
      <c r="A469" s="88">
        <v>42814.375026793983</v>
      </c>
      <c r="B469" s="47">
        <v>439.73200000000003</v>
      </c>
      <c r="C469" s="48">
        <v>18997.352719999999</v>
      </c>
      <c r="D469" s="47">
        <v>0</v>
      </c>
      <c r="E469" s="48">
        <v>0</v>
      </c>
      <c r="F469" s="49">
        <v>439.73200000000003</v>
      </c>
      <c r="G469" s="49">
        <v>18997.352719999999</v>
      </c>
      <c r="H469" s="38">
        <v>0</v>
      </c>
      <c r="I469" s="50">
        <v>439.73200000000003</v>
      </c>
      <c r="J469" s="89">
        <v>43.202115652260915</v>
      </c>
      <c r="K469" s="127"/>
      <c r="L469" s="144"/>
      <c r="M469" s="89">
        <v>37.433701150112917</v>
      </c>
      <c r="N469" s="89">
        <v>0</v>
      </c>
      <c r="O469" s="89">
        <v>22.650384169021248</v>
      </c>
      <c r="P469" s="89">
        <v>0</v>
      </c>
      <c r="Q469" s="89">
        <v>20.63214341086595</v>
      </c>
      <c r="R469" s="89">
        <v>37.433701150112917</v>
      </c>
      <c r="S469" s="86">
        <v>5.7684145021479978</v>
      </c>
      <c r="T469" s="91">
        <v>2536.5564458585436</v>
      </c>
    </row>
    <row r="470" spans="1:20" x14ac:dyDescent="0.3">
      <c r="A470" s="88">
        <v>42814.41669351852</v>
      </c>
      <c r="B470" s="47">
        <v>410.31</v>
      </c>
      <c r="C470" s="48">
        <v>16197.674999999999</v>
      </c>
      <c r="D470" s="47">
        <v>0</v>
      </c>
      <c r="E470" s="48">
        <v>0</v>
      </c>
      <c r="F470" s="49">
        <v>410.31</v>
      </c>
      <c r="G470" s="49">
        <v>16197.674999999999</v>
      </c>
      <c r="H470" s="38">
        <v>0</v>
      </c>
      <c r="I470" s="50">
        <v>410.31</v>
      </c>
      <c r="J470" s="89">
        <v>39.476676171675074</v>
      </c>
      <c r="K470" s="127"/>
      <c r="L470" s="144"/>
      <c r="M470" s="89">
        <v>37.433701150112917</v>
      </c>
      <c r="N470" s="89">
        <v>0</v>
      </c>
      <c r="O470" s="89">
        <v>22.650384169021248</v>
      </c>
      <c r="P470" s="89">
        <v>0</v>
      </c>
      <c r="Q470" s="89">
        <v>20.63214341086595</v>
      </c>
      <c r="R470" s="89">
        <v>37.433701150112917</v>
      </c>
      <c r="S470" s="86">
        <v>2.0429750215621567</v>
      </c>
      <c r="T470" s="91">
        <v>838.25308109716855</v>
      </c>
    </row>
    <row r="471" spans="1:20" x14ac:dyDescent="0.3">
      <c r="A471" s="88">
        <v>42814.458360243058</v>
      </c>
      <c r="B471" s="47">
        <v>333.7</v>
      </c>
      <c r="C471" s="48">
        <v>13775.6891</v>
      </c>
      <c r="D471" s="47">
        <v>0</v>
      </c>
      <c r="E471" s="48">
        <v>0</v>
      </c>
      <c r="F471" s="49">
        <v>333.7</v>
      </c>
      <c r="G471" s="49">
        <v>13775.6891</v>
      </c>
      <c r="H471" s="38">
        <v>0</v>
      </c>
      <c r="I471" s="50">
        <v>333.7</v>
      </c>
      <c r="J471" s="89">
        <v>41.28165747677555</v>
      </c>
      <c r="K471" s="127"/>
      <c r="L471" s="144"/>
      <c r="M471" s="89">
        <v>37.433701150112917</v>
      </c>
      <c r="N471" s="89">
        <v>0</v>
      </c>
      <c r="O471" s="89">
        <v>22.650384169021248</v>
      </c>
      <c r="P471" s="89">
        <v>0</v>
      </c>
      <c r="Q471" s="89">
        <v>20.63214341086595</v>
      </c>
      <c r="R471" s="89">
        <v>37.433701150112917</v>
      </c>
      <c r="S471" s="86">
        <v>3.8479563266626329</v>
      </c>
      <c r="T471" s="91">
        <v>1284.0630262073205</v>
      </c>
    </row>
    <row r="472" spans="1:20" x14ac:dyDescent="0.3">
      <c r="A472" s="88">
        <v>42814.500026967595</v>
      </c>
      <c r="B472" s="47">
        <v>294.63300000000004</v>
      </c>
      <c r="C472" s="48">
        <v>10635.543829999999</v>
      </c>
      <c r="D472" s="47">
        <v>0</v>
      </c>
      <c r="E472" s="48">
        <v>0</v>
      </c>
      <c r="F472" s="49">
        <v>294.63300000000004</v>
      </c>
      <c r="G472" s="49">
        <v>10635.543829999999</v>
      </c>
      <c r="H472" s="38">
        <v>0</v>
      </c>
      <c r="I472" s="50">
        <v>294.63300000000004</v>
      </c>
      <c r="J472" s="89">
        <v>36.097598809366218</v>
      </c>
      <c r="K472" s="127"/>
      <c r="L472" s="144"/>
      <c r="M472" s="89">
        <v>37.433701150112917</v>
      </c>
      <c r="N472" s="89">
        <v>0</v>
      </c>
      <c r="O472" s="89">
        <v>22.650384169021248</v>
      </c>
      <c r="P472" s="89">
        <v>0</v>
      </c>
      <c r="Q472" s="89">
        <v>20.63214341086595</v>
      </c>
      <c r="R472" s="89">
        <v>37.433701150112917</v>
      </c>
      <c r="S472" s="86">
        <v>0</v>
      </c>
      <c r="T472" s="91">
        <v>0</v>
      </c>
    </row>
    <row r="473" spans="1:20" x14ac:dyDescent="0.3">
      <c r="A473" s="88">
        <v>42814.541693692132</v>
      </c>
      <c r="B473" s="47">
        <v>261.255</v>
      </c>
      <c r="C473" s="48">
        <v>9984.0108</v>
      </c>
      <c r="D473" s="47">
        <v>0</v>
      </c>
      <c r="E473" s="48">
        <v>0</v>
      </c>
      <c r="F473" s="49">
        <v>261.255</v>
      </c>
      <c r="G473" s="49">
        <v>9984.0108</v>
      </c>
      <c r="H473" s="38">
        <v>0</v>
      </c>
      <c r="I473" s="50">
        <v>261.255</v>
      </c>
      <c r="J473" s="89">
        <v>38.215577883676865</v>
      </c>
      <c r="K473" s="127"/>
      <c r="L473" s="144"/>
      <c r="M473" s="89">
        <v>37.433701150112917</v>
      </c>
      <c r="N473" s="89">
        <v>0</v>
      </c>
      <c r="O473" s="89">
        <v>22.650384169021248</v>
      </c>
      <c r="P473" s="89">
        <v>0</v>
      </c>
      <c r="Q473" s="89">
        <v>20.63214341086595</v>
      </c>
      <c r="R473" s="89">
        <v>37.433701150112917</v>
      </c>
      <c r="S473" s="86">
        <v>0.78187673356394782</v>
      </c>
      <c r="T473" s="91">
        <v>204.2692060272492</v>
      </c>
    </row>
    <row r="474" spans="1:20" x14ac:dyDescent="0.3">
      <c r="A474" s="88">
        <v>42814.583360416669</v>
      </c>
      <c r="B474" s="47">
        <v>250.755</v>
      </c>
      <c r="C474" s="48">
        <v>7972.1686499999996</v>
      </c>
      <c r="D474" s="47">
        <v>0</v>
      </c>
      <c r="E474" s="48">
        <v>0</v>
      </c>
      <c r="F474" s="49">
        <v>250.755</v>
      </c>
      <c r="G474" s="49">
        <v>7972.1686499999996</v>
      </c>
      <c r="H474" s="38">
        <v>0</v>
      </c>
      <c r="I474" s="50">
        <v>250.755</v>
      </c>
      <c r="J474" s="89">
        <v>31.792660764491234</v>
      </c>
      <c r="K474" s="127"/>
      <c r="L474" s="144"/>
      <c r="M474" s="89">
        <v>37.433701150112917</v>
      </c>
      <c r="N474" s="89">
        <v>0</v>
      </c>
      <c r="O474" s="89">
        <v>22.650384169021248</v>
      </c>
      <c r="P474" s="89">
        <v>0</v>
      </c>
      <c r="Q474" s="89">
        <v>20.63214341086595</v>
      </c>
      <c r="R474" s="89">
        <v>37.433701150112917</v>
      </c>
      <c r="S474" s="86">
        <v>0</v>
      </c>
      <c r="T474" s="91">
        <v>0</v>
      </c>
    </row>
    <row r="475" spans="1:20" x14ac:dyDescent="0.3">
      <c r="A475" s="88">
        <v>42814.625027141206</v>
      </c>
      <c r="B475" s="47">
        <v>244.51900000000001</v>
      </c>
      <c r="C475" s="48">
        <v>7150.9180199999992</v>
      </c>
      <c r="D475" s="47">
        <v>0</v>
      </c>
      <c r="E475" s="48">
        <v>0</v>
      </c>
      <c r="F475" s="49">
        <v>244.51900000000001</v>
      </c>
      <c r="G475" s="49">
        <v>7150.9180199999992</v>
      </c>
      <c r="H475" s="38">
        <v>0</v>
      </c>
      <c r="I475" s="50">
        <v>244.51900000000001</v>
      </c>
      <c r="J475" s="89">
        <v>29.244835861425898</v>
      </c>
      <c r="K475" s="127"/>
      <c r="L475" s="144"/>
      <c r="M475" s="89">
        <v>37.433701150112917</v>
      </c>
      <c r="N475" s="89">
        <v>0</v>
      </c>
      <c r="O475" s="89">
        <v>22.650384169021248</v>
      </c>
      <c r="P475" s="89">
        <v>0</v>
      </c>
      <c r="Q475" s="89">
        <v>20.63214341086595</v>
      </c>
      <c r="R475" s="89">
        <v>37.433701150112917</v>
      </c>
      <c r="S475" s="86">
        <v>0</v>
      </c>
      <c r="T475" s="91">
        <v>0</v>
      </c>
    </row>
    <row r="476" spans="1:20" x14ac:dyDescent="0.3">
      <c r="A476" s="88">
        <v>42814.666693865744</v>
      </c>
      <c r="B476" s="47">
        <v>196.911</v>
      </c>
      <c r="C476" s="48">
        <v>5385.0205100000003</v>
      </c>
      <c r="D476" s="47">
        <v>0</v>
      </c>
      <c r="E476" s="48">
        <v>0</v>
      </c>
      <c r="F476" s="49">
        <v>196.911</v>
      </c>
      <c r="G476" s="49">
        <v>5385.0205100000003</v>
      </c>
      <c r="H476" s="38">
        <v>0</v>
      </c>
      <c r="I476" s="50">
        <v>196.911</v>
      </c>
      <c r="J476" s="89">
        <v>27.34748444728837</v>
      </c>
      <c r="K476" s="127"/>
      <c r="L476" s="144"/>
      <c r="M476" s="89">
        <v>37.433701150112917</v>
      </c>
      <c r="N476" s="89">
        <v>0</v>
      </c>
      <c r="O476" s="89">
        <v>22.650384169021248</v>
      </c>
      <c r="P476" s="89">
        <v>0</v>
      </c>
      <c r="Q476" s="89">
        <v>20.63214341086595</v>
      </c>
      <c r="R476" s="89">
        <v>37.433701150112917</v>
      </c>
      <c r="S476" s="86">
        <v>0</v>
      </c>
      <c r="T476" s="91">
        <v>0</v>
      </c>
    </row>
    <row r="477" spans="1:20" x14ac:dyDescent="0.3">
      <c r="A477" s="88">
        <v>42814.708360590281</v>
      </c>
      <c r="B477" s="47">
        <v>162.90800000000002</v>
      </c>
      <c r="C477" s="48">
        <v>4628.19236</v>
      </c>
      <c r="D477" s="47">
        <v>0</v>
      </c>
      <c r="E477" s="48">
        <v>0</v>
      </c>
      <c r="F477" s="49">
        <v>162.90800000000002</v>
      </c>
      <c r="G477" s="49">
        <v>4628.19236</v>
      </c>
      <c r="H477" s="38">
        <v>0</v>
      </c>
      <c r="I477" s="50">
        <v>162.90800000000002</v>
      </c>
      <c r="J477" s="89">
        <v>28.409853168659609</v>
      </c>
      <c r="K477" s="127"/>
      <c r="L477" s="144"/>
      <c r="M477" s="89">
        <v>37.433701150112917</v>
      </c>
      <c r="N477" s="89">
        <v>0</v>
      </c>
      <c r="O477" s="89">
        <v>22.650384169021248</v>
      </c>
      <c r="P477" s="89">
        <v>0</v>
      </c>
      <c r="Q477" s="89">
        <v>20.63214341086595</v>
      </c>
      <c r="R477" s="89">
        <v>37.433701150112917</v>
      </c>
      <c r="S477" s="86">
        <v>0</v>
      </c>
      <c r="T477" s="91">
        <v>0</v>
      </c>
    </row>
    <row r="478" spans="1:20" x14ac:dyDescent="0.3">
      <c r="A478" s="88">
        <v>42814.750027314818</v>
      </c>
      <c r="B478" s="47">
        <v>149.148</v>
      </c>
      <c r="C478" s="48">
        <v>4372.7866400000003</v>
      </c>
      <c r="D478" s="47">
        <v>0</v>
      </c>
      <c r="E478" s="48">
        <v>0</v>
      </c>
      <c r="F478" s="49">
        <v>149.148</v>
      </c>
      <c r="G478" s="49">
        <v>4372.7866400000003</v>
      </c>
      <c r="H478" s="38">
        <v>0</v>
      </c>
      <c r="I478" s="50">
        <v>149.148</v>
      </c>
      <c r="J478" s="89">
        <v>29.318439670662698</v>
      </c>
      <c r="K478" s="127"/>
      <c r="L478" s="144"/>
      <c r="M478" s="89">
        <v>37.433701150112917</v>
      </c>
      <c r="N478" s="89">
        <v>0</v>
      </c>
      <c r="O478" s="89">
        <v>22.650384169021248</v>
      </c>
      <c r="P478" s="89">
        <v>0</v>
      </c>
      <c r="Q478" s="89">
        <v>20.63214341086595</v>
      </c>
      <c r="R478" s="89">
        <v>37.433701150112917</v>
      </c>
      <c r="S478" s="86">
        <v>0</v>
      </c>
      <c r="T478" s="91">
        <v>0</v>
      </c>
    </row>
    <row r="479" spans="1:20" x14ac:dyDescent="0.3">
      <c r="A479" s="88">
        <v>42814.791694039355</v>
      </c>
      <c r="B479" s="47">
        <v>146.54000000000002</v>
      </c>
      <c r="C479" s="48">
        <v>4583.4754000000003</v>
      </c>
      <c r="D479" s="47">
        <v>0</v>
      </c>
      <c r="E479" s="48">
        <v>0</v>
      </c>
      <c r="F479" s="49">
        <v>146.54000000000002</v>
      </c>
      <c r="G479" s="49">
        <v>4583.4754000000003</v>
      </c>
      <c r="H479" s="38">
        <v>0</v>
      </c>
      <c r="I479" s="50">
        <v>146.54000000000002</v>
      </c>
      <c r="J479" s="89">
        <v>31.277981438515077</v>
      </c>
      <c r="K479" s="127"/>
      <c r="L479" s="144"/>
      <c r="M479" s="89">
        <v>37.433701150112917</v>
      </c>
      <c r="N479" s="89">
        <v>0</v>
      </c>
      <c r="O479" s="89">
        <v>22.650384169021248</v>
      </c>
      <c r="P479" s="89">
        <v>0</v>
      </c>
      <c r="Q479" s="89">
        <v>20.63214341086595</v>
      </c>
      <c r="R479" s="89">
        <v>37.433701150112917</v>
      </c>
      <c r="S479" s="86">
        <v>0</v>
      </c>
      <c r="T479" s="91">
        <v>0</v>
      </c>
    </row>
    <row r="480" spans="1:20" x14ac:dyDescent="0.3">
      <c r="A480" s="88">
        <v>42814.833360763892</v>
      </c>
      <c r="B480" s="47">
        <v>178.16699999999997</v>
      </c>
      <c r="C480" s="48">
        <v>9134.7622300000003</v>
      </c>
      <c r="D480" s="47">
        <v>0</v>
      </c>
      <c r="E480" s="48">
        <v>0</v>
      </c>
      <c r="F480" s="49">
        <v>178.16699999999997</v>
      </c>
      <c r="G480" s="49">
        <v>9134.7622300000003</v>
      </c>
      <c r="H480" s="38">
        <v>0</v>
      </c>
      <c r="I480" s="50">
        <v>178.16699999999997</v>
      </c>
      <c r="J480" s="89">
        <v>51.27078656541336</v>
      </c>
      <c r="K480" s="127"/>
      <c r="L480" s="144"/>
      <c r="M480" s="89">
        <v>37.433701150112917</v>
      </c>
      <c r="N480" s="89">
        <v>0</v>
      </c>
      <c r="O480" s="89">
        <v>22.650384169021248</v>
      </c>
      <c r="P480" s="89">
        <v>0</v>
      </c>
      <c r="Q480" s="89">
        <v>20.63214341086595</v>
      </c>
      <c r="R480" s="89">
        <v>37.433701150112917</v>
      </c>
      <c r="S480" s="86">
        <v>13.837085415300443</v>
      </c>
      <c r="T480" s="91">
        <v>2465.3119971878336</v>
      </c>
    </row>
    <row r="481" spans="1:20" x14ac:dyDescent="0.3">
      <c r="A481" s="88">
        <v>42814.875027488422</v>
      </c>
      <c r="B481" s="47">
        <v>211.85399999999998</v>
      </c>
      <c r="C481" s="48">
        <v>9912.7364400000006</v>
      </c>
      <c r="D481" s="47">
        <v>0</v>
      </c>
      <c r="E481" s="48">
        <v>0</v>
      </c>
      <c r="F481" s="49">
        <v>211.85399999999998</v>
      </c>
      <c r="G481" s="49">
        <v>9912.7364400000006</v>
      </c>
      <c r="H481" s="38">
        <v>0</v>
      </c>
      <c r="I481" s="50">
        <v>211.85399999999998</v>
      </c>
      <c r="J481" s="89">
        <v>46.790414341952484</v>
      </c>
      <c r="K481" s="127"/>
      <c r="L481" s="144"/>
      <c r="M481" s="89">
        <v>37.433701150112917</v>
      </c>
      <c r="N481" s="89">
        <v>0</v>
      </c>
      <c r="O481" s="89">
        <v>22.650384169021248</v>
      </c>
      <c r="P481" s="89">
        <v>0</v>
      </c>
      <c r="Q481" s="89">
        <v>20.63214341086595</v>
      </c>
      <c r="R481" s="89">
        <v>37.433701150112917</v>
      </c>
      <c r="S481" s="86">
        <v>9.3567131918395674</v>
      </c>
      <c r="T481" s="91">
        <v>1982.2571165439795</v>
      </c>
    </row>
    <row r="482" spans="1:20" x14ac:dyDescent="0.3">
      <c r="A482" s="88">
        <v>42814.91669421296</v>
      </c>
      <c r="B482" s="47">
        <v>198.524</v>
      </c>
      <c r="C482" s="48">
        <v>6377.6485000000002</v>
      </c>
      <c r="D482" s="47">
        <v>0</v>
      </c>
      <c r="E482" s="48">
        <v>0</v>
      </c>
      <c r="F482" s="49">
        <v>198.524</v>
      </c>
      <c r="G482" s="49">
        <v>6377.6485000000002</v>
      </c>
      <c r="H482" s="38">
        <v>0</v>
      </c>
      <c r="I482" s="50">
        <v>198.524</v>
      </c>
      <c r="J482" s="89">
        <v>32.125327416332539</v>
      </c>
      <c r="K482" s="127"/>
      <c r="L482" s="144"/>
      <c r="M482" s="89">
        <v>37.433701150112917</v>
      </c>
      <c r="N482" s="89">
        <v>0</v>
      </c>
      <c r="O482" s="89">
        <v>22.650384169021248</v>
      </c>
      <c r="P482" s="89">
        <v>0</v>
      </c>
      <c r="Q482" s="89">
        <v>20.63214341086595</v>
      </c>
      <c r="R482" s="89">
        <v>37.433701150112917</v>
      </c>
      <c r="S482" s="86">
        <v>0</v>
      </c>
      <c r="T482" s="91">
        <v>0</v>
      </c>
    </row>
    <row r="483" spans="1:20" x14ac:dyDescent="0.3">
      <c r="A483" s="88">
        <v>42814.958360937497</v>
      </c>
      <c r="B483" s="47">
        <v>216.58500000000001</v>
      </c>
      <c r="C483" s="48">
        <v>5479.6004999999996</v>
      </c>
      <c r="D483" s="47">
        <v>0</v>
      </c>
      <c r="E483" s="48">
        <v>0</v>
      </c>
      <c r="F483" s="49">
        <v>216.58500000000001</v>
      </c>
      <c r="G483" s="49">
        <v>5479.6004999999996</v>
      </c>
      <c r="H483" s="38">
        <v>0</v>
      </c>
      <c r="I483" s="50">
        <v>216.58500000000001</v>
      </c>
      <c r="J483" s="89">
        <v>25.299999999999997</v>
      </c>
      <c r="K483" s="127"/>
      <c r="L483" s="144"/>
      <c r="M483" s="89">
        <v>37.433701150112917</v>
      </c>
      <c r="N483" s="89">
        <v>0</v>
      </c>
      <c r="O483" s="89">
        <v>22.650384169021248</v>
      </c>
      <c r="P483" s="89">
        <v>0</v>
      </c>
      <c r="Q483" s="89">
        <v>20.63214341086595</v>
      </c>
      <c r="R483" s="89">
        <v>37.433701150112917</v>
      </c>
      <c r="S483" s="86">
        <v>0</v>
      </c>
      <c r="T483" s="91">
        <v>0</v>
      </c>
    </row>
    <row r="484" spans="1:20" x14ac:dyDescent="0.3">
      <c r="A484" s="88">
        <v>42815.000027662034</v>
      </c>
      <c r="B484" s="47">
        <v>280.755</v>
      </c>
      <c r="C484" s="48">
        <v>6637.0482000000002</v>
      </c>
      <c r="D484" s="47">
        <v>0</v>
      </c>
      <c r="E484" s="48">
        <v>0</v>
      </c>
      <c r="F484" s="49">
        <v>280.755</v>
      </c>
      <c r="G484" s="49">
        <v>6637.0482000000002</v>
      </c>
      <c r="H484" s="38">
        <v>0</v>
      </c>
      <c r="I484" s="50">
        <v>280.755</v>
      </c>
      <c r="J484" s="89">
        <v>23.64</v>
      </c>
      <c r="K484" s="127"/>
      <c r="L484" s="144"/>
      <c r="M484" s="89">
        <v>37.433701150112917</v>
      </c>
      <c r="N484" s="89">
        <v>0</v>
      </c>
      <c r="O484" s="89">
        <v>22.650384169021248</v>
      </c>
      <c r="P484" s="89">
        <v>0</v>
      </c>
      <c r="Q484" s="89">
        <v>20.63214341086595</v>
      </c>
      <c r="R484" s="89">
        <v>37.433701150112917</v>
      </c>
      <c r="S484" s="86">
        <v>0</v>
      </c>
      <c r="T484" s="91">
        <v>0</v>
      </c>
    </row>
    <row r="485" spans="1:20" x14ac:dyDescent="0.3">
      <c r="A485" s="88">
        <v>42815.041694386571</v>
      </c>
      <c r="B485" s="47">
        <v>269.95</v>
      </c>
      <c r="C485" s="48">
        <v>6392.4160000000002</v>
      </c>
      <c r="D485" s="47">
        <v>0</v>
      </c>
      <c r="E485" s="48">
        <v>0</v>
      </c>
      <c r="F485" s="49">
        <v>269.95</v>
      </c>
      <c r="G485" s="49">
        <v>6392.4160000000002</v>
      </c>
      <c r="H485" s="38">
        <v>0</v>
      </c>
      <c r="I485" s="50">
        <v>269.95</v>
      </c>
      <c r="J485" s="89">
        <v>23.680000000000003</v>
      </c>
      <c r="K485" s="127"/>
      <c r="L485" s="144"/>
      <c r="M485" s="89">
        <v>37.433701150112917</v>
      </c>
      <c r="N485" s="89">
        <v>0</v>
      </c>
      <c r="O485" s="89">
        <v>22.650384169021248</v>
      </c>
      <c r="P485" s="89">
        <v>0</v>
      </c>
      <c r="Q485" s="89">
        <v>20.63214341086595</v>
      </c>
      <c r="R485" s="89">
        <v>37.433701150112917</v>
      </c>
      <c r="S485" s="86">
        <v>0</v>
      </c>
      <c r="T485" s="91">
        <v>0</v>
      </c>
    </row>
    <row r="486" spans="1:20" x14ac:dyDescent="0.3">
      <c r="A486" s="88">
        <v>42815.083361111108</v>
      </c>
      <c r="B486" s="47">
        <v>254.82</v>
      </c>
      <c r="C486" s="48">
        <v>6006.1073999999999</v>
      </c>
      <c r="D486" s="47">
        <v>0</v>
      </c>
      <c r="E486" s="48">
        <v>0</v>
      </c>
      <c r="F486" s="49">
        <v>254.82</v>
      </c>
      <c r="G486" s="49">
        <v>6006.1073999999999</v>
      </c>
      <c r="H486" s="38">
        <v>0</v>
      </c>
      <c r="I486" s="50">
        <v>254.82</v>
      </c>
      <c r="J486" s="89">
        <v>23.57</v>
      </c>
      <c r="K486" s="127"/>
      <c r="L486" s="144"/>
      <c r="M486" s="89">
        <v>37.433701150112917</v>
      </c>
      <c r="N486" s="89">
        <v>0</v>
      </c>
      <c r="O486" s="89">
        <v>22.650384169021248</v>
      </c>
      <c r="P486" s="89">
        <v>0</v>
      </c>
      <c r="Q486" s="89">
        <v>20.63214341086595</v>
      </c>
      <c r="R486" s="89">
        <v>37.433701150112917</v>
      </c>
      <c r="S486" s="86">
        <v>0</v>
      </c>
      <c r="T486" s="91">
        <v>0</v>
      </c>
    </row>
    <row r="487" spans="1:20" x14ac:dyDescent="0.3">
      <c r="A487" s="88">
        <v>42815.125027835646</v>
      </c>
      <c r="B487" s="47">
        <v>217.405</v>
      </c>
      <c r="C487" s="48">
        <v>5163.3687499999996</v>
      </c>
      <c r="D487" s="47">
        <v>0</v>
      </c>
      <c r="E487" s="48">
        <v>0</v>
      </c>
      <c r="F487" s="49">
        <v>217.405</v>
      </c>
      <c r="G487" s="49">
        <v>5163.3687499999996</v>
      </c>
      <c r="H487" s="38">
        <v>0</v>
      </c>
      <c r="I487" s="50">
        <v>217.405</v>
      </c>
      <c r="J487" s="89">
        <v>23.749999999999996</v>
      </c>
      <c r="K487" s="127"/>
      <c r="L487" s="144"/>
      <c r="M487" s="89">
        <v>37.433701150112917</v>
      </c>
      <c r="N487" s="89">
        <v>0</v>
      </c>
      <c r="O487" s="89">
        <v>22.650384169021248</v>
      </c>
      <c r="P487" s="89">
        <v>0</v>
      </c>
      <c r="Q487" s="89">
        <v>20.63214341086595</v>
      </c>
      <c r="R487" s="89">
        <v>37.433701150112917</v>
      </c>
      <c r="S487" s="86">
        <v>0</v>
      </c>
      <c r="T487" s="91">
        <v>0</v>
      </c>
    </row>
    <row r="488" spans="1:20" x14ac:dyDescent="0.3">
      <c r="A488" s="88">
        <v>42815.166694560183</v>
      </c>
      <c r="B488" s="47">
        <v>221.80500000000001</v>
      </c>
      <c r="C488" s="48">
        <v>5274.5228999999999</v>
      </c>
      <c r="D488" s="47">
        <v>0</v>
      </c>
      <c r="E488" s="48">
        <v>0</v>
      </c>
      <c r="F488" s="49">
        <v>221.80500000000001</v>
      </c>
      <c r="G488" s="49">
        <v>5274.5228999999999</v>
      </c>
      <c r="H488" s="38">
        <v>0</v>
      </c>
      <c r="I488" s="50">
        <v>221.80500000000001</v>
      </c>
      <c r="J488" s="89">
        <v>23.779999999999998</v>
      </c>
      <c r="K488" s="127"/>
      <c r="L488" s="144"/>
      <c r="M488" s="89">
        <v>37.433701150112917</v>
      </c>
      <c r="N488" s="89">
        <v>0</v>
      </c>
      <c r="O488" s="89">
        <v>22.650384169021248</v>
      </c>
      <c r="P488" s="89">
        <v>0</v>
      </c>
      <c r="Q488" s="89">
        <v>20.63214341086595</v>
      </c>
      <c r="R488" s="89">
        <v>37.433701150112917</v>
      </c>
      <c r="S488" s="86">
        <v>0</v>
      </c>
      <c r="T488" s="91">
        <v>0</v>
      </c>
    </row>
    <row r="489" spans="1:20" x14ac:dyDescent="0.3">
      <c r="A489" s="88">
        <v>42815.20836128472</v>
      </c>
      <c r="B489" s="47">
        <v>234.35</v>
      </c>
      <c r="C489" s="48">
        <v>5647.835</v>
      </c>
      <c r="D489" s="47">
        <v>0</v>
      </c>
      <c r="E489" s="48">
        <v>0</v>
      </c>
      <c r="F489" s="49">
        <v>234.35</v>
      </c>
      <c r="G489" s="49">
        <v>5647.835</v>
      </c>
      <c r="H489" s="38">
        <v>0</v>
      </c>
      <c r="I489" s="50">
        <v>234.35</v>
      </c>
      <c r="J489" s="89">
        <v>24.1</v>
      </c>
      <c r="K489" s="127"/>
      <c r="L489" s="144"/>
      <c r="M489" s="89">
        <v>37.433701150112917</v>
      </c>
      <c r="N489" s="89">
        <v>0</v>
      </c>
      <c r="O489" s="89">
        <v>22.650384169021248</v>
      </c>
      <c r="P489" s="89">
        <v>0</v>
      </c>
      <c r="Q489" s="89">
        <v>20.63214341086595</v>
      </c>
      <c r="R489" s="89">
        <v>37.433701150112917</v>
      </c>
      <c r="S489" s="86">
        <v>0</v>
      </c>
      <c r="T489" s="91">
        <v>0</v>
      </c>
    </row>
    <row r="490" spans="1:20" x14ac:dyDescent="0.3">
      <c r="A490" s="88">
        <v>42815.250028009257</v>
      </c>
      <c r="B490" s="47">
        <v>158.39500000000001</v>
      </c>
      <c r="C490" s="48">
        <v>4195.8835499999996</v>
      </c>
      <c r="D490" s="47">
        <v>0</v>
      </c>
      <c r="E490" s="48">
        <v>0</v>
      </c>
      <c r="F490" s="49">
        <v>158.39500000000001</v>
      </c>
      <c r="G490" s="49">
        <v>4195.8835499999996</v>
      </c>
      <c r="H490" s="38">
        <v>0</v>
      </c>
      <c r="I490" s="50">
        <v>158.39500000000001</v>
      </c>
      <c r="J490" s="89">
        <v>26.489999999999995</v>
      </c>
      <c r="K490" s="127"/>
      <c r="L490" s="144"/>
      <c r="M490" s="89">
        <v>37.433701150112917</v>
      </c>
      <c r="N490" s="89">
        <v>0</v>
      </c>
      <c r="O490" s="89">
        <v>22.650384169021248</v>
      </c>
      <c r="P490" s="89">
        <v>0</v>
      </c>
      <c r="Q490" s="89">
        <v>20.63214341086595</v>
      </c>
      <c r="R490" s="89">
        <v>37.433701150112917</v>
      </c>
      <c r="S490" s="86">
        <v>0</v>
      </c>
      <c r="T490" s="91">
        <v>0</v>
      </c>
    </row>
    <row r="491" spans="1:20" x14ac:dyDescent="0.3">
      <c r="A491" s="88">
        <v>42815.291694733794</v>
      </c>
      <c r="B491" s="47">
        <v>180.00899999999999</v>
      </c>
      <c r="C491" s="48">
        <v>6990.7563399999999</v>
      </c>
      <c r="D491" s="47">
        <v>0</v>
      </c>
      <c r="E491" s="48">
        <v>0</v>
      </c>
      <c r="F491" s="49">
        <v>180.00899999999999</v>
      </c>
      <c r="G491" s="49">
        <v>6990.7563399999999</v>
      </c>
      <c r="H491" s="38">
        <v>0</v>
      </c>
      <c r="I491" s="50">
        <v>180.00899999999999</v>
      </c>
      <c r="J491" s="89">
        <v>38.835593442550099</v>
      </c>
      <c r="K491" s="127"/>
      <c r="L491" s="144"/>
      <c r="M491" s="89">
        <v>37.433701150112917</v>
      </c>
      <c r="N491" s="89">
        <v>0</v>
      </c>
      <c r="O491" s="89">
        <v>22.650384169021248</v>
      </c>
      <c r="P491" s="89">
        <v>0</v>
      </c>
      <c r="Q491" s="89">
        <v>20.63214341086595</v>
      </c>
      <c r="R491" s="89">
        <v>37.433701150112917</v>
      </c>
      <c r="S491" s="86">
        <v>1.4018922924371822</v>
      </c>
      <c r="T491" s="91">
        <v>252.35322966932469</v>
      </c>
    </row>
    <row r="492" spans="1:20" x14ac:dyDescent="0.3">
      <c r="A492" s="88">
        <v>42815.333361458332</v>
      </c>
      <c r="B492" s="47">
        <v>211.54499999999999</v>
      </c>
      <c r="C492" s="48">
        <v>8419.491</v>
      </c>
      <c r="D492" s="47">
        <v>0</v>
      </c>
      <c r="E492" s="48">
        <v>0</v>
      </c>
      <c r="F492" s="49">
        <v>211.54499999999999</v>
      </c>
      <c r="G492" s="49">
        <v>8419.491</v>
      </c>
      <c r="H492" s="38">
        <v>0</v>
      </c>
      <c r="I492" s="50">
        <v>211.54499999999999</v>
      </c>
      <c r="J492" s="89">
        <v>39.800000000000004</v>
      </c>
      <c r="K492" s="127"/>
      <c r="L492" s="144"/>
      <c r="M492" s="89">
        <v>37.433701150112917</v>
      </c>
      <c r="N492" s="89">
        <v>0</v>
      </c>
      <c r="O492" s="89">
        <v>22.650384169021248</v>
      </c>
      <c r="P492" s="89">
        <v>0</v>
      </c>
      <c r="Q492" s="89">
        <v>20.63214341086595</v>
      </c>
      <c r="R492" s="89">
        <v>37.433701150112917</v>
      </c>
      <c r="S492" s="86">
        <v>2.3662988498870874</v>
      </c>
      <c r="T492" s="91">
        <v>500.57869019936385</v>
      </c>
    </row>
    <row r="493" spans="1:20" x14ac:dyDescent="0.3">
      <c r="A493" s="88">
        <v>42815.375028182869</v>
      </c>
      <c r="B493" s="47">
        <v>184.58699999999999</v>
      </c>
      <c r="C493" s="48">
        <v>7236.7863600000001</v>
      </c>
      <c r="D493" s="47">
        <v>3.5110000000000001</v>
      </c>
      <c r="E493" s="48">
        <v>139.738</v>
      </c>
      <c r="F493" s="49">
        <v>181.07599999999999</v>
      </c>
      <c r="G493" s="49">
        <v>7097.0483599999998</v>
      </c>
      <c r="H493" s="38">
        <v>0</v>
      </c>
      <c r="I493" s="50">
        <v>181.07599999999999</v>
      </c>
      <c r="J493" s="89">
        <v>39.193754887450574</v>
      </c>
      <c r="K493" s="127"/>
      <c r="L493" s="144"/>
      <c r="M493" s="89">
        <v>37.433701150112917</v>
      </c>
      <c r="N493" s="89">
        <v>0</v>
      </c>
      <c r="O493" s="89">
        <v>22.650384169021248</v>
      </c>
      <c r="P493" s="89">
        <v>0</v>
      </c>
      <c r="Q493" s="89">
        <v>20.63214341086595</v>
      </c>
      <c r="R493" s="89">
        <v>37.433701150112917</v>
      </c>
      <c r="S493" s="86">
        <v>1.7600537373376568</v>
      </c>
      <c r="T493" s="91">
        <v>318.70349054215353</v>
      </c>
    </row>
    <row r="494" spans="1:20" x14ac:dyDescent="0.3">
      <c r="A494" s="88">
        <v>42815.416694907406</v>
      </c>
      <c r="B494" s="47">
        <v>186.54</v>
      </c>
      <c r="C494" s="48">
        <v>7273.1945999999998</v>
      </c>
      <c r="D494" s="47">
        <v>0</v>
      </c>
      <c r="E494" s="48">
        <v>0</v>
      </c>
      <c r="F494" s="49">
        <v>186.54</v>
      </c>
      <c r="G494" s="49">
        <v>7273.1945999999998</v>
      </c>
      <c r="H494" s="38">
        <v>0</v>
      </c>
      <c r="I494" s="50">
        <v>186.54</v>
      </c>
      <c r="J494" s="89">
        <v>38.99</v>
      </c>
      <c r="K494" s="127"/>
      <c r="L494" s="144"/>
      <c r="M494" s="89">
        <v>37.433701150112917</v>
      </c>
      <c r="N494" s="89">
        <v>0</v>
      </c>
      <c r="O494" s="89">
        <v>22.650384169021248</v>
      </c>
      <c r="P494" s="89">
        <v>0</v>
      </c>
      <c r="Q494" s="89">
        <v>20.63214341086595</v>
      </c>
      <c r="R494" s="89">
        <v>37.433701150112917</v>
      </c>
      <c r="S494" s="86">
        <v>1.5562988498870851</v>
      </c>
      <c r="T494" s="91">
        <v>290.31198745793682</v>
      </c>
    </row>
    <row r="495" spans="1:20" x14ac:dyDescent="0.3">
      <c r="A495" s="88">
        <v>42815.458361631943</v>
      </c>
      <c r="B495" s="47">
        <v>185.7</v>
      </c>
      <c r="C495" s="48">
        <v>7260.87</v>
      </c>
      <c r="D495" s="47">
        <v>0.76200000000000001</v>
      </c>
      <c r="E495" s="48">
        <v>29.711000000000002</v>
      </c>
      <c r="F495" s="49">
        <v>184.93799999999999</v>
      </c>
      <c r="G495" s="49">
        <v>7231.1589999999997</v>
      </c>
      <c r="H495" s="38">
        <v>0</v>
      </c>
      <c r="I495" s="50">
        <v>184.93799999999999</v>
      </c>
      <c r="J495" s="89">
        <v>39.100449880500491</v>
      </c>
      <c r="K495" s="127"/>
      <c r="L495" s="144"/>
      <c r="M495" s="89">
        <v>37.433701150112917</v>
      </c>
      <c r="N495" s="89">
        <v>0</v>
      </c>
      <c r="O495" s="89">
        <v>22.650384169021248</v>
      </c>
      <c r="P495" s="89">
        <v>0</v>
      </c>
      <c r="Q495" s="89">
        <v>20.63214341086595</v>
      </c>
      <c r="R495" s="89">
        <v>37.433701150112917</v>
      </c>
      <c r="S495" s="86">
        <v>1.6667487303875745</v>
      </c>
      <c r="T495" s="91">
        <v>308.24517670041723</v>
      </c>
    </row>
    <row r="496" spans="1:20" x14ac:dyDescent="0.3">
      <c r="A496" s="88">
        <v>42815.50002835648</v>
      </c>
      <c r="B496" s="47">
        <v>174.58500000000001</v>
      </c>
      <c r="C496" s="48">
        <v>6325.2145499999997</v>
      </c>
      <c r="D496" s="47">
        <v>24.329000000000001</v>
      </c>
      <c r="E496" s="48">
        <v>951.26400000000001</v>
      </c>
      <c r="F496" s="49">
        <v>150.256</v>
      </c>
      <c r="G496" s="49">
        <v>5373.9505499999996</v>
      </c>
      <c r="H496" s="38">
        <v>0</v>
      </c>
      <c r="I496" s="50">
        <v>150.256</v>
      </c>
      <c r="J496" s="89">
        <v>35.76529755883292</v>
      </c>
      <c r="K496" s="127"/>
      <c r="L496" s="144"/>
      <c r="M496" s="89">
        <v>37.433701150112917</v>
      </c>
      <c r="N496" s="89">
        <v>0</v>
      </c>
      <c r="O496" s="89">
        <v>22.650384169021248</v>
      </c>
      <c r="P496" s="89">
        <v>0</v>
      </c>
      <c r="Q496" s="89">
        <v>20.63214341086595</v>
      </c>
      <c r="R496" s="89">
        <v>37.433701150112917</v>
      </c>
      <c r="S496" s="86">
        <v>0</v>
      </c>
      <c r="T496" s="91">
        <v>0</v>
      </c>
    </row>
    <row r="497" spans="1:20" x14ac:dyDescent="0.3">
      <c r="A497" s="88">
        <v>42815.541695081018</v>
      </c>
      <c r="B497" s="47">
        <v>157.85</v>
      </c>
      <c r="C497" s="48">
        <v>5220.0995000000003</v>
      </c>
      <c r="D497" s="47">
        <v>26.886000000000003</v>
      </c>
      <c r="E497" s="48">
        <v>974.08</v>
      </c>
      <c r="F497" s="49">
        <v>130.964</v>
      </c>
      <c r="G497" s="49">
        <v>4246.0195000000003</v>
      </c>
      <c r="H497" s="38">
        <v>0</v>
      </c>
      <c r="I497" s="50">
        <v>130.964</v>
      </c>
      <c r="J497" s="89">
        <v>32.421272258025112</v>
      </c>
      <c r="K497" s="127"/>
      <c r="L497" s="144"/>
      <c r="M497" s="89">
        <v>37.433701150112917</v>
      </c>
      <c r="N497" s="89">
        <v>0</v>
      </c>
      <c r="O497" s="89">
        <v>22.650384169021248</v>
      </c>
      <c r="P497" s="89">
        <v>0</v>
      </c>
      <c r="Q497" s="89">
        <v>20.63214341086595</v>
      </c>
      <c r="R497" s="89">
        <v>37.433701150112917</v>
      </c>
      <c r="S497" s="86">
        <v>0</v>
      </c>
      <c r="T497" s="91">
        <v>0</v>
      </c>
    </row>
    <row r="498" spans="1:20" x14ac:dyDescent="0.3">
      <c r="A498" s="88">
        <v>42815.583361805555</v>
      </c>
      <c r="B498" s="47">
        <v>177.3</v>
      </c>
      <c r="C498" s="48">
        <v>5425.38</v>
      </c>
      <c r="D498" s="47">
        <v>19.815000000000001</v>
      </c>
      <c r="E498" s="48">
        <v>655.28300000000002</v>
      </c>
      <c r="F498" s="49">
        <v>157.48500000000001</v>
      </c>
      <c r="G498" s="49">
        <v>4770.0969999999998</v>
      </c>
      <c r="H498" s="38">
        <v>0</v>
      </c>
      <c r="I498" s="50">
        <v>157.48500000000001</v>
      </c>
      <c r="J498" s="89">
        <v>30.289214845858332</v>
      </c>
      <c r="K498" s="127"/>
      <c r="L498" s="144"/>
      <c r="M498" s="89">
        <v>37.433701150112917</v>
      </c>
      <c r="N498" s="89">
        <v>0</v>
      </c>
      <c r="O498" s="89">
        <v>22.650384169021248</v>
      </c>
      <c r="P498" s="89">
        <v>0</v>
      </c>
      <c r="Q498" s="89">
        <v>20.63214341086595</v>
      </c>
      <c r="R498" s="89">
        <v>37.433701150112917</v>
      </c>
      <c r="S498" s="86">
        <v>0</v>
      </c>
      <c r="T498" s="91">
        <v>0</v>
      </c>
    </row>
    <row r="499" spans="1:20" x14ac:dyDescent="0.3">
      <c r="A499" s="88">
        <v>42815.625028530092</v>
      </c>
      <c r="B499" s="47">
        <v>169.09</v>
      </c>
      <c r="C499" s="48">
        <v>5001.6822000000002</v>
      </c>
      <c r="D499" s="47">
        <v>52.544000000000004</v>
      </c>
      <c r="E499" s="48">
        <v>1607.846</v>
      </c>
      <c r="F499" s="49">
        <v>116.54599999999999</v>
      </c>
      <c r="G499" s="49">
        <v>3393.8362000000002</v>
      </c>
      <c r="H499" s="38">
        <v>0</v>
      </c>
      <c r="I499" s="50">
        <v>116.54599999999999</v>
      </c>
      <c r="J499" s="89">
        <v>29.120143119454983</v>
      </c>
      <c r="K499" s="127"/>
      <c r="L499" s="144"/>
      <c r="M499" s="89">
        <v>37.433701150112917</v>
      </c>
      <c r="N499" s="89">
        <v>0</v>
      </c>
      <c r="O499" s="89">
        <v>22.650384169021248</v>
      </c>
      <c r="P499" s="89">
        <v>0</v>
      </c>
      <c r="Q499" s="89">
        <v>20.63214341086595</v>
      </c>
      <c r="R499" s="89">
        <v>37.433701150112917</v>
      </c>
      <c r="S499" s="86">
        <v>0</v>
      </c>
      <c r="T499" s="91">
        <v>0</v>
      </c>
    </row>
    <row r="500" spans="1:20" x14ac:dyDescent="0.3">
      <c r="A500" s="88">
        <v>42815.666695254629</v>
      </c>
      <c r="B500" s="47">
        <v>162.91</v>
      </c>
      <c r="C500" s="48">
        <v>4478.3959000000004</v>
      </c>
      <c r="D500" s="47">
        <v>39.813000000000002</v>
      </c>
      <c r="E500" s="48">
        <v>1177.6680000000001</v>
      </c>
      <c r="F500" s="49">
        <v>123.09699999999999</v>
      </c>
      <c r="G500" s="49">
        <v>3300.7279000000003</v>
      </c>
      <c r="H500" s="38">
        <v>0</v>
      </c>
      <c r="I500" s="50">
        <v>123.09699999999999</v>
      </c>
      <c r="J500" s="89">
        <v>26.814040147200991</v>
      </c>
      <c r="K500" s="127"/>
      <c r="L500" s="144"/>
      <c r="M500" s="89">
        <v>37.433701150112917</v>
      </c>
      <c r="N500" s="89">
        <v>0</v>
      </c>
      <c r="O500" s="89">
        <v>22.650384169021248</v>
      </c>
      <c r="P500" s="89">
        <v>0</v>
      </c>
      <c r="Q500" s="89">
        <v>20.63214341086595</v>
      </c>
      <c r="R500" s="89">
        <v>37.433701150112917</v>
      </c>
      <c r="S500" s="86">
        <v>0</v>
      </c>
      <c r="T500" s="91">
        <v>0</v>
      </c>
    </row>
    <row r="501" spans="1:20" x14ac:dyDescent="0.3">
      <c r="A501" s="88">
        <v>42815.708361979167</v>
      </c>
      <c r="B501" s="47">
        <v>154.005</v>
      </c>
      <c r="C501" s="48">
        <v>4279.7989500000003</v>
      </c>
      <c r="D501" s="47">
        <v>20.882000000000001</v>
      </c>
      <c r="E501" s="48">
        <v>574.04600000000005</v>
      </c>
      <c r="F501" s="49">
        <v>133.12299999999999</v>
      </c>
      <c r="G501" s="49">
        <v>3705.7529500000001</v>
      </c>
      <c r="H501" s="38">
        <v>0</v>
      </c>
      <c r="I501" s="50">
        <v>133.12299999999999</v>
      </c>
      <c r="J501" s="89">
        <v>27.8370600872877</v>
      </c>
      <c r="K501" s="127"/>
      <c r="L501" s="144"/>
      <c r="M501" s="89">
        <v>37.433701150112917</v>
      </c>
      <c r="N501" s="89">
        <v>0</v>
      </c>
      <c r="O501" s="89">
        <v>22.650384169021248</v>
      </c>
      <c r="P501" s="89">
        <v>0</v>
      </c>
      <c r="Q501" s="89">
        <v>20.63214341086595</v>
      </c>
      <c r="R501" s="89">
        <v>37.433701150112917</v>
      </c>
      <c r="S501" s="86">
        <v>0</v>
      </c>
      <c r="T501" s="91">
        <v>0</v>
      </c>
    </row>
    <row r="502" spans="1:20" x14ac:dyDescent="0.3">
      <c r="A502" s="88">
        <v>42815.750028703704</v>
      </c>
      <c r="B502" s="47">
        <v>172.46</v>
      </c>
      <c r="C502" s="48">
        <v>4801.2864</v>
      </c>
      <c r="D502" s="47">
        <v>37.998000000000005</v>
      </c>
      <c r="E502" s="48">
        <v>1055.9639999999999</v>
      </c>
      <c r="F502" s="49">
        <v>134.46199999999999</v>
      </c>
      <c r="G502" s="49">
        <v>3745.3224</v>
      </c>
      <c r="H502" s="38">
        <v>0</v>
      </c>
      <c r="I502" s="50">
        <v>134.46199999999999</v>
      </c>
      <c r="J502" s="89">
        <v>27.854132766134672</v>
      </c>
      <c r="K502" s="127"/>
      <c r="L502" s="144"/>
      <c r="M502" s="89">
        <v>37.433701150112917</v>
      </c>
      <c r="N502" s="89">
        <v>0</v>
      </c>
      <c r="O502" s="89">
        <v>22.650384169021248</v>
      </c>
      <c r="P502" s="89">
        <v>0</v>
      </c>
      <c r="Q502" s="89">
        <v>20.63214341086595</v>
      </c>
      <c r="R502" s="89">
        <v>37.433701150112917</v>
      </c>
      <c r="S502" s="86">
        <v>0</v>
      </c>
      <c r="T502" s="91">
        <v>0</v>
      </c>
    </row>
    <row r="503" spans="1:20" x14ac:dyDescent="0.3">
      <c r="A503" s="88">
        <v>42815.791695428241</v>
      </c>
      <c r="B503" s="47">
        <v>198.6</v>
      </c>
      <c r="C503" s="48">
        <v>5604.4920000000002</v>
      </c>
      <c r="D503" s="47">
        <v>72.191000000000003</v>
      </c>
      <c r="E503" s="48">
        <v>2009.7840000000001</v>
      </c>
      <c r="F503" s="49">
        <v>126.40899999999999</v>
      </c>
      <c r="G503" s="49">
        <v>3594.7080000000001</v>
      </c>
      <c r="H503" s="38">
        <v>0</v>
      </c>
      <c r="I503" s="50">
        <v>126.40899999999999</v>
      </c>
      <c r="J503" s="89">
        <v>28.43712077462839</v>
      </c>
      <c r="K503" s="127"/>
      <c r="L503" s="144"/>
      <c r="M503" s="89">
        <v>37.433701150112917</v>
      </c>
      <c r="N503" s="89">
        <v>0</v>
      </c>
      <c r="O503" s="89">
        <v>22.650384169021248</v>
      </c>
      <c r="P503" s="89">
        <v>0</v>
      </c>
      <c r="Q503" s="89">
        <v>20.63214341086595</v>
      </c>
      <c r="R503" s="89">
        <v>37.433701150112917</v>
      </c>
      <c r="S503" s="86">
        <v>0</v>
      </c>
      <c r="T503" s="91">
        <v>0</v>
      </c>
    </row>
    <row r="504" spans="1:20" x14ac:dyDescent="0.3">
      <c r="A504" s="88">
        <v>42815.833362152778</v>
      </c>
      <c r="B504" s="47">
        <v>152.1</v>
      </c>
      <c r="C504" s="48">
        <v>6220.89</v>
      </c>
      <c r="D504" s="47">
        <v>114.116</v>
      </c>
      <c r="E504" s="48">
        <v>3220.364</v>
      </c>
      <c r="F504" s="49">
        <v>37.983999999999995</v>
      </c>
      <c r="G504" s="49">
        <v>3000.5260000000003</v>
      </c>
      <c r="H504" s="38">
        <v>0</v>
      </c>
      <c r="I504" s="50">
        <v>37.983999999999995</v>
      </c>
      <c r="J504" s="89">
        <v>78.994471356360592</v>
      </c>
      <c r="K504" s="127"/>
      <c r="L504" s="144"/>
      <c r="M504" s="89">
        <v>37.433701150112917</v>
      </c>
      <c r="N504" s="89">
        <v>0</v>
      </c>
      <c r="O504" s="89">
        <v>22.650384169021248</v>
      </c>
      <c r="P504" s="89">
        <v>0</v>
      </c>
      <c r="Q504" s="89">
        <v>20.63214341086595</v>
      </c>
      <c r="R504" s="89">
        <v>37.433701150112917</v>
      </c>
      <c r="S504" s="86">
        <v>41.560770206247675</v>
      </c>
      <c r="T504" s="91">
        <v>1578.6442955141115</v>
      </c>
    </row>
    <row r="505" spans="1:20" x14ac:dyDescent="0.3">
      <c r="A505" s="88">
        <v>42815.875028877315</v>
      </c>
      <c r="B505" s="47">
        <v>123.2</v>
      </c>
      <c r="C505" s="48">
        <v>4695.152</v>
      </c>
      <c r="D505" s="47">
        <v>66.457000000000008</v>
      </c>
      <c r="E505" s="48">
        <v>2718.0910000000003</v>
      </c>
      <c r="F505" s="49">
        <v>56.742999999999995</v>
      </c>
      <c r="G505" s="49">
        <v>1977.0609999999997</v>
      </c>
      <c r="H505" s="38">
        <v>0</v>
      </c>
      <c r="I505" s="50">
        <v>56.742999999999995</v>
      </c>
      <c r="J505" s="89">
        <v>34.842377033290447</v>
      </c>
      <c r="K505" s="127"/>
      <c r="L505" s="144"/>
      <c r="M505" s="89">
        <v>37.433701150112917</v>
      </c>
      <c r="N505" s="89">
        <v>0</v>
      </c>
      <c r="O505" s="89">
        <v>22.650384169021248</v>
      </c>
      <c r="P505" s="89">
        <v>0</v>
      </c>
      <c r="Q505" s="89">
        <v>20.63214341086595</v>
      </c>
      <c r="R505" s="89">
        <v>37.433701150112917</v>
      </c>
      <c r="S505" s="86">
        <v>0</v>
      </c>
      <c r="T505" s="91">
        <v>0</v>
      </c>
    </row>
    <row r="506" spans="1:20" x14ac:dyDescent="0.3">
      <c r="A506" s="88">
        <v>42815.916695601853</v>
      </c>
      <c r="B506" s="47">
        <v>144.405</v>
      </c>
      <c r="C506" s="48">
        <v>4501.1038500000004</v>
      </c>
      <c r="D506" s="47">
        <v>1.379</v>
      </c>
      <c r="E506" s="48">
        <v>52.554000000000002</v>
      </c>
      <c r="F506" s="49">
        <v>143.02600000000001</v>
      </c>
      <c r="G506" s="49">
        <v>4448.5498500000003</v>
      </c>
      <c r="H506" s="38">
        <v>0</v>
      </c>
      <c r="I506" s="50">
        <v>143.02600000000001</v>
      </c>
      <c r="J506" s="89">
        <v>31.103085103407771</v>
      </c>
      <c r="K506" s="127"/>
      <c r="L506" s="144"/>
      <c r="M506" s="89">
        <v>37.433701150112917</v>
      </c>
      <c r="N506" s="89">
        <v>0</v>
      </c>
      <c r="O506" s="89">
        <v>22.650384169021248</v>
      </c>
      <c r="P506" s="89">
        <v>0</v>
      </c>
      <c r="Q506" s="89">
        <v>20.63214341086595</v>
      </c>
      <c r="R506" s="89">
        <v>37.433701150112917</v>
      </c>
      <c r="S506" s="86">
        <v>0</v>
      </c>
      <c r="T506" s="91">
        <v>0</v>
      </c>
    </row>
    <row r="507" spans="1:20" x14ac:dyDescent="0.3">
      <c r="A507" s="88">
        <v>42815.95836232639</v>
      </c>
      <c r="B507" s="47">
        <v>207.70500000000001</v>
      </c>
      <c r="C507" s="48">
        <v>5167.7003999999997</v>
      </c>
      <c r="D507" s="47">
        <v>7.54</v>
      </c>
      <c r="E507" s="48">
        <v>235.02200000000002</v>
      </c>
      <c r="F507" s="49">
        <v>200.16500000000002</v>
      </c>
      <c r="G507" s="49">
        <v>4932.6783999999998</v>
      </c>
      <c r="H507" s="38">
        <v>0</v>
      </c>
      <c r="I507" s="50">
        <v>200.16500000000002</v>
      </c>
      <c r="J507" s="89">
        <v>24.643061474283712</v>
      </c>
      <c r="K507" s="127"/>
      <c r="L507" s="144"/>
      <c r="M507" s="89">
        <v>37.433701150112917</v>
      </c>
      <c r="N507" s="89">
        <v>0</v>
      </c>
      <c r="O507" s="89">
        <v>22.650384169021248</v>
      </c>
      <c r="P507" s="89">
        <v>0</v>
      </c>
      <c r="Q507" s="89">
        <v>20.63214341086595</v>
      </c>
      <c r="R507" s="89">
        <v>37.433701150112917</v>
      </c>
      <c r="S507" s="86">
        <v>0</v>
      </c>
      <c r="T507" s="91">
        <v>0</v>
      </c>
    </row>
    <row r="508" spans="1:20" x14ac:dyDescent="0.3">
      <c r="A508" s="88">
        <v>42816.000029050927</v>
      </c>
      <c r="B508" s="47">
        <v>283.60000000000002</v>
      </c>
      <c r="C508" s="48">
        <v>6675.9440000000004</v>
      </c>
      <c r="D508" s="47">
        <v>0</v>
      </c>
      <c r="E508" s="48">
        <v>0</v>
      </c>
      <c r="F508" s="49">
        <v>283.60000000000002</v>
      </c>
      <c r="G508" s="49">
        <v>6675.9440000000004</v>
      </c>
      <c r="H508" s="38">
        <v>0</v>
      </c>
      <c r="I508" s="50">
        <v>283.60000000000002</v>
      </c>
      <c r="J508" s="89">
        <v>23.54</v>
      </c>
      <c r="K508" s="127"/>
      <c r="L508" s="144"/>
      <c r="M508" s="89">
        <v>37.433701150112917</v>
      </c>
      <c r="N508" s="89">
        <v>0</v>
      </c>
      <c r="O508" s="89">
        <v>22.650384169021248</v>
      </c>
      <c r="P508" s="89">
        <v>0</v>
      </c>
      <c r="Q508" s="89">
        <v>20.63214341086595</v>
      </c>
      <c r="R508" s="89">
        <v>37.433701150112917</v>
      </c>
      <c r="S508" s="86">
        <v>0</v>
      </c>
      <c r="T508" s="91">
        <v>0</v>
      </c>
    </row>
    <row r="509" spans="1:20" x14ac:dyDescent="0.3">
      <c r="A509" s="88">
        <v>42816.041695775464</v>
      </c>
      <c r="B509" s="47">
        <v>336</v>
      </c>
      <c r="C509" s="48">
        <v>7815.36</v>
      </c>
      <c r="D509" s="47">
        <v>0</v>
      </c>
      <c r="E509" s="48">
        <v>0</v>
      </c>
      <c r="F509" s="49">
        <v>336</v>
      </c>
      <c r="G509" s="49">
        <v>7815.36</v>
      </c>
      <c r="H509" s="38">
        <v>0</v>
      </c>
      <c r="I509" s="50">
        <v>336</v>
      </c>
      <c r="J509" s="89">
        <v>23.259999999999998</v>
      </c>
      <c r="K509" s="127"/>
      <c r="L509" s="144"/>
      <c r="M509" s="89">
        <v>37.433701150112917</v>
      </c>
      <c r="N509" s="89">
        <v>0</v>
      </c>
      <c r="O509" s="89">
        <v>22.650384169021248</v>
      </c>
      <c r="P509" s="89">
        <v>0</v>
      </c>
      <c r="Q509" s="89">
        <v>20.63214341086595</v>
      </c>
      <c r="R509" s="89">
        <v>37.433701150112917</v>
      </c>
      <c r="S509" s="86">
        <v>0</v>
      </c>
      <c r="T509" s="91">
        <v>0</v>
      </c>
    </row>
    <row r="510" spans="1:20" x14ac:dyDescent="0.3">
      <c r="A510" s="88">
        <v>42816.083362500001</v>
      </c>
      <c r="B510" s="47">
        <v>332.7</v>
      </c>
      <c r="C510" s="48">
        <v>7648.7730000000001</v>
      </c>
      <c r="D510" s="47">
        <v>56.531000000000006</v>
      </c>
      <c r="E510" s="48">
        <v>1314.9010000000001</v>
      </c>
      <c r="F510" s="49">
        <v>276.16899999999998</v>
      </c>
      <c r="G510" s="49">
        <v>6333.8720000000003</v>
      </c>
      <c r="H510" s="38">
        <v>0</v>
      </c>
      <c r="I510" s="50">
        <v>276.16899999999998</v>
      </c>
      <c r="J510" s="89">
        <v>22.934768203527554</v>
      </c>
      <c r="K510" s="127"/>
      <c r="L510" s="144"/>
      <c r="M510" s="89">
        <v>37.433701150112917</v>
      </c>
      <c r="N510" s="89">
        <v>0</v>
      </c>
      <c r="O510" s="89">
        <v>22.650384169021248</v>
      </c>
      <c r="P510" s="89">
        <v>0</v>
      </c>
      <c r="Q510" s="89">
        <v>20.63214341086595</v>
      </c>
      <c r="R510" s="89">
        <v>37.433701150112917</v>
      </c>
      <c r="S510" s="86">
        <v>0</v>
      </c>
      <c r="T510" s="91">
        <v>0</v>
      </c>
    </row>
    <row r="511" spans="1:20" x14ac:dyDescent="0.3">
      <c r="A511" s="88">
        <v>42816.125029224539</v>
      </c>
      <c r="B511" s="47">
        <v>340.15</v>
      </c>
      <c r="C511" s="48">
        <v>7806.4425000000001</v>
      </c>
      <c r="D511" s="47">
        <v>55.835000000000001</v>
      </c>
      <c r="E511" s="48">
        <v>1283.6510000000001</v>
      </c>
      <c r="F511" s="49">
        <v>284.315</v>
      </c>
      <c r="G511" s="49">
        <v>6522.7915000000003</v>
      </c>
      <c r="H511" s="38">
        <v>0</v>
      </c>
      <c r="I511" s="50">
        <v>284.315</v>
      </c>
      <c r="J511" s="89">
        <v>22.942129328385771</v>
      </c>
      <c r="K511" s="127"/>
      <c r="L511" s="144"/>
      <c r="M511" s="89">
        <v>37.433701150112917</v>
      </c>
      <c r="N511" s="89">
        <v>0</v>
      </c>
      <c r="O511" s="89">
        <v>22.650384169021248</v>
      </c>
      <c r="P511" s="89">
        <v>0</v>
      </c>
      <c r="Q511" s="89">
        <v>20.63214341086595</v>
      </c>
      <c r="R511" s="89">
        <v>37.433701150112917</v>
      </c>
      <c r="S511" s="86">
        <v>0</v>
      </c>
      <c r="T511" s="91">
        <v>0</v>
      </c>
    </row>
    <row r="512" spans="1:20" x14ac:dyDescent="0.3">
      <c r="A512" s="88">
        <v>42816.166695949076</v>
      </c>
      <c r="B512" s="47">
        <v>333.25</v>
      </c>
      <c r="C512" s="48">
        <v>7651.42</v>
      </c>
      <c r="D512" s="47">
        <v>49.33</v>
      </c>
      <c r="E512" s="48">
        <v>1132.124</v>
      </c>
      <c r="F512" s="49">
        <v>283.92</v>
      </c>
      <c r="G512" s="49">
        <v>6519.2960000000003</v>
      </c>
      <c r="H512" s="38">
        <v>0</v>
      </c>
      <c r="I512" s="50">
        <v>283.92</v>
      </c>
      <c r="J512" s="89">
        <v>22.961735700197238</v>
      </c>
      <c r="K512" s="127"/>
      <c r="L512" s="144"/>
      <c r="M512" s="89">
        <v>37.433701150112917</v>
      </c>
      <c r="N512" s="89">
        <v>0</v>
      </c>
      <c r="O512" s="89">
        <v>22.650384169021248</v>
      </c>
      <c r="P512" s="89">
        <v>0</v>
      </c>
      <c r="Q512" s="89">
        <v>20.63214341086595</v>
      </c>
      <c r="R512" s="89">
        <v>37.433701150112917</v>
      </c>
      <c r="S512" s="86">
        <v>0</v>
      </c>
      <c r="T512" s="91">
        <v>0</v>
      </c>
    </row>
    <row r="513" spans="1:20" x14ac:dyDescent="0.3">
      <c r="A513" s="88">
        <v>42816.208362673613</v>
      </c>
      <c r="B513" s="47">
        <v>336.94499999999999</v>
      </c>
      <c r="C513" s="48">
        <v>8019.2223999999997</v>
      </c>
      <c r="D513" s="47">
        <v>16.478999999999999</v>
      </c>
      <c r="E513" s="48">
        <v>378.358</v>
      </c>
      <c r="F513" s="49">
        <v>320.46600000000001</v>
      </c>
      <c r="G513" s="49">
        <v>7640.8643999999995</v>
      </c>
      <c r="H513" s="38">
        <v>0</v>
      </c>
      <c r="I513" s="50">
        <v>320.46600000000001</v>
      </c>
      <c r="J513" s="89">
        <v>23.842979910505324</v>
      </c>
      <c r="K513" s="127"/>
      <c r="L513" s="144"/>
      <c r="M513" s="89">
        <v>37.433701150112917</v>
      </c>
      <c r="N513" s="89">
        <v>0</v>
      </c>
      <c r="O513" s="89">
        <v>22.650384169021248</v>
      </c>
      <c r="P513" s="89">
        <v>0</v>
      </c>
      <c r="Q513" s="89">
        <v>20.63214341086595</v>
      </c>
      <c r="R513" s="89">
        <v>37.433701150112917</v>
      </c>
      <c r="S513" s="86">
        <v>0</v>
      </c>
      <c r="T513" s="91">
        <v>0</v>
      </c>
    </row>
    <row r="514" spans="1:20" x14ac:dyDescent="0.3">
      <c r="A514" s="88">
        <v>42816.25002939815</v>
      </c>
      <c r="B514" s="47">
        <v>353.745</v>
      </c>
      <c r="C514" s="48">
        <v>9337.7908500000012</v>
      </c>
      <c r="D514" s="47">
        <v>0</v>
      </c>
      <c r="E514" s="48">
        <v>0</v>
      </c>
      <c r="F514" s="49">
        <v>353.745</v>
      </c>
      <c r="G514" s="49">
        <v>9337.7908500000012</v>
      </c>
      <c r="H514" s="38">
        <v>0</v>
      </c>
      <c r="I514" s="50">
        <v>353.745</v>
      </c>
      <c r="J514" s="89">
        <v>26.39695500996481</v>
      </c>
      <c r="K514" s="127"/>
      <c r="L514" s="144"/>
      <c r="M514" s="89">
        <v>37.433701150112917</v>
      </c>
      <c r="N514" s="89">
        <v>0</v>
      </c>
      <c r="O514" s="89">
        <v>22.650384169021248</v>
      </c>
      <c r="P514" s="89">
        <v>0</v>
      </c>
      <c r="Q514" s="89">
        <v>20.63214341086595</v>
      </c>
      <c r="R514" s="89">
        <v>37.433701150112917</v>
      </c>
      <c r="S514" s="86">
        <v>0</v>
      </c>
      <c r="T514" s="91">
        <v>0</v>
      </c>
    </row>
    <row r="515" spans="1:20" x14ac:dyDescent="0.3">
      <c r="A515" s="88">
        <v>42816.291696122687</v>
      </c>
      <c r="B515" s="47">
        <v>403.87400000000002</v>
      </c>
      <c r="C515" s="48">
        <v>16496.730469999999</v>
      </c>
      <c r="D515" s="47">
        <v>0</v>
      </c>
      <c r="E515" s="48">
        <v>0</v>
      </c>
      <c r="F515" s="49">
        <v>403.87400000000002</v>
      </c>
      <c r="G515" s="49">
        <v>16496.730469999999</v>
      </c>
      <c r="H515" s="38">
        <v>0</v>
      </c>
      <c r="I515" s="50">
        <v>403.87400000000002</v>
      </c>
      <c r="J515" s="89">
        <v>40.846230433253929</v>
      </c>
      <c r="K515" s="127"/>
      <c r="L515" s="144"/>
      <c r="M515" s="89">
        <v>37.433701150112917</v>
      </c>
      <c r="N515" s="89">
        <v>0</v>
      </c>
      <c r="O515" s="89">
        <v>22.650384169021248</v>
      </c>
      <c r="P515" s="89">
        <v>0</v>
      </c>
      <c r="Q515" s="89">
        <v>20.63214341086595</v>
      </c>
      <c r="R515" s="89">
        <v>37.433701150112917</v>
      </c>
      <c r="S515" s="86">
        <v>3.4125292831410121</v>
      </c>
      <c r="T515" s="91">
        <v>1378.2318516992932</v>
      </c>
    </row>
    <row r="516" spans="1:20" x14ac:dyDescent="0.3">
      <c r="A516" s="88">
        <v>42816.333362847225</v>
      </c>
      <c r="B516" s="47">
        <v>362.34</v>
      </c>
      <c r="C516" s="48">
        <v>17870.608800000002</v>
      </c>
      <c r="D516" s="47">
        <v>0</v>
      </c>
      <c r="E516" s="48">
        <v>0</v>
      </c>
      <c r="F516" s="49">
        <v>362.34</v>
      </c>
      <c r="G516" s="49">
        <v>17870.608800000002</v>
      </c>
      <c r="H516" s="38">
        <v>0</v>
      </c>
      <c r="I516" s="50">
        <v>362.34</v>
      </c>
      <c r="J516" s="89">
        <v>49.320000000000007</v>
      </c>
      <c r="K516" s="127"/>
      <c r="L516" s="144"/>
      <c r="M516" s="89">
        <v>37.433701150112917</v>
      </c>
      <c r="N516" s="89">
        <v>0</v>
      </c>
      <c r="O516" s="89">
        <v>22.650384169021248</v>
      </c>
      <c r="P516" s="89">
        <v>0</v>
      </c>
      <c r="Q516" s="89">
        <v>20.63214341086595</v>
      </c>
      <c r="R516" s="89">
        <v>37.433701150112917</v>
      </c>
      <c r="S516" s="86">
        <v>11.886298849887091</v>
      </c>
      <c r="T516" s="91">
        <v>4306.8815252680879</v>
      </c>
    </row>
    <row r="517" spans="1:20" x14ac:dyDescent="0.3">
      <c r="A517" s="88">
        <v>42816.375029571762</v>
      </c>
      <c r="B517" s="47">
        <v>372.505</v>
      </c>
      <c r="C517" s="48">
        <v>16319.44405</v>
      </c>
      <c r="D517" s="47">
        <v>22.48</v>
      </c>
      <c r="E517" s="48">
        <v>1108.7139999999999</v>
      </c>
      <c r="F517" s="49">
        <v>350.02499999999998</v>
      </c>
      <c r="G517" s="49">
        <v>15210.73005</v>
      </c>
      <c r="H517" s="38">
        <v>0</v>
      </c>
      <c r="I517" s="50">
        <v>350.02499999999998</v>
      </c>
      <c r="J517" s="89">
        <v>43.456124705378187</v>
      </c>
      <c r="K517" s="127"/>
      <c r="L517" s="144"/>
      <c r="M517" s="89">
        <v>37.433701150112917</v>
      </c>
      <c r="N517" s="89">
        <v>0</v>
      </c>
      <c r="O517" s="89">
        <v>22.650384169021248</v>
      </c>
      <c r="P517" s="89">
        <v>0</v>
      </c>
      <c r="Q517" s="89">
        <v>20.63214341086595</v>
      </c>
      <c r="R517" s="89">
        <v>37.433701150112917</v>
      </c>
      <c r="S517" s="86">
        <v>6.0224235552652701</v>
      </c>
      <c r="T517" s="91">
        <v>2107.9988049317262</v>
      </c>
    </row>
    <row r="518" spans="1:20" x14ac:dyDescent="0.3">
      <c r="A518" s="88">
        <v>42816.416696296299</v>
      </c>
      <c r="B518" s="47">
        <v>390.05</v>
      </c>
      <c r="C518" s="48">
        <v>16417.2045</v>
      </c>
      <c r="D518" s="47">
        <v>123.78500000000001</v>
      </c>
      <c r="E518" s="48">
        <v>5423.0210000000006</v>
      </c>
      <c r="F518" s="49">
        <v>266.26499999999999</v>
      </c>
      <c r="G518" s="49">
        <v>10994.183499999999</v>
      </c>
      <c r="H518" s="38">
        <v>0</v>
      </c>
      <c r="I518" s="50">
        <v>266.26499999999999</v>
      </c>
      <c r="J518" s="89">
        <v>41.290381762529812</v>
      </c>
      <c r="K518" s="127"/>
      <c r="L518" s="144"/>
      <c r="M518" s="89">
        <v>37.433701150112917</v>
      </c>
      <c r="N518" s="89">
        <v>0</v>
      </c>
      <c r="O518" s="89">
        <v>22.650384169021248</v>
      </c>
      <c r="P518" s="89">
        <v>0</v>
      </c>
      <c r="Q518" s="89">
        <v>20.63214341086595</v>
      </c>
      <c r="R518" s="89">
        <v>37.433701150112917</v>
      </c>
      <c r="S518" s="86">
        <v>3.8566806124168949</v>
      </c>
      <c r="T518" s="91">
        <v>1026.8990632651844</v>
      </c>
    </row>
    <row r="519" spans="1:20" x14ac:dyDescent="0.3">
      <c r="A519" s="88">
        <v>42816.458363020836</v>
      </c>
      <c r="B519" s="47">
        <v>354.42500000000001</v>
      </c>
      <c r="C519" s="48">
        <v>14846.86325</v>
      </c>
      <c r="D519" s="47">
        <v>178.114</v>
      </c>
      <c r="E519" s="48">
        <v>7496.8190000000004</v>
      </c>
      <c r="F519" s="49">
        <v>176.31100000000001</v>
      </c>
      <c r="G519" s="49">
        <v>7350.0442499999999</v>
      </c>
      <c r="H519" s="38">
        <v>0</v>
      </c>
      <c r="I519" s="50">
        <v>176.31100000000001</v>
      </c>
      <c r="J519" s="89">
        <v>41.687950553283684</v>
      </c>
      <c r="K519" s="127"/>
      <c r="L519" s="144"/>
      <c r="M519" s="89">
        <v>37.433701150112917</v>
      </c>
      <c r="N519" s="89">
        <v>0</v>
      </c>
      <c r="O519" s="89">
        <v>22.650384169021248</v>
      </c>
      <c r="P519" s="89">
        <v>0</v>
      </c>
      <c r="Q519" s="89">
        <v>20.63214341086595</v>
      </c>
      <c r="R519" s="89">
        <v>37.433701150112917</v>
      </c>
      <c r="S519" s="86">
        <v>4.2542494031707676</v>
      </c>
      <c r="T519" s="91">
        <v>750.07096652244127</v>
      </c>
    </row>
    <row r="520" spans="1:20" x14ac:dyDescent="0.3">
      <c r="A520" s="88">
        <v>42816.500029745373</v>
      </c>
      <c r="B520" s="47">
        <v>331.59500000000003</v>
      </c>
      <c r="C520" s="48">
        <v>13346.69875</v>
      </c>
      <c r="D520" s="47">
        <v>180.96800000000002</v>
      </c>
      <c r="E520" s="48">
        <v>7580.7490000000007</v>
      </c>
      <c r="F520" s="49">
        <v>150.62700000000001</v>
      </c>
      <c r="G520" s="49">
        <v>5765.9497499999989</v>
      </c>
      <c r="H520" s="38">
        <v>0</v>
      </c>
      <c r="I520" s="50">
        <v>150.62700000000001</v>
      </c>
      <c r="J520" s="89">
        <v>38.279656037762145</v>
      </c>
      <c r="K520" s="127"/>
      <c r="L520" s="144"/>
      <c r="M520" s="89">
        <v>37.433701150112917</v>
      </c>
      <c r="N520" s="89">
        <v>0</v>
      </c>
      <c r="O520" s="89">
        <v>22.650384169021248</v>
      </c>
      <c r="P520" s="89">
        <v>0</v>
      </c>
      <c r="Q520" s="89">
        <v>20.63214341086595</v>
      </c>
      <c r="R520" s="89">
        <v>37.433701150112917</v>
      </c>
      <c r="S520" s="86">
        <v>0.84595488764922777</v>
      </c>
      <c r="T520" s="91">
        <v>127.42364686194024</v>
      </c>
    </row>
    <row r="521" spans="1:20" x14ac:dyDescent="0.3">
      <c r="A521" s="88">
        <v>42816.541696469911</v>
      </c>
      <c r="B521" s="47">
        <v>287.77499999999998</v>
      </c>
      <c r="C521" s="48">
        <v>10811.706749999999</v>
      </c>
      <c r="D521" s="47">
        <v>265.745</v>
      </c>
      <c r="E521" s="48">
        <v>10696.236000000001</v>
      </c>
      <c r="F521" s="49">
        <v>22.029999999999973</v>
      </c>
      <c r="G521" s="49">
        <v>115.47074999999859</v>
      </c>
      <c r="H521" s="38">
        <v>0</v>
      </c>
      <c r="I521" s="50">
        <v>22.029999999999973</v>
      </c>
      <c r="J521" s="89">
        <v>5.2415229232863698</v>
      </c>
      <c r="K521" s="127"/>
      <c r="L521" s="144"/>
      <c r="M521" s="89">
        <v>37.433701150112917</v>
      </c>
      <c r="N521" s="89">
        <v>0</v>
      </c>
      <c r="O521" s="89">
        <v>22.650384169021248</v>
      </c>
      <c r="P521" s="89">
        <v>0</v>
      </c>
      <c r="Q521" s="89">
        <v>20.63214341086595</v>
      </c>
      <c r="R521" s="89">
        <v>37.433701150112917</v>
      </c>
      <c r="S521" s="86">
        <v>0</v>
      </c>
      <c r="T521" s="91">
        <v>0</v>
      </c>
    </row>
    <row r="522" spans="1:20" x14ac:dyDescent="0.3">
      <c r="A522" s="88">
        <v>42816.583363194448</v>
      </c>
      <c r="B522" s="47">
        <v>303.8</v>
      </c>
      <c r="C522" s="48">
        <v>10985.407999999999</v>
      </c>
      <c r="D522" s="47">
        <v>260.34399999999999</v>
      </c>
      <c r="E522" s="48">
        <v>9781.1239999999998</v>
      </c>
      <c r="F522" s="49">
        <v>43.456000000000017</v>
      </c>
      <c r="G522" s="49">
        <v>1204.2839999999997</v>
      </c>
      <c r="H522" s="38">
        <v>0</v>
      </c>
      <c r="I522" s="50">
        <v>43.456000000000017</v>
      </c>
      <c r="J522" s="89">
        <v>27.712720913107493</v>
      </c>
      <c r="K522" s="127"/>
      <c r="L522" s="144"/>
      <c r="M522" s="89">
        <v>37.433701150112917</v>
      </c>
      <c r="N522" s="89">
        <v>0</v>
      </c>
      <c r="O522" s="89">
        <v>22.650384169021248</v>
      </c>
      <c r="P522" s="89">
        <v>0</v>
      </c>
      <c r="Q522" s="89">
        <v>20.63214341086595</v>
      </c>
      <c r="R522" s="89">
        <v>37.433701150112917</v>
      </c>
      <c r="S522" s="86">
        <v>0</v>
      </c>
      <c r="T522" s="91">
        <v>0</v>
      </c>
    </row>
    <row r="523" spans="1:20" x14ac:dyDescent="0.3">
      <c r="A523" s="88">
        <v>42816.625029918985</v>
      </c>
      <c r="B523" s="47">
        <v>275.89999999999998</v>
      </c>
      <c r="C523" s="48">
        <v>9424.7440000000006</v>
      </c>
      <c r="D523" s="47">
        <v>283.54599999999999</v>
      </c>
      <c r="E523" s="48">
        <v>10253.022999999999</v>
      </c>
      <c r="F523" s="49">
        <v>-7.646000000000015</v>
      </c>
      <c r="G523" s="49">
        <v>-828.27899999999863</v>
      </c>
      <c r="H523" s="38">
        <v>0</v>
      </c>
      <c r="I523" s="50">
        <v>-7.646000000000015</v>
      </c>
      <c r="J523" s="89">
        <v>0</v>
      </c>
      <c r="K523" s="127"/>
      <c r="L523" s="144"/>
      <c r="M523" s="89">
        <v>37.433701150112917</v>
      </c>
      <c r="N523" s="89">
        <v>0</v>
      </c>
      <c r="O523" s="89">
        <v>22.650384169021248</v>
      </c>
      <c r="P523" s="89">
        <v>0</v>
      </c>
      <c r="Q523" s="89">
        <v>20.63214341086595</v>
      </c>
      <c r="R523" s="89">
        <v>37.433701150112917</v>
      </c>
      <c r="S523" s="86">
        <v>0</v>
      </c>
      <c r="T523" s="91">
        <v>0</v>
      </c>
    </row>
    <row r="524" spans="1:20" x14ac:dyDescent="0.3">
      <c r="A524" s="88">
        <v>42816.666696643515</v>
      </c>
      <c r="B524" s="47">
        <v>264.60000000000002</v>
      </c>
      <c r="C524" s="48">
        <v>8274.0419999999995</v>
      </c>
      <c r="D524" s="47">
        <v>231.744</v>
      </c>
      <c r="E524" s="48">
        <v>7916.375</v>
      </c>
      <c r="F524" s="49">
        <v>32.856000000000023</v>
      </c>
      <c r="G524" s="49">
        <v>357.66699999999946</v>
      </c>
      <c r="H524" s="38">
        <v>0</v>
      </c>
      <c r="I524" s="50">
        <v>32.856000000000023</v>
      </c>
      <c r="J524" s="89">
        <v>10.885896031166277</v>
      </c>
      <c r="K524" s="127"/>
      <c r="L524" s="144"/>
      <c r="M524" s="89">
        <v>37.433701150112917</v>
      </c>
      <c r="N524" s="89">
        <v>0</v>
      </c>
      <c r="O524" s="89">
        <v>22.650384169021248</v>
      </c>
      <c r="P524" s="89">
        <v>0</v>
      </c>
      <c r="Q524" s="89">
        <v>20.63214341086595</v>
      </c>
      <c r="R524" s="89">
        <v>37.433701150112917</v>
      </c>
      <c r="S524" s="86">
        <v>0</v>
      </c>
      <c r="T524" s="91">
        <v>0</v>
      </c>
    </row>
    <row r="525" spans="1:20" x14ac:dyDescent="0.3">
      <c r="A525" s="88">
        <v>42816.708363368052</v>
      </c>
      <c r="B525" s="47">
        <v>271.10000000000002</v>
      </c>
      <c r="C525" s="48">
        <v>9016.7860000000001</v>
      </c>
      <c r="D525" s="47">
        <v>231.98400000000001</v>
      </c>
      <c r="E525" s="48">
        <v>7254.14</v>
      </c>
      <c r="F525" s="49">
        <v>39.116000000000014</v>
      </c>
      <c r="G525" s="49">
        <v>1762.6459999999997</v>
      </c>
      <c r="H525" s="38">
        <v>0</v>
      </c>
      <c r="I525" s="50">
        <v>39.116000000000014</v>
      </c>
      <c r="J525" s="89">
        <v>45.062020656508821</v>
      </c>
      <c r="K525" s="127"/>
      <c r="L525" s="144"/>
      <c r="M525" s="89">
        <v>37.433701150112917</v>
      </c>
      <c r="N525" s="89">
        <v>0</v>
      </c>
      <c r="O525" s="89">
        <v>22.650384169021248</v>
      </c>
      <c r="P525" s="89">
        <v>0</v>
      </c>
      <c r="Q525" s="89">
        <v>20.63214341086595</v>
      </c>
      <c r="R525" s="89">
        <v>37.433701150112917</v>
      </c>
      <c r="S525" s="86">
        <v>7.6283195063959042</v>
      </c>
      <c r="T525" s="91">
        <v>298.38934581218228</v>
      </c>
    </row>
    <row r="526" spans="1:20" x14ac:dyDescent="0.3">
      <c r="A526" s="88">
        <v>42816.750030092589</v>
      </c>
      <c r="B526" s="47">
        <v>164.3</v>
      </c>
      <c r="C526" s="48">
        <v>5730.7839999999997</v>
      </c>
      <c r="D526" s="54">
        <v>253.80600000000001</v>
      </c>
      <c r="E526" s="48">
        <v>8441.5879999999997</v>
      </c>
      <c r="F526" s="49">
        <v>-89.506</v>
      </c>
      <c r="G526" s="49">
        <v>-2710.8040000000001</v>
      </c>
      <c r="H526" s="38">
        <v>0</v>
      </c>
      <c r="I526" s="50">
        <v>-89.506</v>
      </c>
      <c r="J526" s="89">
        <v>0</v>
      </c>
      <c r="K526" s="127"/>
      <c r="L526" s="144"/>
      <c r="M526" s="89">
        <v>37.433701150112917</v>
      </c>
      <c r="N526" s="89">
        <v>0</v>
      </c>
      <c r="O526" s="89">
        <v>22.650384169021248</v>
      </c>
      <c r="P526" s="89">
        <v>0</v>
      </c>
      <c r="Q526" s="89">
        <v>20.63214341086595</v>
      </c>
      <c r="R526" s="89">
        <v>37.433701150112917</v>
      </c>
      <c r="S526" s="86">
        <v>0</v>
      </c>
      <c r="T526" s="91">
        <v>0</v>
      </c>
    </row>
    <row r="527" spans="1:20" x14ac:dyDescent="0.3">
      <c r="A527" s="88">
        <v>42816.791696817127</v>
      </c>
      <c r="B527" s="47">
        <v>63.3</v>
      </c>
      <c r="C527" s="48">
        <v>2631.3809999999999</v>
      </c>
      <c r="D527" s="54">
        <v>146.26900000000001</v>
      </c>
      <c r="E527" s="48">
        <v>5101.8630000000003</v>
      </c>
      <c r="F527" s="49">
        <v>-82.969000000000008</v>
      </c>
      <c r="G527" s="49">
        <v>-2470.4820000000004</v>
      </c>
      <c r="H527" s="38">
        <v>0</v>
      </c>
      <c r="I527" s="50">
        <v>-82.969000000000008</v>
      </c>
      <c r="J527" s="89">
        <v>0</v>
      </c>
      <c r="K527" s="127"/>
      <c r="L527" s="144"/>
      <c r="M527" s="89">
        <v>37.433701150112917</v>
      </c>
      <c r="N527" s="89">
        <v>0</v>
      </c>
      <c r="O527" s="89">
        <v>22.650384169021248</v>
      </c>
      <c r="P527" s="89">
        <v>0</v>
      </c>
      <c r="Q527" s="89">
        <v>20.63214341086595</v>
      </c>
      <c r="R527" s="89">
        <v>37.433701150112917</v>
      </c>
      <c r="S527" s="86">
        <v>0</v>
      </c>
      <c r="T527" s="91">
        <v>0</v>
      </c>
    </row>
    <row r="528" spans="1:20" x14ac:dyDescent="0.3">
      <c r="A528" s="88">
        <v>42816.833363541664</v>
      </c>
      <c r="B528" s="47">
        <v>70.801999999999992</v>
      </c>
      <c r="C528" s="48">
        <v>3775.0330400000003</v>
      </c>
      <c r="D528" s="47">
        <v>27.146000000000001</v>
      </c>
      <c r="E528" s="48">
        <v>1128.4590000000001</v>
      </c>
      <c r="F528" s="49">
        <v>43.655999999999992</v>
      </c>
      <c r="G528" s="49">
        <v>2646.5740400000004</v>
      </c>
      <c r="H528" s="38">
        <v>0</v>
      </c>
      <c r="I528" s="50">
        <v>43.655999999999992</v>
      </c>
      <c r="J528" s="89">
        <v>60.623374564779205</v>
      </c>
      <c r="K528" s="127"/>
      <c r="L528" s="144"/>
      <c r="M528" s="89">
        <v>37.433701150112917</v>
      </c>
      <c r="N528" s="89">
        <v>0</v>
      </c>
      <c r="O528" s="89">
        <v>22.650384169021248</v>
      </c>
      <c r="P528" s="89">
        <v>0</v>
      </c>
      <c r="Q528" s="89">
        <v>20.63214341086595</v>
      </c>
      <c r="R528" s="89">
        <v>37.433701150112917</v>
      </c>
      <c r="S528" s="86">
        <v>23.189673414666288</v>
      </c>
      <c r="T528" s="91">
        <v>1012.3683825906713</v>
      </c>
    </row>
    <row r="529" spans="1:20" x14ac:dyDescent="0.3">
      <c r="A529" s="88">
        <v>42816.875030266201</v>
      </c>
      <c r="B529" s="47">
        <v>111.761</v>
      </c>
      <c r="C529" s="48">
        <v>8040.25299</v>
      </c>
      <c r="D529" s="47">
        <v>0</v>
      </c>
      <c r="E529" s="48">
        <v>0</v>
      </c>
      <c r="F529" s="49">
        <v>111.761</v>
      </c>
      <c r="G529" s="49">
        <v>8040.25299</v>
      </c>
      <c r="H529" s="38">
        <v>0</v>
      </c>
      <c r="I529" s="50">
        <v>111.761</v>
      </c>
      <c r="J529" s="89">
        <v>71.941491128390055</v>
      </c>
      <c r="K529" s="127"/>
      <c r="L529" s="144"/>
      <c r="M529" s="89">
        <v>37.433701150112917</v>
      </c>
      <c r="N529" s="89">
        <v>0</v>
      </c>
      <c r="O529" s="89">
        <v>22.650384169021248</v>
      </c>
      <c r="P529" s="89">
        <v>0</v>
      </c>
      <c r="Q529" s="89">
        <v>20.63214341086595</v>
      </c>
      <c r="R529" s="89">
        <v>37.433701150112917</v>
      </c>
      <c r="S529" s="86">
        <v>34.507789978277138</v>
      </c>
      <c r="T529" s="91">
        <v>3856.625115762231</v>
      </c>
    </row>
    <row r="530" spans="1:20" x14ac:dyDescent="0.3">
      <c r="A530" s="88">
        <v>42816.916696990738</v>
      </c>
      <c r="B530" s="47">
        <v>110.42500000000001</v>
      </c>
      <c r="C530" s="48">
        <v>4789.6686</v>
      </c>
      <c r="D530" s="47">
        <v>0</v>
      </c>
      <c r="E530" s="48">
        <v>0</v>
      </c>
      <c r="F530" s="49">
        <v>110.42500000000001</v>
      </c>
      <c r="G530" s="49">
        <v>4789.6686</v>
      </c>
      <c r="H530" s="38">
        <v>0</v>
      </c>
      <c r="I530" s="50">
        <v>110.42500000000001</v>
      </c>
      <c r="J530" s="89">
        <v>43.374857142857138</v>
      </c>
      <c r="K530" s="127"/>
      <c r="L530" s="144"/>
      <c r="M530" s="89">
        <v>37.433701150112917</v>
      </c>
      <c r="N530" s="89">
        <v>0</v>
      </c>
      <c r="O530" s="89">
        <v>22.650384169021248</v>
      </c>
      <c r="P530" s="89">
        <v>0</v>
      </c>
      <c r="Q530" s="89">
        <v>20.63214341086595</v>
      </c>
      <c r="R530" s="89">
        <v>37.433701150112917</v>
      </c>
      <c r="S530" s="86">
        <v>5.9411559927442212</v>
      </c>
      <c r="T530" s="91">
        <v>656.05215049878075</v>
      </c>
    </row>
    <row r="531" spans="1:20" x14ac:dyDescent="0.3">
      <c r="A531" s="88">
        <v>42816.958363715275</v>
      </c>
      <c r="B531" s="47">
        <v>64.037999999999997</v>
      </c>
      <c r="C531" s="48">
        <v>2274.4022399999999</v>
      </c>
      <c r="D531" s="47">
        <v>0</v>
      </c>
      <c r="E531" s="48">
        <v>0</v>
      </c>
      <c r="F531" s="49">
        <v>64.037999999999997</v>
      </c>
      <c r="G531" s="49">
        <v>2274.4022399999999</v>
      </c>
      <c r="H531" s="38">
        <v>0</v>
      </c>
      <c r="I531" s="50">
        <v>64.037999999999997</v>
      </c>
      <c r="J531" s="89">
        <v>35.51644710952872</v>
      </c>
      <c r="K531" s="127"/>
      <c r="L531" s="144"/>
      <c r="M531" s="89">
        <v>37.433701150112917</v>
      </c>
      <c r="N531" s="89">
        <v>0</v>
      </c>
      <c r="O531" s="89">
        <v>22.650384169021248</v>
      </c>
      <c r="P531" s="89">
        <v>0</v>
      </c>
      <c r="Q531" s="89">
        <v>20.63214341086595</v>
      </c>
      <c r="R531" s="89">
        <v>37.433701150112917</v>
      </c>
      <c r="S531" s="86">
        <v>0</v>
      </c>
      <c r="T531" s="91">
        <v>0</v>
      </c>
    </row>
    <row r="532" spans="1:20" x14ac:dyDescent="0.3">
      <c r="A532" s="88">
        <v>42817.000030439813</v>
      </c>
      <c r="B532" s="47">
        <v>94.4</v>
      </c>
      <c r="C532" s="48">
        <v>3077.44</v>
      </c>
      <c r="D532" s="47">
        <v>0</v>
      </c>
      <c r="E532" s="48">
        <v>0</v>
      </c>
      <c r="F532" s="49">
        <v>94.4</v>
      </c>
      <c r="G532" s="49">
        <v>3077.44</v>
      </c>
      <c r="H532" s="38">
        <v>0</v>
      </c>
      <c r="I532" s="50">
        <v>94.4</v>
      </c>
      <c r="J532" s="89">
        <v>32.6</v>
      </c>
      <c r="K532" s="127"/>
      <c r="L532" s="144"/>
      <c r="M532" s="89">
        <v>37.433701150112917</v>
      </c>
      <c r="N532" s="89">
        <v>0</v>
      </c>
      <c r="O532" s="89">
        <v>22.650384169021248</v>
      </c>
      <c r="P532" s="89">
        <v>0</v>
      </c>
      <c r="Q532" s="89">
        <v>20.63214341086595</v>
      </c>
      <c r="R532" s="89">
        <v>37.433701150112917</v>
      </c>
      <c r="S532" s="86">
        <v>0</v>
      </c>
      <c r="T532" s="91">
        <v>0</v>
      </c>
    </row>
    <row r="533" spans="1:20" x14ac:dyDescent="0.3">
      <c r="A533" s="88">
        <v>42817.04169716435</v>
      </c>
      <c r="B533" s="47">
        <v>248</v>
      </c>
      <c r="C533" s="48">
        <v>6596.8</v>
      </c>
      <c r="D533" s="47">
        <v>9.7540000000000013</v>
      </c>
      <c r="E533" s="48">
        <v>317.98</v>
      </c>
      <c r="F533" s="49">
        <v>238.24600000000001</v>
      </c>
      <c r="G533" s="49">
        <v>6278.82</v>
      </c>
      <c r="H533" s="38">
        <v>0</v>
      </c>
      <c r="I533" s="50">
        <v>238.24600000000001</v>
      </c>
      <c r="J533" s="89">
        <v>26.354356421513895</v>
      </c>
      <c r="K533" s="127"/>
      <c r="L533" s="144"/>
      <c r="M533" s="89">
        <v>37.433701150112917</v>
      </c>
      <c r="N533" s="89">
        <v>0</v>
      </c>
      <c r="O533" s="89">
        <v>22.650384169021248</v>
      </c>
      <c r="P533" s="89">
        <v>0</v>
      </c>
      <c r="Q533" s="89">
        <v>20.63214341086595</v>
      </c>
      <c r="R533" s="89">
        <v>37.433701150112917</v>
      </c>
      <c r="S533" s="86">
        <v>0</v>
      </c>
      <c r="T533" s="91">
        <v>0</v>
      </c>
    </row>
    <row r="534" spans="1:20" x14ac:dyDescent="0.3">
      <c r="A534" s="88">
        <v>42817.083363888887</v>
      </c>
      <c r="B534" s="47">
        <v>253.7</v>
      </c>
      <c r="C534" s="48">
        <v>6748.42</v>
      </c>
      <c r="D534" s="47">
        <v>16.932000000000002</v>
      </c>
      <c r="E534" s="48">
        <v>450.38900000000001</v>
      </c>
      <c r="F534" s="49">
        <v>236.76799999999997</v>
      </c>
      <c r="G534" s="49">
        <v>6298.0309999999999</v>
      </c>
      <c r="H534" s="38">
        <v>0</v>
      </c>
      <c r="I534" s="50">
        <v>236.76799999999997</v>
      </c>
      <c r="J534" s="89">
        <v>26.600009291796191</v>
      </c>
      <c r="K534" s="127"/>
      <c r="L534" s="144"/>
      <c r="M534" s="89">
        <v>37.433701150112917</v>
      </c>
      <c r="N534" s="89">
        <v>0</v>
      </c>
      <c r="O534" s="89">
        <v>22.650384169021248</v>
      </c>
      <c r="P534" s="89">
        <v>0</v>
      </c>
      <c r="Q534" s="89">
        <v>20.63214341086595</v>
      </c>
      <c r="R534" s="89">
        <v>37.433701150112917</v>
      </c>
      <c r="S534" s="86">
        <v>0</v>
      </c>
      <c r="T534" s="91">
        <v>0</v>
      </c>
    </row>
    <row r="535" spans="1:20" x14ac:dyDescent="0.3">
      <c r="A535" s="88">
        <v>42817.125030613424</v>
      </c>
      <c r="B535" s="47">
        <v>260</v>
      </c>
      <c r="C535" s="48">
        <v>6903</v>
      </c>
      <c r="D535" s="47">
        <v>25.481000000000002</v>
      </c>
      <c r="E535" s="48">
        <v>677.79300000000001</v>
      </c>
      <c r="F535" s="49">
        <v>234.51900000000001</v>
      </c>
      <c r="G535" s="49">
        <v>6225.2070000000003</v>
      </c>
      <c r="H535" s="38">
        <v>0</v>
      </c>
      <c r="I535" s="50">
        <v>234.51900000000001</v>
      </c>
      <c r="J535" s="89">
        <v>26.544574213603163</v>
      </c>
      <c r="K535" s="127"/>
      <c r="L535" s="144"/>
      <c r="M535" s="89">
        <v>37.433701150112917</v>
      </c>
      <c r="N535" s="89">
        <v>0</v>
      </c>
      <c r="O535" s="89">
        <v>22.650384169021248</v>
      </c>
      <c r="P535" s="89">
        <v>0</v>
      </c>
      <c r="Q535" s="89">
        <v>20.63214341086595</v>
      </c>
      <c r="R535" s="89">
        <v>37.433701150112917</v>
      </c>
      <c r="S535" s="86">
        <v>0</v>
      </c>
      <c r="T535" s="91">
        <v>0</v>
      </c>
    </row>
    <row r="536" spans="1:20" x14ac:dyDescent="0.3">
      <c r="A536" s="88">
        <v>42817.166697337962</v>
      </c>
      <c r="B536" s="47">
        <v>255.6</v>
      </c>
      <c r="C536" s="48">
        <v>6906.3119999999999</v>
      </c>
      <c r="D536" s="47">
        <v>39.366</v>
      </c>
      <c r="E536" s="48">
        <v>1045.1780000000001</v>
      </c>
      <c r="F536" s="49">
        <v>216.23399999999998</v>
      </c>
      <c r="G536" s="49">
        <v>5861.134</v>
      </c>
      <c r="H536" s="38">
        <v>0</v>
      </c>
      <c r="I536" s="50">
        <v>216.23399999999998</v>
      </c>
      <c r="J536" s="89">
        <v>27.10551532136482</v>
      </c>
      <c r="K536" s="127"/>
      <c r="L536" s="144"/>
      <c r="M536" s="89">
        <v>37.433701150112917</v>
      </c>
      <c r="N536" s="89">
        <v>0</v>
      </c>
      <c r="O536" s="89">
        <v>22.650384169021248</v>
      </c>
      <c r="P536" s="89">
        <v>0</v>
      </c>
      <c r="Q536" s="89">
        <v>20.63214341086595</v>
      </c>
      <c r="R536" s="89">
        <v>37.433701150112917</v>
      </c>
      <c r="S536" s="86">
        <v>0</v>
      </c>
      <c r="T536" s="91">
        <v>0</v>
      </c>
    </row>
    <row r="537" spans="1:20" x14ac:dyDescent="0.3">
      <c r="A537" s="88">
        <v>42817.208364062499</v>
      </c>
      <c r="B537" s="47">
        <v>168.7</v>
      </c>
      <c r="C537" s="48">
        <v>5013.7640000000001</v>
      </c>
      <c r="D537" s="47">
        <v>27.264000000000003</v>
      </c>
      <c r="E537" s="48">
        <v>736.66300000000001</v>
      </c>
      <c r="F537" s="49">
        <v>141.43599999999998</v>
      </c>
      <c r="G537" s="49">
        <v>4277.1010000000006</v>
      </c>
      <c r="H537" s="38">
        <v>0</v>
      </c>
      <c r="I537" s="50">
        <v>141.43599999999998</v>
      </c>
      <c r="J537" s="89">
        <v>30.240539890834025</v>
      </c>
      <c r="K537" s="127"/>
      <c r="L537" s="144"/>
      <c r="M537" s="89">
        <v>37.433701150112917</v>
      </c>
      <c r="N537" s="89">
        <v>0</v>
      </c>
      <c r="O537" s="89">
        <v>22.650384169021248</v>
      </c>
      <c r="P537" s="89">
        <v>0</v>
      </c>
      <c r="Q537" s="89">
        <v>20.63214341086595</v>
      </c>
      <c r="R537" s="89">
        <v>37.433701150112917</v>
      </c>
      <c r="S537" s="86">
        <v>0</v>
      </c>
      <c r="T537" s="91">
        <v>0</v>
      </c>
    </row>
    <row r="538" spans="1:20" x14ac:dyDescent="0.3">
      <c r="A538" s="88">
        <v>42817.250030787036</v>
      </c>
      <c r="B538" s="47">
        <v>181.92099999999999</v>
      </c>
      <c r="C538" s="48">
        <v>6320.7777100000003</v>
      </c>
      <c r="D538" s="47">
        <v>19.848000000000003</v>
      </c>
      <c r="E538" s="48">
        <v>589.88300000000004</v>
      </c>
      <c r="F538" s="49">
        <v>162.07299999999998</v>
      </c>
      <c r="G538" s="49">
        <v>5730.8947100000005</v>
      </c>
      <c r="H538" s="38">
        <v>0</v>
      </c>
      <c r="I538" s="50">
        <v>162.07299999999998</v>
      </c>
      <c r="J538" s="89">
        <v>35.359959462711252</v>
      </c>
      <c r="K538" s="127"/>
      <c r="L538" s="144"/>
      <c r="M538" s="89">
        <v>37.433701150112917</v>
      </c>
      <c r="N538" s="89">
        <v>0</v>
      </c>
      <c r="O538" s="89">
        <v>22.650384169021248</v>
      </c>
      <c r="P538" s="89">
        <v>0</v>
      </c>
      <c r="Q538" s="89">
        <v>20.63214341086595</v>
      </c>
      <c r="R538" s="89">
        <v>37.433701150112917</v>
      </c>
      <c r="S538" s="86">
        <v>0</v>
      </c>
      <c r="T538" s="91">
        <v>0</v>
      </c>
    </row>
    <row r="539" spans="1:20" x14ac:dyDescent="0.3">
      <c r="A539" s="88">
        <v>42817.291697511573</v>
      </c>
      <c r="B539" s="47">
        <v>239.89799999999997</v>
      </c>
      <c r="C539" s="48">
        <v>15623.9876</v>
      </c>
      <c r="D539" s="47">
        <v>0</v>
      </c>
      <c r="E539" s="48">
        <v>0</v>
      </c>
      <c r="F539" s="49">
        <v>239.89799999999997</v>
      </c>
      <c r="G539" s="49">
        <v>15623.9876</v>
      </c>
      <c r="H539" s="38">
        <v>0</v>
      </c>
      <c r="I539" s="50">
        <v>239.89799999999997</v>
      </c>
      <c r="J539" s="89">
        <v>65.127627575052742</v>
      </c>
      <c r="K539" s="127"/>
      <c r="L539" s="144"/>
      <c r="M539" s="89">
        <v>37.433701150112917</v>
      </c>
      <c r="N539" s="89">
        <v>0</v>
      </c>
      <c r="O539" s="89">
        <v>22.650384169021248</v>
      </c>
      <c r="P539" s="89">
        <v>0</v>
      </c>
      <c r="Q539" s="89">
        <v>20.63214341086595</v>
      </c>
      <c r="R539" s="89">
        <v>37.433701150112917</v>
      </c>
      <c r="S539" s="86">
        <v>27.693926424939825</v>
      </c>
      <c r="T539" s="91">
        <v>6643.7175614902135</v>
      </c>
    </row>
    <row r="540" spans="1:20" x14ac:dyDescent="0.3">
      <c r="A540" s="88">
        <v>42817.33336423611</v>
      </c>
      <c r="B540" s="47">
        <v>177.49300000000002</v>
      </c>
      <c r="C540" s="48">
        <v>11893.937141999999</v>
      </c>
      <c r="D540" s="47">
        <v>0</v>
      </c>
      <c r="E540" s="48">
        <v>0</v>
      </c>
      <c r="F540" s="49">
        <v>177.49300000000002</v>
      </c>
      <c r="G540" s="49">
        <v>11893.937141999999</v>
      </c>
      <c r="H540" s="38">
        <v>0</v>
      </c>
      <c r="I540" s="50">
        <v>177.49300000000002</v>
      </c>
      <c r="J540" s="89">
        <v>67.01073925168879</v>
      </c>
      <c r="K540" s="127"/>
      <c r="L540" s="144"/>
      <c r="M540" s="89">
        <v>37.433701150112917</v>
      </c>
      <c r="N540" s="89">
        <v>0</v>
      </c>
      <c r="O540" s="89">
        <v>22.650384169021248</v>
      </c>
      <c r="P540" s="89">
        <v>0</v>
      </c>
      <c r="Q540" s="89">
        <v>20.63214341086595</v>
      </c>
      <c r="R540" s="89">
        <v>37.433701150112917</v>
      </c>
      <c r="S540" s="86">
        <v>29.577038101575873</v>
      </c>
      <c r="T540" s="91">
        <v>5249.7172237630075</v>
      </c>
    </row>
    <row r="541" spans="1:20" x14ac:dyDescent="0.3">
      <c r="A541" s="88">
        <v>42817.375030960648</v>
      </c>
      <c r="B541" s="47">
        <v>223.88499999999999</v>
      </c>
      <c r="C541" s="48">
        <v>10365.8755</v>
      </c>
      <c r="D541" s="47">
        <v>0</v>
      </c>
      <c r="E541" s="48">
        <v>0</v>
      </c>
      <c r="F541" s="49">
        <v>223.88499999999999</v>
      </c>
      <c r="G541" s="49">
        <v>10365.8755</v>
      </c>
      <c r="H541" s="38">
        <v>0</v>
      </c>
      <c r="I541" s="50">
        <v>223.88499999999999</v>
      </c>
      <c r="J541" s="89">
        <v>46.300000000000004</v>
      </c>
      <c r="K541" s="127"/>
      <c r="L541" s="144"/>
      <c r="M541" s="89">
        <v>37.433701150112917</v>
      </c>
      <c r="N541" s="89">
        <v>0</v>
      </c>
      <c r="O541" s="89">
        <v>22.650384169021248</v>
      </c>
      <c r="P541" s="89">
        <v>0</v>
      </c>
      <c r="Q541" s="89">
        <v>20.63214341086595</v>
      </c>
      <c r="R541" s="89">
        <v>37.433701150112917</v>
      </c>
      <c r="S541" s="86">
        <v>8.8662988498870874</v>
      </c>
      <c r="T541" s="91">
        <v>1985.0313180069704</v>
      </c>
    </row>
    <row r="542" spans="1:20" x14ac:dyDescent="0.3">
      <c r="A542" s="88">
        <v>42817.416697685185</v>
      </c>
      <c r="B542" s="47">
        <v>180</v>
      </c>
      <c r="C542" s="48">
        <v>7819.2</v>
      </c>
      <c r="D542" s="47">
        <v>41.623000000000005</v>
      </c>
      <c r="E542" s="48">
        <v>1927.145</v>
      </c>
      <c r="F542" s="49">
        <v>138.37700000000001</v>
      </c>
      <c r="G542" s="49">
        <v>5892.0550000000003</v>
      </c>
      <c r="H542" s="38">
        <v>0</v>
      </c>
      <c r="I542" s="50">
        <v>138.37700000000001</v>
      </c>
      <c r="J542" s="89">
        <v>42.579727844945332</v>
      </c>
      <c r="K542" s="127"/>
      <c r="L542" s="144"/>
      <c r="M542" s="89">
        <v>37.433701150112917</v>
      </c>
      <c r="N542" s="89">
        <v>0</v>
      </c>
      <c r="O542" s="89">
        <v>22.650384169021248</v>
      </c>
      <c r="P542" s="89">
        <v>0</v>
      </c>
      <c r="Q542" s="89">
        <v>20.63214341086595</v>
      </c>
      <c r="R542" s="89">
        <v>37.433701150112917</v>
      </c>
      <c r="S542" s="86">
        <v>5.1460266948324147</v>
      </c>
      <c r="T542" s="91">
        <v>712.09173595082507</v>
      </c>
    </row>
    <row r="543" spans="1:20" x14ac:dyDescent="0.3">
      <c r="A543" s="88">
        <v>42817.458364409722</v>
      </c>
      <c r="B543" s="47">
        <v>129.6</v>
      </c>
      <c r="C543" s="48">
        <v>5290.2719999999999</v>
      </c>
      <c r="D543" s="47">
        <v>2.3010000000000002</v>
      </c>
      <c r="E543" s="48">
        <v>99.954999999999998</v>
      </c>
      <c r="F543" s="49">
        <v>127.29899999999999</v>
      </c>
      <c r="G543" s="49">
        <v>5190.317</v>
      </c>
      <c r="H543" s="38">
        <v>0</v>
      </c>
      <c r="I543" s="50">
        <v>127.29899999999999</v>
      </c>
      <c r="J543" s="89">
        <v>40.772645503892413</v>
      </c>
      <c r="K543" s="127"/>
      <c r="L543" s="144"/>
      <c r="M543" s="89">
        <v>37.433701150112917</v>
      </c>
      <c r="N543" s="89">
        <v>0</v>
      </c>
      <c r="O543" s="89">
        <v>22.650384169021248</v>
      </c>
      <c r="P543" s="89">
        <v>0</v>
      </c>
      <c r="Q543" s="89">
        <v>20.63214341086595</v>
      </c>
      <c r="R543" s="89">
        <v>37.433701150112917</v>
      </c>
      <c r="S543" s="86">
        <v>3.3389443537794961</v>
      </c>
      <c r="T543" s="91">
        <v>425.04427729177604</v>
      </c>
    </row>
    <row r="544" spans="1:20" x14ac:dyDescent="0.3">
      <c r="A544" s="88">
        <v>42817.500031134259</v>
      </c>
      <c r="B544" s="47">
        <v>64.8</v>
      </c>
      <c r="C544" s="48">
        <v>2343.1680000000001</v>
      </c>
      <c r="D544" s="47">
        <v>94.591999999999999</v>
      </c>
      <c r="E544" s="48">
        <v>3861.2450000000003</v>
      </c>
      <c r="F544" s="49">
        <v>-29.792000000000002</v>
      </c>
      <c r="G544" s="49">
        <v>-1518.0770000000002</v>
      </c>
      <c r="H544" s="38">
        <v>0</v>
      </c>
      <c r="I544" s="50">
        <v>-29.792000000000002</v>
      </c>
      <c r="J544" s="89">
        <v>0</v>
      </c>
      <c r="K544" s="127"/>
      <c r="L544" s="144"/>
      <c r="M544" s="89">
        <v>37.433701150112917</v>
      </c>
      <c r="N544" s="89">
        <v>0</v>
      </c>
      <c r="O544" s="89">
        <v>22.650384169021248</v>
      </c>
      <c r="P544" s="89">
        <v>0</v>
      </c>
      <c r="Q544" s="89">
        <v>20.63214341086595</v>
      </c>
      <c r="R544" s="89">
        <v>37.433701150112917</v>
      </c>
      <c r="S544" s="86">
        <v>0</v>
      </c>
      <c r="T544" s="91">
        <v>0</v>
      </c>
    </row>
    <row r="545" spans="1:20" x14ac:dyDescent="0.3">
      <c r="A545" s="88">
        <v>42817.541697858796</v>
      </c>
      <c r="B545" s="47">
        <v>14.9</v>
      </c>
      <c r="C545" s="48">
        <v>493.637</v>
      </c>
      <c r="D545" s="47">
        <v>64.8</v>
      </c>
      <c r="E545" s="48">
        <v>2343.1680000000001</v>
      </c>
      <c r="F545" s="49">
        <v>-49.9</v>
      </c>
      <c r="G545" s="49">
        <v>-1849.5310000000002</v>
      </c>
      <c r="H545" s="38">
        <v>0</v>
      </c>
      <c r="I545" s="50">
        <v>-49.9</v>
      </c>
      <c r="J545" s="89">
        <v>0</v>
      </c>
      <c r="K545" s="127"/>
      <c r="L545" s="144"/>
      <c r="M545" s="89">
        <v>37.433701150112917</v>
      </c>
      <c r="N545" s="89">
        <v>0</v>
      </c>
      <c r="O545" s="89">
        <v>22.650384169021248</v>
      </c>
      <c r="P545" s="89">
        <v>0</v>
      </c>
      <c r="Q545" s="89">
        <v>20.63214341086595</v>
      </c>
      <c r="R545" s="89">
        <v>37.433701150112917</v>
      </c>
      <c r="S545" s="86">
        <v>0</v>
      </c>
      <c r="T545" s="91">
        <v>0</v>
      </c>
    </row>
    <row r="546" spans="1:20" x14ac:dyDescent="0.3">
      <c r="A546" s="88">
        <v>42817.583364583334</v>
      </c>
      <c r="B546" s="47">
        <v>0</v>
      </c>
      <c r="C546" s="48">
        <v>0</v>
      </c>
      <c r="D546" s="47">
        <v>0</v>
      </c>
      <c r="E546" s="48">
        <v>0</v>
      </c>
      <c r="F546" s="49">
        <v>0</v>
      </c>
      <c r="G546" s="49">
        <v>0</v>
      </c>
      <c r="H546" s="38">
        <v>0</v>
      </c>
      <c r="I546" s="50">
        <v>0</v>
      </c>
      <c r="J546" s="89">
        <v>0</v>
      </c>
      <c r="K546" s="127"/>
      <c r="L546" s="144"/>
      <c r="M546" s="89">
        <v>37.433701150112917</v>
      </c>
      <c r="N546" s="89">
        <v>0</v>
      </c>
      <c r="O546" s="89">
        <v>22.650384169021248</v>
      </c>
      <c r="P546" s="89">
        <v>0</v>
      </c>
      <c r="Q546" s="89">
        <v>20.63214341086595</v>
      </c>
      <c r="R546" s="89">
        <v>37.433701150112917</v>
      </c>
      <c r="S546" s="86">
        <v>0</v>
      </c>
      <c r="T546" s="91">
        <v>0</v>
      </c>
    </row>
    <row r="547" spans="1:20" x14ac:dyDescent="0.3">
      <c r="A547" s="88">
        <v>42817.625031307871</v>
      </c>
      <c r="B547" s="47">
        <v>87</v>
      </c>
      <c r="C547" s="48">
        <v>2522.13</v>
      </c>
      <c r="D547" s="47"/>
      <c r="E547" s="48"/>
      <c r="F547" s="49">
        <v>87</v>
      </c>
      <c r="G547" s="49">
        <v>2522.13</v>
      </c>
      <c r="H547" s="38">
        <v>0</v>
      </c>
      <c r="I547" s="50">
        <v>87</v>
      </c>
      <c r="J547" s="89">
        <v>28.990000000000002</v>
      </c>
      <c r="K547" s="127"/>
      <c r="L547" s="144"/>
      <c r="M547" s="89">
        <v>37.433701150112917</v>
      </c>
      <c r="N547" s="89">
        <v>0</v>
      </c>
      <c r="O547" s="89">
        <v>22.650384169021248</v>
      </c>
      <c r="P547" s="89">
        <v>0</v>
      </c>
      <c r="Q547" s="89">
        <v>20.63214341086595</v>
      </c>
      <c r="R547" s="89">
        <v>37.433701150112917</v>
      </c>
      <c r="S547" s="86">
        <v>0</v>
      </c>
      <c r="T547" s="91">
        <v>0</v>
      </c>
    </row>
    <row r="548" spans="1:20" x14ac:dyDescent="0.3">
      <c r="A548" s="88">
        <v>42817.666698032408</v>
      </c>
      <c r="B548" s="47">
        <v>126.9</v>
      </c>
      <c r="C548" s="48">
        <v>3503.7089999999998</v>
      </c>
      <c r="D548" s="47">
        <v>1.236</v>
      </c>
      <c r="E548" s="48">
        <v>35.832000000000001</v>
      </c>
      <c r="F548" s="49">
        <v>125.664</v>
      </c>
      <c r="G548" s="49">
        <v>3467.877</v>
      </c>
      <c r="H548" s="38">
        <v>0</v>
      </c>
      <c r="I548" s="50">
        <v>125.664</v>
      </c>
      <c r="J548" s="89">
        <v>27.596423796791441</v>
      </c>
      <c r="K548" s="127"/>
      <c r="L548" s="144"/>
      <c r="M548" s="89">
        <v>37.433701150112917</v>
      </c>
      <c r="N548" s="89">
        <v>0</v>
      </c>
      <c r="O548" s="89">
        <v>22.650384169021248</v>
      </c>
      <c r="P548" s="89">
        <v>0</v>
      </c>
      <c r="Q548" s="89">
        <v>20.63214341086595</v>
      </c>
      <c r="R548" s="89">
        <v>37.433701150112917</v>
      </c>
      <c r="S548" s="86">
        <v>0</v>
      </c>
      <c r="T548" s="91">
        <v>0</v>
      </c>
    </row>
    <row r="549" spans="1:20" x14ac:dyDescent="0.3">
      <c r="A549" s="88">
        <v>42817.708364756945</v>
      </c>
      <c r="B549" s="47">
        <v>128.952</v>
      </c>
      <c r="C549" s="48">
        <v>3477.7363999999998</v>
      </c>
      <c r="D549" s="47">
        <v>19.541</v>
      </c>
      <c r="E549" s="48">
        <v>539.52700000000004</v>
      </c>
      <c r="F549" s="49">
        <v>109.411</v>
      </c>
      <c r="G549" s="49">
        <v>2938.2093999999997</v>
      </c>
      <c r="H549" s="38">
        <v>0</v>
      </c>
      <c r="I549" s="50">
        <v>109.411</v>
      </c>
      <c r="J549" s="89">
        <v>26.854789737777736</v>
      </c>
      <c r="K549" s="127"/>
      <c r="L549" s="144"/>
      <c r="M549" s="89">
        <v>37.433701150112917</v>
      </c>
      <c r="N549" s="89">
        <v>0</v>
      </c>
      <c r="O549" s="89">
        <v>22.650384169021248</v>
      </c>
      <c r="P549" s="89">
        <v>0</v>
      </c>
      <c r="Q549" s="89">
        <v>20.63214341086595</v>
      </c>
      <c r="R549" s="89">
        <v>37.433701150112917</v>
      </c>
      <c r="S549" s="86">
        <v>0</v>
      </c>
      <c r="T549" s="91">
        <v>0</v>
      </c>
    </row>
    <row r="550" spans="1:20" x14ac:dyDescent="0.3">
      <c r="A550" s="88">
        <v>42817.750031481482</v>
      </c>
      <c r="B550" s="47">
        <v>136.56399999999999</v>
      </c>
      <c r="C550" s="48">
        <v>3801.1208000000001</v>
      </c>
      <c r="D550" s="47">
        <v>0</v>
      </c>
      <c r="E550" s="48">
        <v>0</v>
      </c>
      <c r="F550" s="49">
        <v>136.56399999999999</v>
      </c>
      <c r="G550" s="49">
        <v>3801.1208000000001</v>
      </c>
      <c r="H550" s="38">
        <v>0</v>
      </c>
      <c r="I550" s="50">
        <v>136.56399999999999</v>
      </c>
      <c r="J550" s="89">
        <v>27.833988459623328</v>
      </c>
      <c r="K550" s="127"/>
      <c r="L550" s="144"/>
      <c r="M550" s="89">
        <v>37.433701150112917</v>
      </c>
      <c r="N550" s="89">
        <v>0</v>
      </c>
      <c r="O550" s="89">
        <v>22.650384169021248</v>
      </c>
      <c r="P550" s="89">
        <v>0</v>
      </c>
      <c r="Q550" s="89">
        <v>20.63214341086595</v>
      </c>
      <c r="R550" s="89">
        <v>37.433701150112917</v>
      </c>
      <c r="S550" s="86">
        <v>0</v>
      </c>
      <c r="T550" s="91">
        <v>0</v>
      </c>
    </row>
    <row r="551" spans="1:20" x14ac:dyDescent="0.3">
      <c r="A551" s="88">
        <v>42817.79169820602</v>
      </c>
      <c r="B551" s="47">
        <v>83.897999999999996</v>
      </c>
      <c r="C551" s="48">
        <v>2268.4110799999999</v>
      </c>
      <c r="D551" s="47">
        <v>0</v>
      </c>
      <c r="E551" s="48">
        <v>0</v>
      </c>
      <c r="F551" s="49">
        <v>83.897999999999996</v>
      </c>
      <c r="G551" s="49">
        <v>2268.4110799999999</v>
      </c>
      <c r="H551" s="38">
        <v>0</v>
      </c>
      <c r="I551" s="50">
        <v>83.897999999999996</v>
      </c>
      <c r="J551" s="89">
        <v>27.037725333142625</v>
      </c>
      <c r="K551" s="127"/>
      <c r="L551" s="144"/>
      <c r="M551" s="89">
        <v>37.433701150112917</v>
      </c>
      <c r="N551" s="89">
        <v>0</v>
      </c>
      <c r="O551" s="89">
        <v>22.650384169021248</v>
      </c>
      <c r="P551" s="89">
        <v>0</v>
      </c>
      <c r="Q551" s="89">
        <v>20.63214341086595</v>
      </c>
      <c r="R551" s="89">
        <v>37.433701150112917</v>
      </c>
      <c r="S551" s="86">
        <v>0</v>
      </c>
      <c r="T551" s="91">
        <v>0</v>
      </c>
    </row>
    <row r="552" spans="1:20" x14ac:dyDescent="0.3">
      <c r="A552" s="88">
        <v>42817.833364930557</v>
      </c>
      <c r="B552" s="47">
        <v>86.432000000000002</v>
      </c>
      <c r="C552" s="48">
        <v>2626.6684799999998</v>
      </c>
      <c r="D552" s="47">
        <v>0</v>
      </c>
      <c r="E552" s="48">
        <v>0</v>
      </c>
      <c r="F552" s="49">
        <v>86.432000000000002</v>
      </c>
      <c r="G552" s="49">
        <v>2626.6684799999998</v>
      </c>
      <c r="H552" s="38">
        <v>0</v>
      </c>
      <c r="I552" s="50">
        <v>86.432000000000002</v>
      </c>
      <c r="J552" s="89">
        <v>30.389999999999997</v>
      </c>
      <c r="K552" s="127"/>
      <c r="L552" s="144"/>
      <c r="M552" s="89">
        <v>37.433701150112917</v>
      </c>
      <c r="N552" s="89">
        <v>0</v>
      </c>
      <c r="O552" s="89">
        <v>22.650384169021248</v>
      </c>
      <c r="P552" s="89">
        <v>0</v>
      </c>
      <c r="Q552" s="89">
        <v>20.63214341086595</v>
      </c>
      <c r="R552" s="89">
        <v>37.433701150112917</v>
      </c>
      <c r="S552" s="86">
        <v>0</v>
      </c>
      <c r="T552" s="91">
        <v>0</v>
      </c>
    </row>
    <row r="553" spans="1:20" x14ac:dyDescent="0.3">
      <c r="A553" s="88">
        <v>42817.875031655094</v>
      </c>
      <c r="B553" s="47">
        <v>77.332999999999998</v>
      </c>
      <c r="C553" s="48">
        <v>2290.6034599999998</v>
      </c>
      <c r="D553" s="47">
        <v>32.9</v>
      </c>
      <c r="E553" s="48">
        <v>999.83100000000002</v>
      </c>
      <c r="F553" s="49">
        <v>44.433</v>
      </c>
      <c r="G553" s="49">
        <v>1290.7724599999997</v>
      </c>
      <c r="H553" s="38">
        <v>0</v>
      </c>
      <c r="I553" s="50">
        <v>44.433</v>
      </c>
      <c r="J553" s="89">
        <v>29.049860689127442</v>
      </c>
      <c r="K553" s="127"/>
      <c r="L553" s="144"/>
      <c r="M553" s="89">
        <v>37.433701150112917</v>
      </c>
      <c r="N553" s="89">
        <v>0</v>
      </c>
      <c r="O553" s="89">
        <v>22.650384169021248</v>
      </c>
      <c r="P553" s="89">
        <v>0</v>
      </c>
      <c r="Q553" s="89">
        <v>20.63214341086595</v>
      </c>
      <c r="R553" s="89">
        <v>37.433701150112917</v>
      </c>
      <c r="S553" s="86">
        <v>0</v>
      </c>
      <c r="T553" s="91">
        <v>0</v>
      </c>
    </row>
    <row r="554" spans="1:20" x14ac:dyDescent="0.3">
      <c r="A554" s="88">
        <v>42817.916698379631</v>
      </c>
      <c r="B554" s="47">
        <v>95.897999999999996</v>
      </c>
      <c r="C554" s="48">
        <v>2787.7442999999998</v>
      </c>
      <c r="D554" s="47">
        <v>0</v>
      </c>
      <c r="E554" s="48">
        <v>0</v>
      </c>
      <c r="F554" s="49">
        <v>95.897999999999996</v>
      </c>
      <c r="G554" s="49">
        <v>2787.7442999999998</v>
      </c>
      <c r="H554" s="38">
        <v>0</v>
      </c>
      <c r="I554" s="50">
        <v>95.897999999999996</v>
      </c>
      <c r="J554" s="89">
        <v>29.069889883000688</v>
      </c>
      <c r="K554" s="127"/>
      <c r="L554" s="144"/>
      <c r="M554" s="89">
        <v>37.433701150112917</v>
      </c>
      <c r="N554" s="89">
        <v>0</v>
      </c>
      <c r="O554" s="89">
        <v>22.650384169021248</v>
      </c>
      <c r="P554" s="89">
        <v>0</v>
      </c>
      <c r="Q554" s="89">
        <v>20.63214341086595</v>
      </c>
      <c r="R554" s="89">
        <v>37.433701150112917</v>
      </c>
      <c r="S554" s="86">
        <v>0</v>
      </c>
      <c r="T554" s="91">
        <v>0</v>
      </c>
    </row>
    <row r="555" spans="1:20" x14ac:dyDescent="0.3">
      <c r="A555" s="88">
        <v>42817.958365104168</v>
      </c>
      <c r="B555" s="47">
        <v>126.5</v>
      </c>
      <c r="C555" s="48">
        <v>3545.7950000000001</v>
      </c>
      <c r="D555" s="47">
        <v>0</v>
      </c>
      <c r="E555" s="48">
        <v>0</v>
      </c>
      <c r="F555" s="49">
        <v>126.5</v>
      </c>
      <c r="G555" s="49">
        <v>3545.7950000000001</v>
      </c>
      <c r="H555" s="38">
        <v>0</v>
      </c>
      <c r="I555" s="50">
        <v>126.5</v>
      </c>
      <c r="J555" s="89">
        <v>28.03</v>
      </c>
      <c r="K555" s="127"/>
      <c r="L555" s="144"/>
      <c r="M555" s="89">
        <v>37.433701150112917</v>
      </c>
      <c r="N555" s="89">
        <v>0</v>
      </c>
      <c r="O555" s="89">
        <v>22.650384169021248</v>
      </c>
      <c r="P555" s="89">
        <v>0</v>
      </c>
      <c r="Q555" s="89">
        <v>20.63214341086595</v>
      </c>
      <c r="R555" s="89">
        <v>37.433701150112917</v>
      </c>
      <c r="S555" s="86">
        <v>0</v>
      </c>
      <c r="T555" s="91">
        <v>0</v>
      </c>
    </row>
    <row r="556" spans="1:20" x14ac:dyDescent="0.3">
      <c r="A556" s="88">
        <v>42818.000031828706</v>
      </c>
      <c r="B556" s="47">
        <v>147</v>
      </c>
      <c r="C556" s="48">
        <v>3933.72</v>
      </c>
      <c r="D556" s="47">
        <v>0</v>
      </c>
      <c r="E556" s="48">
        <v>0</v>
      </c>
      <c r="F556" s="49">
        <v>147</v>
      </c>
      <c r="G556" s="49">
        <v>3933.72</v>
      </c>
      <c r="H556" s="38">
        <v>0</v>
      </c>
      <c r="I556" s="50">
        <v>147</v>
      </c>
      <c r="J556" s="89">
        <v>26.759999999999998</v>
      </c>
      <c r="K556" s="127"/>
      <c r="L556" s="144"/>
      <c r="M556" s="89">
        <v>37.433701150112917</v>
      </c>
      <c r="N556" s="89">
        <v>0</v>
      </c>
      <c r="O556" s="89">
        <v>22.650384169021248</v>
      </c>
      <c r="P556" s="89">
        <v>0</v>
      </c>
      <c r="Q556" s="89">
        <v>20.63214341086595</v>
      </c>
      <c r="R556" s="89">
        <v>37.433701150112917</v>
      </c>
      <c r="S556" s="86">
        <v>0</v>
      </c>
      <c r="T556" s="91">
        <v>0</v>
      </c>
    </row>
    <row r="557" spans="1:20" x14ac:dyDescent="0.3">
      <c r="A557" s="88">
        <v>42818.041698553243</v>
      </c>
      <c r="B557" s="47">
        <v>346.9</v>
      </c>
      <c r="C557" s="48">
        <v>7961.3549999999996</v>
      </c>
      <c r="D557" s="47">
        <v>0</v>
      </c>
      <c r="E557" s="48">
        <v>0</v>
      </c>
      <c r="F557" s="49">
        <v>346.9</v>
      </c>
      <c r="G557" s="49">
        <v>7961.3549999999996</v>
      </c>
      <c r="H557" s="38">
        <v>0</v>
      </c>
      <c r="I557" s="50">
        <v>346.9</v>
      </c>
      <c r="J557" s="89">
        <v>22.95</v>
      </c>
      <c r="K557" s="127"/>
      <c r="L557" s="144"/>
      <c r="M557" s="89">
        <v>37.433701150112917</v>
      </c>
      <c r="N557" s="89">
        <v>0</v>
      </c>
      <c r="O557" s="89">
        <v>22.650384169021248</v>
      </c>
      <c r="P557" s="89">
        <v>0</v>
      </c>
      <c r="Q557" s="89">
        <v>20.63214341086595</v>
      </c>
      <c r="R557" s="89">
        <v>37.433701150112917</v>
      </c>
      <c r="S557" s="86">
        <v>0</v>
      </c>
      <c r="T557" s="91">
        <v>0</v>
      </c>
    </row>
    <row r="558" spans="1:20" x14ac:dyDescent="0.3">
      <c r="A558" s="88">
        <v>42818.08336527778</v>
      </c>
      <c r="B558" s="47">
        <v>357.6</v>
      </c>
      <c r="C558" s="48">
        <v>8113.9440000000004</v>
      </c>
      <c r="D558" s="47">
        <v>51.637</v>
      </c>
      <c r="E558" s="48">
        <v>1185.069</v>
      </c>
      <c r="F558" s="49">
        <v>305.96300000000002</v>
      </c>
      <c r="G558" s="49">
        <v>6928.875</v>
      </c>
      <c r="H558" s="38">
        <v>0</v>
      </c>
      <c r="I558" s="50">
        <v>305.96300000000002</v>
      </c>
      <c r="J558" s="89">
        <v>22.646120609354725</v>
      </c>
      <c r="K558" s="127"/>
      <c r="L558" s="144"/>
      <c r="M558" s="89">
        <v>37.433701150112917</v>
      </c>
      <c r="N558" s="89">
        <v>0</v>
      </c>
      <c r="O558" s="89">
        <v>22.650384169021248</v>
      </c>
      <c r="P558" s="89">
        <v>0</v>
      </c>
      <c r="Q558" s="89">
        <v>20.63214341086595</v>
      </c>
      <c r="R558" s="89">
        <v>37.433701150112917</v>
      </c>
      <c r="S558" s="86">
        <v>0</v>
      </c>
      <c r="T558" s="91">
        <v>0</v>
      </c>
    </row>
    <row r="559" spans="1:20" x14ac:dyDescent="0.3">
      <c r="A559" s="88">
        <v>42818.125032002317</v>
      </c>
      <c r="B559" s="47">
        <v>332.6</v>
      </c>
      <c r="C559" s="48">
        <v>7679.7340000000004</v>
      </c>
      <c r="D559" s="47">
        <v>32.075000000000003</v>
      </c>
      <c r="E559" s="48">
        <v>727.78200000000004</v>
      </c>
      <c r="F559" s="49">
        <v>300.52500000000003</v>
      </c>
      <c r="G559" s="49">
        <v>6951.9520000000002</v>
      </c>
      <c r="H559" s="38">
        <v>0</v>
      </c>
      <c r="I559" s="50">
        <v>300.52500000000003</v>
      </c>
      <c r="J559" s="89">
        <v>23.132691123866564</v>
      </c>
      <c r="K559" s="127"/>
      <c r="L559" s="144"/>
      <c r="M559" s="89">
        <v>37.433701150112917</v>
      </c>
      <c r="N559" s="89">
        <v>0</v>
      </c>
      <c r="O559" s="89">
        <v>22.650384169021248</v>
      </c>
      <c r="P559" s="89">
        <v>0</v>
      </c>
      <c r="Q559" s="89">
        <v>20.63214341086595</v>
      </c>
      <c r="R559" s="89">
        <v>37.433701150112917</v>
      </c>
      <c r="S559" s="86">
        <v>0</v>
      </c>
      <c r="T559" s="91">
        <v>0</v>
      </c>
    </row>
    <row r="560" spans="1:20" x14ac:dyDescent="0.3">
      <c r="A560" s="88">
        <v>42818.166698726855</v>
      </c>
      <c r="B560" s="47">
        <v>325.10000000000002</v>
      </c>
      <c r="C560" s="48">
        <v>7552.0730000000003</v>
      </c>
      <c r="D560" s="47">
        <v>11.586</v>
      </c>
      <c r="E560" s="48">
        <v>267.52100000000002</v>
      </c>
      <c r="F560" s="49">
        <v>313.51400000000001</v>
      </c>
      <c r="G560" s="49">
        <v>7284.5520000000006</v>
      </c>
      <c r="H560" s="38">
        <v>0</v>
      </c>
      <c r="I560" s="50">
        <v>313.51400000000001</v>
      </c>
      <c r="J560" s="89">
        <v>23.235172910938587</v>
      </c>
      <c r="K560" s="127"/>
      <c r="L560" s="144"/>
      <c r="M560" s="89">
        <v>37.433701150112917</v>
      </c>
      <c r="N560" s="89">
        <v>0</v>
      </c>
      <c r="O560" s="89">
        <v>22.650384169021248</v>
      </c>
      <c r="P560" s="89">
        <v>0</v>
      </c>
      <c r="Q560" s="89">
        <v>20.63214341086595</v>
      </c>
      <c r="R560" s="89">
        <v>37.433701150112917</v>
      </c>
      <c r="S560" s="86">
        <v>0</v>
      </c>
      <c r="T560" s="91">
        <v>0</v>
      </c>
    </row>
    <row r="561" spans="1:20" x14ac:dyDescent="0.3">
      <c r="A561" s="88">
        <v>42818.208365451392</v>
      </c>
      <c r="B561" s="47">
        <v>321.39999999999998</v>
      </c>
      <c r="C561" s="48">
        <v>7658.9620000000004</v>
      </c>
      <c r="D561" s="47">
        <v>3.1420000000000003</v>
      </c>
      <c r="E561" s="48">
        <v>72.989000000000004</v>
      </c>
      <c r="F561" s="49">
        <v>318.25799999999998</v>
      </c>
      <c r="G561" s="49">
        <v>7585.9730000000009</v>
      </c>
      <c r="H561" s="38">
        <v>0</v>
      </c>
      <c r="I561" s="50">
        <v>318.25799999999998</v>
      </c>
      <c r="J561" s="89">
        <v>23.835922427715882</v>
      </c>
      <c r="K561" s="127"/>
      <c r="L561" s="144"/>
      <c r="M561" s="89">
        <v>37.433701150112917</v>
      </c>
      <c r="N561" s="89">
        <v>0</v>
      </c>
      <c r="O561" s="89">
        <v>22.650384169021248</v>
      </c>
      <c r="P561" s="89">
        <v>0</v>
      </c>
      <c r="Q561" s="89">
        <v>20.63214341086595</v>
      </c>
      <c r="R561" s="89">
        <v>37.433701150112917</v>
      </c>
      <c r="S561" s="86">
        <v>0</v>
      </c>
      <c r="T561" s="91">
        <v>0</v>
      </c>
    </row>
    <row r="562" spans="1:20" x14ac:dyDescent="0.3">
      <c r="A562" s="88">
        <v>42818.250032175929</v>
      </c>
      <c r="B562" s="47">
        <v>229.46299999999999</v>
      </c>
      <c r="C562" s="48">
        <v>5988.9843000000001</v>
      </c>
      <c r="D562" s="47">
        <v>0</v>
      </c>
      <c r="E562" s="48">
        <v>0</v>
      </c>
      <c r="F562" s="49">
        <v>229.46299999999999</v>
      </c>
      <c r="G562" s="49">
        <v>5988.9843000000001</v>
      </c>
      <c r="H562" s="38">
        <v>0</v>
      </c>
      <c r="I562" s="50">
        <v>229.46299999999999</v>
      </c>
      <c r="J562" s="89">
        <v>26.1</v>
      </c>
      <c r="K562" s="127"/>
      <c r="L562" s="144"/>
      <c r="M562" s="89">
        <v>37.433701150112917</v>
      </c>
      <c r="N562" s="89">
        <v>0</v>
      </c>
      <c r="O562" s="89">
        <v>22.650384169021248</v>
      </c>
      <c r="P562" s="89">
        <v>0</v>
      </c>
      <c r="Q562" s="89">
        <v>20.63214341086595</v>
      </c>
      <c r="R562" s="89">
        <v>37.433701150112917</v>
      </c>
      <c r="S562" s="86">
        <v>0</v>
      </c>
      <c r="T562" s="91">
        <v>0</v>
      </c>
    </row>
    <row r="563" spans="1:20" x14ac:dyDescent="0.3">
      <c r="A563" s="88">
        <v>42818.291698900466</v>
      </c>
      <c r="B563" s="47">
        <v>226.65300000000002</v>
      </c>
      <c r="C563" s="48">
        <v>8930.9119200000005</v>
      </c>
      <c r="D563" s="47">
        <v>0</v>
      </c>
      <c r="E563" s="48">
        <v>0</v>
      </c>
      <c r="F563" s="49">
        <v>226.65300000000002</v>
      </c>
      <c r="G563" s="49">
        <v>8930.9119200000005</v>
      </c>
      <c r="H563" s="38">
        <v>0</v>
      </c>
      <c r="I563" s="50">
        <v>226.65300000000002</v>
      </c>
      <c r="J563" s="89">
        <v>39.403457796720097</v>
      </c>
      <c r="K563" s="127"/>
      <c r="L563" s="144"/>
      <c r="M563" s="89">
        <v>37.433701150112917</v>
      </c>
      <c r="N563" s="89">
        <v>0</v>
      </c>
      <c r="O563" s="89">
        <v>22.650384169021248</v>
      </c>
      <c r="P563" s="89">
        <v>0</v>
      </c>
      <c r="Q563" s="89">
        <v>20.63214341086595</v>
      </c>
      <c r="R563" s="89">
        <v>37.433701150112917</v>
      </c>
      <c r="S563" s="86">
        <v>1.9697566466071805</v>
      </c>
      <c r="T563" s="91">
        <v>446.45125322345734</v>
      </c>
    </row>
    <row r="564" spans="1:20" x14ac:dyDescent="0.3">
      <c r="A564" s="88">
        <v>42818.333365625003</v>
      </c>
      <c r="B564" s="47">
        <v>159.82599999999999</v>
      </c>
      <c r="C564" s="48">
        <v>6175.7556600000007</v>
      </c>
      <c r="D564" s="47">
        <v>0</v>
      </c>
      <c r="E564" s="48">
        <v>0</v>
      </c>
      <c r="F564" s="49">
        <v>159.82599999999999</v>
      </c>
      <c r="G564" s="49">
        <v>6175.7556600000007</v>
      </c>
      <c r="H564" s="38">
        <v>0</v>
      </c>
      <c r="I564" s="50">
        <v>159.82599999999999</v>
      </c>
      <c r="J564" s="89">
        <v>38.640494412673789</v>
      </c>
      <c r="K564" s="127"/>
      <c r="L564" s="144"/>
      <c r="M564" s="89">
        <v>37.433701150112917</v>
      </c>
      <c r="N564" s="89">
        <v>0</v>
      </c>
      <c r="O564" s="89">
        <v>22.650384169021248</v>
      </c>
      <c r="P564" s="89">
        <v>0</v>
      </c>
      <c r="Q564" s="89">
        <v>20.63214341086595</v>
      </c>
      <c r="R564" s="89">
        <v>37.433701150112917</v>
      </c>
      <c r="S564" s="86">
        <v>1.2067932625608719</v>
      </c>
      <c r="T564" s="91">
        <v>192.8769399820539</v>
      </c>
    </row>
    <row r="565" spans="1:20" x14ac:dyDescent="0.3">
      <c r="A565" s="88">
        <v>42818.375032349541</v>
      </c>
      <c r="B565" s="47">
        <v>90.8</v>
      </c>
      <c r="C565" s="48">
        <v>3133.5079999999998</v>
      </c>
      <c r="D565" s="47">
        <v>0</v>
      </c>
      <c r="E565" s="48">
        <v>0</v>
      </c>
      <c r="F565" s="49">
        <v>90.8</v>
      </c>
      <c r="G565" s="49">
        <v>3133.5079999999998</v>
      </c>
      <c r="H565" s="38">
        <v>0</v>
      </c>
      <c r="I565" s="50">
        <v>90.8</v>
      </c>
      <c r="J565" s="89">
        <v>34.51</v>
      </c>
      <c r="K565" s="127"/>
      <c r="L565" s="144"/>
      <c r="M565" s="89">
        <v>37.433701150112917</v>
      </c>
      <c r="N565" s="89">
        <v>0</v>
      </c>
      <c r="O565" s="89">
        <v>22.650384169021248</v>
      </c>
      <c r="P565" s="89">
        <v>0</v>
      </c>
      <c r="Q565" s="89">
        <v>20.63214341086595</v>
      </c>
      <c r="R565" s="89">
        <v>37.433701150112917</v>
      </c>
      <c r="S565" s="86">
        <v>0</v>
      </c>
      <c r="T565" s="91">
        <v>0</v>
      </c>
    </row>
    <row r="566" spans="1:20" x14ac:dyDescent="0.3">
      <c r="A566" s="88">
        <v>42818.41669907407</v>
      </c>
      <c r="B566" s="47">
        <v>76.900000000000006</v>
      </c>
      <c r="C566" s="48">
        <v>2482.3319999999999</v>
      </c>
      <c r="D566" s="47">
        <v>10.145000000000001</v>
      </c>
      <c r="E566" s="48">
        <v>350.11700000000002</v>
      </c>
      <c r="F566" s="49">
        <v>66.75500000000001</v>
      </c>
      <c r="G566" s="49">
        <v>2132.2149999999997</v>
      </c>
      <c r="H566" s="38">
        <v>0</v>
      </c>
      <c r="I566" s="50">
        <v>66.75500000000001</v>
      </c>
      <c r="J566" s="89">
        <v>31.940903303123353</v>
      </c>
      <c r="K566" s="127"/>
      <c r="L566" s="144"/>
      <c r="M566" s="89">
        <v>37.433701150112917</v>
      </c>
      <c r="N566" s="89">
        <v>0</v>
      </c>
      <c r="O566" s="89">
        <v>22.650384169021248</v>
      </c>
      <c r="P566" s="89">
        <v>0</v>
      </c>
      <c r="Q566" s="89">
        <v>20.63214341086595</v>
      </c>
      <c r="R566" s="89">
        <v>37.433701150112917</v>
      </c>
      <c r="S566" s="86">
        <v>0</v>
      </c>
      <c r="T566" s="91">
        <v>0</v>
      </c>
    </row>
    <row r="567" spans="1:20" x14ac:dyDescent="0.3">
      <c r="A567" s="88">
        <v>42818.458365798608</v>
      </c>
      <c r="B567" s="47">
        <v>354.8</v>
      </c>
      <c r="C567" s="48">
        <v>10931.388000000001</v>
      </c>
      <c r="D567" s="47">
        <v>0</v>
      </c>
      <c r="E567" s="48">
        <v>0</v>
      </c>
      <c r="F567" s="49">
        <v>354.8</v>
      </c>
      <c r="G567" s="49">
        <v>10931.388000000001</v>
      </c>
      <c r="H567" s="38">
        <v>0</v>
      </c>
      <c r="I567" s="50">
        <v>354.8</v>
      </c>
      <c r="J567" s="89">
        <v>30.810000000000002</v>
      </c>
      <c r="K567" s="127"/>
      <c r="L567" s="144"/>
      <c r="M567" s="89">
        <v>37.433701150112917</v>
      </c>
      <c r="N567" s="89">
        <v>0</v>
      </c>
      <c r="O567" s="89">
        <v>22.650384169021248</v>
      </c>
      <c r="P567" s="89">
        <v>0</v>
      </c>
      <c r="Q567" s="89">
        <v>20.63214341086595</v>
      </c>
      <c r="R567" s="89">
        <v>37.433701150112917</v>
      </c>
      <c r="S567" s="86">
        <v>0</v>
      </c>
      <c r="T567" s="91">
        <v>0</v>
      </c>
    </row>
    <row r="568" spans="1:20" x14ac:dyDescent="0.3">
      <c r="A568" s="88">
        <v>42818.500032523145</v>
      </c>
      <c r="B568" s="47">
        <v>316.8</v>
      </c>
      <c r="C568" s="48">
        <v>9088.9920000000002</v>
      </c>
      <c r="D568" s="47">
        <v>184.89</v>
      </c>
      <c r="E568" s="48">
        <v>5696.4610000000002</v>
      </c>
      <c r="F568" s="49">
        <v>131.91000000000003</v>
      </c>
      <c r="G568" s="49">
        <v>3392.5309999999999</v>
      </c>
      <c r="H568" s="38">
        <v>0</v>
      </c>
      <c r="I568" s="50">
        <v>131.91000000000003</v>
      </c>
      <c r="J568" s="89">
        <v>25.718527784095212</v>
      </c>
      <c r="K568" s="127"/>
      <c r="L568" s="144"/>
      <c r="M568" s="89">
        <v>37.433701150112917</v>
      </c>
      <c r="N568" s="89">
        <v>0</v>
      </c>
      <c r="O568" s="89">
        <v>22.650384169021248</v>
      </c>
      <c r="P568" s="89">
        <v>0</v>
      </c>
      <c r="Q568" s="89">
        <v>20.63214341086595</v>
      </c>
      <c r="R568" s="89">
        <v>37.433701150112917</v>
      </c>
      <c r="S568" s="86">
        <v>0</v>
      </c>
      <c r="T568" s="91">
        <v>0</v>
      </c>
    </row>
    <row r="569" spans="1:20" x14ac:dyDescent="0.3">
      <c r="A569" s="88">
        <v>42818.541699247682</v>
      </c>
      <c r="B569" s="47">
        <v>280.3</v>
      </c>
      <c r="C569" s="48">
        <v>7688.6289999999999</v>
      </c>
      <c r="D569" s="47">
        <v>145.149</v>
      </c>
      <c r="E569" s="48">
        <v>4164.3119999999999</v>
      </c>
      <c r="F569" s="49">
        <v>135.15100000000001</v>
      </c>
      <c r="G569" s="49">
        <v>3524.317</v>
      </c>
      <c r="H569" s="38">
        <v>0</v>
      </c>
      <c r="I569" s="50">
        <v>135.15100000000001</v>
      </c>
      <c r="J569" s="89">
        <v>26.076884373774519</v>
      </c>
      <c r="K569" s="127"/>
      <c r="L569" s="144"/>
      <c r="M569" s="89">
        <v>37.433701150112917</v>
      </c>
      <c r="N569" s="89">
        <v>0</v>
      </c>
      <c r="O569" s="89">
        <v>22.650384169021248</v>
      </c>
      <c r="P569" s="89">
        <v>0</v>
      </c>
      <c r="Q569" s="89">
        <v>20.63214341086595</v>
      </c>
      <c r="R569" s="89">
        <v>37.433701150112917</v>
      </c>
      <c r="S569" s="86">
        <v>0</v>
      </c>
      <c r="T569" s="91">
        <v>0</v>
      </c>
    </row>
    <row r="570" spans="1:20" x14ac:dyDescent="0.3">
      <c r="A570" s="88">
        <v>42818.583365972219</v>
      </c>
      <c r="B570" s="47">
        <v>271.5</v>
      </c>
      <c r="C570" s="48">
        <v>7197.4650000000001</v>
      </c>
      <c r="D570" s="47">
        <v>72.201000000000008</v>
      </c>
      <c r="E570" s="48">
        <v>1980.462</v>
      </c>
      <c r="F570" s="49">
        <v>199.29899999999998</v>
      </c>
      <c r="G570" s="49">
        <v>5217.0030000000006</v>
      </c>
      <c r="H570" s="38">
        <v>0</v>
      </c>
      <c r="I570" s="50">
        <v>199.29899999999998</v>
      </c>
      <c r="J570" s="89">
        <v>26.176764559782043</v>
      </c>
      <c r="K570" s="127"/>
      <c r="L570" s="144"/>
      <c r="M570" s="89">
        <v>37.433701150112917</v>
      </c>
      <c r="N570" s="89">
        <v>0</v>
      </c>
      <c r="O570" s="89">
        <v>22.650384169021248</v>
      </c>
      <c r="P570" s="89">
        <v>0</v>
      </c>
      <c r="Q570" s="89">
        <v>20.63214341086595</v>
      </c>
      <c r="R570" s="89">
        <v>37.433701150112917</v>
      </c>
      <c r="S570" s="86">
        <v>0</v>
      </c>
      <c r="T570" s="91">
        <v>0</v>
      </c>
    </row>
    <row r="571" spans="1:20" x14ac:dyDescent="0.3">
      <c r="A571" s="88">
        <v>42818.625032696757</v>
      </c>
      <c r="B571" s="47">
        <v>307.14999999999998</v>
      </c>
      <c r="C571" s="48">
        <v>7755.5375000000004</v>
      </c>
      <c r="D571" s="47">
        <v>10.756</v>
      </c>
      <c r="E571" s="48">
        <v>285.13</v>
      </c>
      <c r="F571" s="49">
        <v>296.39400000000001</v>
      </c>
      <c r="G571" s="49">
        <v>7470.4075000000003</v>
      </c>
      <c r="H571" s="38">
        <v>0</v>
      </c>
      <c r="I571" s="50">
        <v>296.39400000000001</v>
      </c>
      <c r="J571" s="89">
        <v>25.204314189895882</v>
      </c>
      <c r="K571" s="127"/>
      <c r="L571" s="144"/>
      <c r="M571" s="89">
        <v>37.433701150112917</v>
      </c>
      <c r="N571" s="89">
        <v>0</v>
      </c>
      <c r="O571" s="89">
        <v>22.650384169021248</v>
      </c>
      <c r="P571" s="89">
        <v>0</v>
      </c>
      <c r="Q571" s="89">
        <v>20.63214341086595</v>
      </c>
      <c r="R571" s="89">
        <v>37.433701150112917</v>
      </c>
      <c r="S571" s="86">
        <v>0</v>
      </c>
      <c r="T571" s="91">
        <v>0</v>
      </c>
    </row>
    <row r="572" spans="1:20" x14ac:dyDescent="0.3">
      <c r="A572" s="88">
        <v>42818.666699421294</v>
      </c>
      <c r="B572" s="47">
        <v>325.95</v>
      </c>
      <c r="C572" s="48">
        <v>7962.9584999999997</v>
      </c>
      <c r="D572" s="47">
        <v>0</v>
      </c>
      <c r="E572" s="48">
        <v>0</v>
      </c>
      <c r="F572" s="49">
        <v>325.95</v>
      </c>
      <c r="G572" s="49">
        <v>7962.9584999999997</v>
      </c>
      <c r="H572" s="38">
        <v>0</v>
      </c>
      <c r="I572" s="50">
        <v>325.95</v>
      </c>
      <c r="J572" s="89">
        <v>24.43</v>
      </c>
      <c r="K572" s="127"/>
      <c r="L572" s="144"/>
      <c r="M572" s="89">
        <v>37.433701150112917</v>
      </c>
      <c r="N572" s="89">
        <v>0</v>
      </c>
      <c r="O572" s="89">
        <v>22.650384169021248</v>
      </c>
      <c r="P572" s="89">
        <v>0</v>
      </c>
      <c r="Q572" s="89">
        <v>20.63214341086595</v>
      </c>
      <c r="R572" s="89">
        <v>37.433701150112917</v>
      </c>
      <c r="S572" s="86">
        <v>0</v>
      </c>
      <c r="T572" s="91">
        <v>0</v>
      </c>
    </row>
    <row r="573" spans="1:20" x14ac:dyDescent="0.3">
      <c r="A573" s="88">
        <v>42818.708366145831</v>
      </c>
      <c r="B573" s="47">
        <v>317.55</v>
      </c>
      <c r="C573" s="48">
        <v>7767.2730000000001</v>
      </c>
      <c r="D573" s="47">
        <v>0</v>
      </c>
      <c r="E573" s="48">
        <v>0</v>
      </c>
      <c r="F573" s="49">
        <v>317.55</v>
      </c>
      <c r="G573" s="49">
        <v>7767.2730000000001</v>
      </c>
      <c r="H573" s="38">
        <v>0</v>
      </c>
      <c r="I573" s="50">
        <v>317.55</v>
      </c>
      <c r="J573" s="89">
        <v>24.46</v>
      </c>
      <c r="K573" s="127"/>
      <c r="L573" s="144"/>
      <c r="M573" s="89">
        <v>37.433701150112917</v>
      </c>
      <c r="N573" s="89">
        <v>0</v>
      </c>
      <c r="O573" s="89">
        <v>22.650384169021248</v>
      </c>
      <c r="P573" s="89">
        <v>0</v>
      </c>
      <c r="Q573" s="89">
        <v>20.63214341086595</v>
      </c>
      <c r="R573" s="89">
        <v>37.433701150112917</v>
      </c>
      <c r="S573" s="86">
        <v>0</v>
      </c>
      <c r="T573" s="91">
        <v>0</v>
      </c>
    </row>
    <row r="574" spans="1:20" x14ac:dyDescent="0.3">
      <c r="A574" s="88">
        <v>42818.750032870368</v>
      </c>
      <c r="B574" s="47">
        <v>299.22799999999995</v>
      </c>
      <c r="C574" s="48">
        <v>7331.4143240000003</v>
      </c>
      <c r="D574" s="47">
        <v>0</v>
      </c>
      <c r="E574" s="48">
        <v>0</v>
      </c>
      <c r="F574" s="49">
        <v>299.22799999999995</v>
      </c>
      <c r="G574" s="49">
        <v>7331.4143240000003</v>
      </c>
      <c r="H574" s="38">
        <v>0</v>
      </c>
      <c r="I574" s="50">
        <v>299.22799999999995</v>
      </c>
      <c r="J574" s="89">
        <v>24.501097236889599</v>
      </c>
      <c r="K574" s="127"/>
      <c r="L574" s="144"/>
      <c r="M574" s="89">
        <v>37.433701150112917</v>
      </c>
      <c r="N574" s="89">
        <v>0</v>
      </c>
      <c r="O574" s="89">
        <v>22.650384169021248</v>
      </c>
      <c r="P574" s="89">
        <v>0</v>
      </c>
      <c r="Q574" s="89">
        <v>20.63214341086595</v>
      </c>
      <c r="R574" s="89">
        <v>37.433701150112917</v>
      </c>
      <c r="S574" s="86">
        <v>0</v>
      </c>
      <c r="T574" s="91">
        <v>0</v>
      </c>
    </row>
    <row r="575" spans="1:20" x14ac:dyDescent="0.3">
      <c r="A575" s="88">
        <v>42818.791699594905</v>
      </c>
      <c r="B575" s="47">
        <v>310.10000000000002</v>
      </c>
      <c r="C575" s="48">
        <v>7681.1769999999997</v>
      </c>
      <c r="D575" s="47">
        <v>0</v>
      </c>
      <c r="E575" s="48">
        <v>0</v>
      </c>
      <c r="F575" s="49">
        <v>310.10000000000002</v>
      </c>
      <c r="G575" s="49">
        <v>7681.1769999999997</v>
      </c>
      <c r="H575" s="38">
        <v>0</v>
      </c>
      <c r="I575" s="50">
        <v>310.10000000000002</v>
      </c>
      <c r="J575" s="89">
        <v>24.769999999999996</v>
      </c>
      <c r="K575" s="127"/>
      <c r="L575" s="144"/>
      <c r="M575" s="89">
        <v>37.433701150112917</v>
      </c>
      <c r="N575" s="89">
        <v>0</v>
      </c>
      <c r="O575" s="89">
        <v>22.650384169021248</v>
      </c>
      <c r="P575" s="89">
        <v>0</v>
      </c>
      <c r="Q575" s="89">
        <v>20.63214341086595</v>
      </c>
      <c r="R575" s="89">
        <v>37.433701150112917</v>
      </c>
      <c r="S575" s="86">
        <v>0</v>
      </c>
      <c r="T575" s="91">
        <v>0</v>
      </c>
    </row>
    <row r="576" spans="1:20" x14ac:dyDescent="0.3">
      <c r="A576" s="88">
        <v>42818.833366319443</v>
      </c>
      <c r="B576" s="47">
        <v>286.64800000000002</v>
      </c>
      <c r="C576" s="48">
        <v>8344.9487200000003</v>
      </c>
      <c r="D576" s="47">
        <v>0</v>
      </c>
      <c r="E576" s="48">
        <v>0</v>
      </c>
      <c r="F576" s="49">
        <v>286.64800000000002</v>
      </c>
      <c r="G576" s="49">
        <v>8344.9487200000003</v>
      </c>
      <c r="H576" s="38">
        <v>0</v>
      </c>
      <c r="I576" s="50">
        <v>286.64800000000002</v>
      </c>
      <c r="J576" s="89">
        <v>29.112181909519688</v>
      </c>
      <c r="K576" s="127"/>
      <c r="L576" s="144"/>
      <c r="M576" s="89">
        <v>37.433701150112917</v>
      </c>
      <c r="N576" s="89">
        <v>0</v>
      </c>
      <c r="O576" s="89">
        <v>22.650384169021248</v>
      </c>
      <c r="P576" s="89">
        <v>0</v>
      </c>
      <c r="Q576" s="89">
        <v>20.63214341086595</v>
      </c>
      <c r="R576" s="89">
        <v>37.433701150112917</v>
      </c>
      <c r="S576" s="86">
        <v>0</v>
      </c>
      <c r="T576" s="91">
        <v>0</v>
      </c>
    </row>
    <row r="577" spans="1:20" x14ac:dyDescent="0.3">
      <c r="A577" s="88">
        <v>42818.87503304398</v>
      </c>
      <c r="B577" s="47">
        <v>274.346</v>
      </c>
      <c r="C577" s="48">
        <v>7742.4329600000001</v>
      </c>
      <c r="D577" s="47">
        <v>0</v>
      </c>
      <c r="E577" s="48">
        <v>0</v>
      </c>
      <c r="F577" s="49">
        <v>274.346</v>
      </c>
      <c r="G577" s="49">
        <v>7742.4329600000001</v>
      </c>
      <c r="H577" s="38">
        <v>0</v>
      </c>
      <c r="I577" s="50">
        <v>274.346</v>
      </c>
      <c r="J577" s="89">
        <v>28.221417334315063</v>
      </c>
      <c r="K577" s="127"/>
      <c r="L577" s="144"/>
      <c r="M577" s="89">
        <v>37.433701150112917</v>
      </c>
      <c r="N577" s="89">
        <v>0</v>
      </c>
      <c r="O577" s="89">
        <v>22.650384169021248</v>
      </c>
      <c r="P577" s="89">
        <v>0</v>
      </c>
      <c r="Q577" s="89">
        <v>20.63214341086595</v>
      </c>
      <c r="R577" s="89">
        <v>37.433701150112917</v>
      </c>
      <c r="S577" s="86">
        <v>0</v>
      </c>
      <c r="T577" s="91">
        <v>0</v>
      </c>
    </row>
    <row r="578" spans="1:20" x14ac:dyDescent="0.3">
      <c r="A578" s="88">
        <v>42818.916699768517</v>
      </c>
      <c r="B578" s="47">
        <v>325.89999999999998</v>
      </c>
      <c r="C578" s="48">
        <v>8206.1620000000003</v>
      </c>
      <c r="D578" s="47">
        <v>0</v>
      </c>
      <c r="E578" s="48">
        <v>0</v>
      </c>
      <c r="F578" s="49">
        <v>325.89999999999998</v>
      </c>
      <c r="G578" s="49">
        <v>8206.1620000000003</v>
      </c>
      <c r="H578" s="38">
        <v>0</v>
      </c>
      <c r="I578" s="50">
        <v>325.89999999999998</v>
      </c>
      <c r="J578" s="89">
        <v>25.180000000000003</v>
      </c>
      <c r="K578" s="127"/>
      <c r="L578" s="144"/>
      <c r="M578" s="89">
        <v>37.433701150112917</v>
      </c>
      <c r="N578" s="89">
        <v>0</v>
      </c>
      <c r="O578" s="89">
        <v>22.650384169021248</v>
      </c>
      <c r="P578" s="89">
        <v>0</v>
      </c>
      <c r="Q578" s="89">
        <v>20.63214341086595</v>
      </c>
      <c r="R578" s="89">
        <v>37.433701150112917</v>
      </c>
      <c r="S578" s="86">
        <v>0</v>
      </c>
      <c r="T578" s="91">
        <v>0</v>
      </c>
    </row>
    <row r="579" spans="1:20" x14ac:dyDescent="0.3">
      <c r="A579" s="88">
        <v>42818.958366493054</v>
      </c>
      <c r="B579" s="47">
        <v>363.4</v>
      </c>
      <c r="C579" s="48">
        <v>8263.7160000000003</v>
      </c>
      <c r="D579" s="47">
        <v>0</v>
      </c>
      <c r="E579" s="48">
        <v>0</v>
      </c>
      <c r="F579" s="49">
        <v>363.4</v>
      </c>
      <c r="G579" s="49">
        <v>8263.7160000000003</v>
      </c>
      <c r="H579" s="38">
        <v>0</v>
      </c>
      <c r="I579" s="50">
        <v>363.4</v>
      </c>
      <c r="J579" s="89">
        <v>22.740000000000002</v>
      </c>
      <c r="K579" s="127"/>
      <c r="L579" s="144"/>
      <c r="M579" s="89">
        <v>37.433701150112917</v>
      </c>
      <c r="N579" s="89">
        <v>0</v>
      </c>
      <c r="O579" s="89">
        <v>22.650384169021248</v>
      </c>
      <c r="P579" s="89">
        <v>0</v>
      </c>
      <c r="Q579" s="89">
        <v>20.63214341086595</v>
      </c>
      <c r="R579" s="89">
        <v>37.433701150112917</v>
      </c>
      <c r="S579" s="86">
        <v>0</v>
      </c>
      <c r="T579" s="91">
        <v>0</v>
      </c>
    </row>
    <row r="580" spans="1:20" x14ac:dyDescent="0.3">
      <c r="A580" s="88">
        <v>42819.000033217591</v>
      </c>
      <c r="B580" s="47">
        <v>365.1</v>
      </c>
      <c r="C580" s="48">
        <v>7922.67</v>
      </c>
      <c r="D580" s="47">
        <v>0</v>
      </c>
      <c r="E580" s="48">
        <v>0</v>
      </c>
      <c r="F580" s="49">
        <v>365.1</v>
      </c>
      <c r="G580" s="49">
        <v>7922.67</v>
      </c>
      <c r="H580" s="38">
        <v>0</v>
      </c>
      <c r="I580" s="50">
        <v>365.1</v>
      </c>
      <c r="J580" s="89">
        <v>21.7</v>
      </c>
      <c r="K580" s="127"/>
      <c r="L580" s="144"/>
      <c r="M580" s="89">
        <v>37.433701150112917</v>
      </c>
      <c r="N580" s="89">
        <v>0</v>
      </c>
      <c r="O580" s="89">
        <v>22.650384169021248</v>
      </c>
      <c r="P580" s="89">
        <v>0</v>
      </c>
      <c r="Q580" s="89">
        <v>20.63214341086595</v>
      </c>
      <c r="R580" s="89">
        <v>37.433701150112917</v>
      </c>
      <c r="S580" s="86">
        <v>0</v>
      </c>
      <c r="T580" s="91">
        <v>0</v>
      </c>
    </row>
    <row r="581" spans="1:20" x14ac:dyDescent="0.3">
      <c r="A581" s="88">
        <v>42819.041699942129</v>
      </c>
      <c r="B581" s="47">
        <v>331.6</v>
      </c>
      <c r="C581" s="48">
        <v>6821.0119999999997</v>
      </c>
      <c r="D581" s="47">
        <v>15.691000000000001</v>
      </c>
      <c r="E581" s="48">
        <v>340.495</v>
      </c>
      <c r="F581" s="49">
        <v>315.90900000000005</v>
      </c>
      <c r="G581" s="49">
        <v>6480.5169999999998</v>
      </c>
      <c r="H581" s="38">
        <v>0</v>
      </c>
      <c r="I581" s="50">
        <v>315.90900000000005</v>
      </c>
      <c r="J581" s="89">
        <v>20.513872665862635</v>
      </c>
      <c r="K581" s="127"/>
      <c r="L581" s="144"/>
      <c r="M581" s="89">
        <v>37.433701150112917</v>
      </c>
      <c r="N581" s="89">
        <v>0</v>
      </c>
      <c r="O581" s="89">
        <v>22.650384169021248</v>
      </c>
      <c r="P581" s="89">
        <v>0</v>
      </c>
      <c r="Q581" s="89">
        <v>20.63214341086595</v>
      </c>
      <c r="R581" s="89">
        <v>37.433701150112917</v>
      </c>
      <c r="S581" s="86">
        <v>0</v>
      </c>
      <c r="T581" s="91">
        <v>0</v>
      </c>
    </row>
    <row r="582" spans="1:20" x14ac:dyDescent="0.3">
      <c r="A582" s="88">
        <v>42819.083366666666</v>
      </c>
      <c r="B582" s="47">
        <v>316.7</v>
      </c>
      <c r="C582" s="48">
        <v>6470.1809999999996</v>
      </c>
      <c r="D582" s="47">
        <v>3.7650000000000001</v>
      </c>
      <c r="E582" s="48">
        <v>77.445999999999998</v>
      </c>
      <c r="F582" s="49">
        <v>312.935</v>
      </c>
      <c r="G582" s="49">
        <v>6392.7349999999997</v>
      </c>
      <c r="H582" s="38">
        <v>0</v>
      </c>
      <c r="I582" s="50">
        <v>312.935</v>
      </c>
      <c r="J582" s="89">
        <v>20.428315784428076</v>
      </c>
      <c r="K582" s="127"/>
      <c r="L582" s="144"/>
      <c r="M582" s="89">
        <v>37.433701150112917</v>
      </c>
      <c r="N582" s="89">
        <v>0</v>
      </c>
      <c r="O582" s="89">
        <v>22.650384169021248</v>
      </c>
      <c r="P582" s="89">
        <v>0</v>
      </c>
      <c r="Q582" s="89">
        <v>20.63214341086595</v>
      </c>
      <c r="R582" s="89">
        <v>37.433701150112917</v>
      </c>
      <c r="S582" s="86">
        <v>0</v>
      </c>
      <c r="T582" s="91">
        <v>0</v>
      </c>
    </row>
    <row r="583" spans="1:20" x14ac:dyDescent="0.3">
      <c r="A583" s="88">
        <v>42819.125033391203</v>
      </c>
      <c r="B583" s="47">
        <v>302.89999999999998</v>
      </c>
      <c r="C583" s="48">
        <v>6170.0730000000003</v>
      </c>
      <c r="D583" s="47">
        <v>11.085000000000001</v>
      </c>
      <c r="E583" s="48">
        <v>226.46700000000001</v>
      </c>
      <c r="F583" s="49">
        <v>291.815</v>
      </c>
      <c r="G583" s="49">
        <v>5943.6060000000007</v>
      </c>
      <c r="H583" s="38">
        <v>0</v>
      </c>
      <c r="I583" s="50">
        <v>291.815</v>
      </c>
      <c r="J583" s="89">
        <v>20.367719274197697</v>
      </c>
      <c r="K583" s="127"/>
      <c r="L583" s="144"/>
      <c r="M583" s="89">
        <v>37.433701150112917</v>
      </c>
      <c r="N583" s="89">
        <v>0</v>
      </c>
      <c r="O583" s="89">
        <v>22.650384169021248</v>
      </c>
      <c r="P583" s="89">
        <v>0</v>
      </c>
      <c r="Q583" s="89">
        <v>20.63214341086595</v>
      </c>
      <c r="R583" s="89">
        <v>37.433701150112917</v>
      </c>
      <c r="S583" s="86">
        <v>0</v>
      </c>
      <c r="T583" s="91">
        <v>0</v>
      </c>
    </row>
    <row r="584" spans="1:20" x14ac:dyDescent="0.3">
      <c r="A584" s="88">
        <v>42819.16670011574</v>
      </c>
      <c r="B584" s="47">
        <v>298.3</v>
      </c>
      <c r="C584" s="48">
        <v>6025.66</v>
      </c>
      <c r="D584" s="47">
        <v>8.4560000000000013</v>
      </c>
      <c r="E584" s="48">
        <v>172.249</v>
      </c>
      <c r="F584" s="49">
        <v>289.84399999999999</v>
      </c>
      <c r="G584" s="49">
        <v>5853.4110000000001</v>
      </c>
      <c r="H584" s="38">
        <v>0</v>
      </c>
      <c r="I584" s="50">
        <v>289.84399999999999</v>
      </c>
      <c r="J584" s="89">
        <v>20.195039400505099</v>
      </c>
      <c r="K584" s="127"/>
      <c r="L584" s="144"/>
      <c r="M584" s="89">
        <v>37.433701150112917</v>
      </c>
      <c r="N584" s="89">
        <v>0</v>
      </c>
      <c r="O584" s="89">
        <v>22.650384169021248</v>
      </c>
      <c r="P584" s="89">
        <v>0</v>
      </c>
      <c r="Q584" s="89">
        <v>20.63214341086595</v>
      </c>
      <c r="R584" s="89">
        <v>37.433701150112917</v>
      </c>
      <c r="S584" s="86">
        <v>0</v>
      </c>
      <c r="T584" s="91">
        <v>0</v>
      </c>
    </row>
    <row r="585" spans="1:20" x14ac:dyDescent="0.3">
      <c r="A585" s="88">
        <v>42819.208366840277</v>
      </c>
      <c r="B585" s="47">
        <v>301.89999999999998</v>
      </c>
      <c r="C585" s="48">
        <v>6119.5129999999999</v>
      </c>
      <c r="D585" s="47">
        <v>3.1950000000000003</v>
      </c>
      <c r="E585" s="48">
        <v>64.539000000000001</v>
      </c>
      <c r="F585" s="49">
        <v>298.70499999999998</v>
      </c>
      <c r="G585" s="49">
        <v>6054.9740000000002</v>
      </c>
      <c r="H585" s="38">
        <v>0</v>
      </c>
      <c r="I585" s="50">
        <v>298.70499999999998</v>
      </c>
      <c r="J585" s="89">
        <v>20.270748732026583</v>
      </c>
      <c r="K585" s="127"/>
      <c r="L585" s="144"/>
      <c r="M585" s="89">
        <v>37.433701150112917</v>
      </c>
      <c r="N585" s="89">
        <v>0</v>
      </c>
      <c r="O585" s="89">
        <v>22.650384169021248</v>
      </c>
      <c r="P585" s="89">
        <v>0</v>
      </c>
      <c r="Q585" s="89">
        <v>20.63214341086595</v>
      </c>
      <c r="R585" s="89">
        <v>37.433701150112917</v>
      </c>
      <c r="S585" s="86">
        <v>0</v>
      </c>
      <c r="T585" s="91">
        <v>0</v>
      </c>
    </row>
    <row r="586" spans="1:20" x14ac:dyDescent="0.3">
      <c r="A586" s="88">
        <v>42819.250033564815</v>
      </c>
      <c r="B586" s="52">
        <v>313.60000000000002</v>
      </c>
      <c r="C586" s="53">
        <v>6497.7920000000004</v>
      </c>
      <c r="D586" s="52">
        <v>2.4140000000000001</v>
      </c>
      <c r="E586" s="53">
        <v>48.932000000000002</v>
      </c>
      <c r="F586" s="49">
        <v>311.18600000000004</v>
      </c>
      <c r="G586" s="49">
        <v>6448.8600000000006</v>
      </c>
      <c r="H586" s="38">
        <v>0</v>
      </c>
      <c r="I586" s="50">
        <v>311.18600000000004</v>
      </c>
      <c r="J586" s="89">
        <v>20.723490131304107</v>
      </c>
      <c r="K586" s="127"/>
      <c r="L586" s="144"/>
      <c r="M586" s="89">
        <v>37.433701150112917</v>
      </c>
      <c r="N586" s="89">
        <v>0</v>
      </c>
      <c r="O586" s="89">
        <v>22.650384169021248</v>
      </c>
      <c r="P586" s="89">
        <v>0</v>
      </c>
      <c r="Q586" s="89">
        <v>20.63214341086595</v>
      </c>
      <c r="R586" s="89">
        <v>37.433701150112917</v>
      </c>
      <c r="S586" s="86">
        <v>0</v>
      </c>
      <c r="T586" s="91">
        <v>0</v>
      </c>
    </row>
    <row r="587" spans="1:20" x14ac:dyDescent="0.3">
      <c r="A587" s="88">
        <v>42819.291700289352</v>
      </c>
      <c r="B587" s="52">
        <v>341.1</v>
      </c>
      <c r="C587" s="53">
        <v>7418.9250000000002</v>
      </c>
      <c r="D587" s="52">
        <v>5.5680000000000005</v>
      </c>
      <c r="E587" s="53">
        <v>115.369</v>
      </c>
      <c r="F587" s="49">
        <v>335.53200000000004</v>
      </c>
      <c r="G587" s="49">
        <v>7303.5560000000005</v>
      </c>
      <c r="H587" s="38">
        <v>0</v>
      </c>
      <c r="I587" s="50">
        <v>335.53200000000004</v>
      </c>
      <c r="J587" s="89">
        <v>21.767092259456621</v>
      </c>
      <c r="K587" s="127"/>
      <c r="L587" s="144"/>
      <c r="M587" s="89">
        <v>37.433701150112917</v>
      </c>
      <c r="N587" s="89">
        <v>0</v>
      </c>
      <c r="O587" s="89">
        <v>22.650384169021248</v>
      </c>
      <c r="P587" s="89">
        <v>0</v>
      </c>
      <c r="Q587" s="89">
        <v>20.63214341086595</v>
      </c>
      <c r="R587" s="89">
        <v>37.433701150112917</v>
      </c>
      <c r="S587" s="86">
        <v>0</v>
      </c>
      <c r="T587" s="91">
        <v>0</v>
      </c>
    </row>
    <row r="588" spans="1:20" x14ac:dyDescent="0.3">
      <c r="A588" s="88">
        <v>42819.333367013889</v>
      </c>
      <c r="B588" s="52">
        <v>318.45</v>
      </c>
      <c r="C588" s="53">
        <v>7416.7004999999999</v>
      </c>
      <c r="D588" s="52">
        <v>17.407</v>
      </c>
      <c r="E588" s="53">
        <v>378.60200000000003</v>
      </c>
      <c r="F588" s="49">
        <v>301.04300000000001</v>
      </c>
      <c r="G588" s="49">
        <v>7038.0985000000001</v>
      </c>
      <c r="H588" s="38">
        <v>0</v>
      </c>
      <c r="I588" s="50">
        <v>301.04300000000001</v>
      </c>
      <c r="J588" s="89">
        <v>23.37904717930661</v>
      </c>
      <c r="K588" s="127"/>
      <c r="L588" s="144"/>
      <c r="M588" s="89">
        <v>37.433701150112917</v>
      </c>
      <c r="N588" s="89">
        <v>0</v>
      </c>
      <c r="O588" s="89">
        <v>22.650384169021248</v>
      </c>
      <c r="P588" s="89">
        <v>0</v>
      </c>
      <c r="Q588" s="89">
        <v>20.63214341086595</v>
      </c>
      <c r="R588" s="89">
        <v>37.433701150112917</v>
      </c>
      <c r="S588" s="86">
        <v>0</v>
      </c>
      <c r="T588" s="91">
        <v>0</v>
      </c>
    </row>
    <row r="589" spans="1:20" x14ac:dyDescent="0.3">
      <c r="A589" s="88">
        <v>42819.375033738426</v>
      </c>
      <c r="B589" s="52">
        <v>290.89800000000002</v>
      </c>
      <c r="C589" s="53">
        <v>7285.9823999999999</v>
      </c>
      <c r="D589" s="52">
        <v>0</v>
      </c>
      <c r="E589" s="53">
        <v>0</v>
      </c>
      <c r="F589" s="49">
        <v>290.89800000000002</v>
      </c>
      <c r="G589" s="49">
        <v>7285.9823999999999</v>
      </c>
      <c r="H589" s="38">
        <v>0</v>
      </c>
      <c r="I589" s="50">
        <v>290.89800000000002</v>
      </c>
      <c r="J589" s="89">
        <v>25.046519398552068</v>
      </c>
      <c r="K589" s="127"/>
      <c r="L589" s="144"/>
      <c r="M589" s="89">
        <v>37.433701150112917</v>
      </c>
      <c r="N589" s="89">
        <v>0</v>
      </c>
      <c r="O589" s="89">
        <v>22.650384169021248</v>
      </c>
      <c r="P589" s="89">
        <v>0</v>
      </c>
      <c r="Q589" s="89">
        <v>20.63214341086595</v>
      </c>
      <c r="R589" s="89">
        <v>37.433701150112917</v>
      </c>
      <c r="S589" s="86">
        <v>0</v>
      </c>
      <c r="T589" s="91">
        <v>0</v>
      </c>
    </row>
    <row r="590" spans="1:20" x14ac:dyDescent="0.3">
      <c r="A590" s="88">
        <v>42819.416700462963</v>
      </c>
      <c r="B590" s="52">
        <v>270.7</v>
      </c>
      <c r="C590" s="53">
        <v>6832.4679999999998</v>
      </c>
      <c r="D590" s="52">
        <v>0</v>
      </c>
      <c r="E590" s="53">
        <v>0</v>
      </c>
      <c r="F590" s="49">
        <v>270.7</v>
      </c>
      <c r="G590" s="49">
        <v>6832.4679999999998</v>
      </c>
      <c r="H590" s="38">
        <v>0</v>
      </c>
      <c r="I590" s="50">
        <v>270.7</v>
      </c>
      <c r="J590" s="89">
        <v>25.240000000000002</v>
      </c>
      <c r="K590" s="127"/>
      <c r="L590" s="144"/>
      <c r="M590" s="89">
        <v>37.433701150112917</v>
      </c>
      <c r="N590" s="89">
        <v>0</v>
      </c>
      <c r="O590" s="89">
        <v>22.650384169021248</v>
      </c>
      <c r="P590" s="89">
        <v>0</v>
      </c>
      <c r="Q590" s="89">
        <v>20.63214341086595</v>
      </c>
      <c r="R590" s="89">
        <v>37.433701150112917</v>
      </c>
      <c r="S590" s="86">
        <v>0</v>
      </c>
      <c r="T590" s="91">
        <v>0</v>
      </c>
    </row>
    <row r="591" spans="1:20" x14ac:dyDescent="0.3">
      <c r="A591" s="88">
        <v>42819.458367187501</v>
      </c>
      <c r="B591" s="47">
        <v>240.4</v>
      </c>
      <c r="C591" s="48">
        <v>6231.1679999999997</v>
      </c>
      <c r="D591" s="47">
        <v>0</v>
      </c>
      <c r="E591" s="48">
        <v>0</v>
      </c>
      <c r="F591" s="49">
        <v>240.4</v>
      </c>
      <c r="G591" s="49">
        <v>6231.1679999999997</v>
      </c>
      <c r="H591" s="38">
        <v>0</v>
      </c>
      <c r="I591" s="50">
        <v>240.4</v>
      </c>
      <c r="J591" s="89">
        <v>25.919999999999998</v>
      </c>
      <c r="K591" s="127"/>
      <c r="L591" s="144"/>
      <c r="M591" s="89">
        <v>37.433701150112917</v>
      </c>
      <c r="N591" s="89">
        <v>0</v>
      </c>
      <c r="O591" s="89">
        <v>22.650384169021248</v>
      </c>
      <c r="P591" s="89">
        <v>0</v>
      </c>
      <c r="Q591" s="89">
        <v>20.63214341086595</v>
      </c>
      <c r="R591" s="89">
        <v>37.433701150112917</v>
      </c>
      <c r="S591" s="86">
        <v>0</v>
      </c>
      <c r="T591" s="91">
        <v>0</v>
      </c>
    </row>
    <row r="592" spans="1:20" x14ac:dyDescent="0.3">
      <c r="A592" s="88">
        <v>42819.500033912038</v>
      </c>
      <c r="B592" s="47">
        <v>235.55</v>
      </c>
      <c r="C592" s="48">
        <v>6065.4125000000004</v>
      </c>
      <c r="D592" s="47">
        <v>0</v>
      </c>
      <c r="E592" s="48">
        <v>0</v>
      </c>
      <c r="F592" s="49">
        <v>235.55</v>
      </c>
      <c r="G592" s="49">
        <v>6065.4125000000004</v>
      </c>
      <c r="H592" s="38">
        <v>0</v>
      </c>
      <c r="I592" s="50">
        <v>235.55</v>
      </c>
      <c r="J592" s="89">
        <v>25.75</v>
      </c>
      <c r="K592" s="127"/>
      <c r="L592" s="144"/>
      <c r="M592" s="89">
        <v>37.433701150112917</v>
      </c>
      <c r="N592" s="89">
        <v>0</v>
      </c>
      <c r="O592" s="89">
        <v>22.650384169021248</v>
      </c>
      <c r="P592" s="89">
        <v>0</v>
      </c>
      <c r="Q592" s="89">
        <v>20.63214341086595</v>
      </c>
      <c r="R592" s="89">
        <v>37.433701150112917</v>
      </c>
      <c r="S592" s="86">
        <v>0</v>
      </c>
      <c r="T592" s="91">
        <v>0</v>
      </c>
    </row>
    <row r="593" spans="1:20" x14ac:dyDescent="0.3">
      <c r="A593" s="88">
        <v>42819.541700636575</v>
      </c>
      <c r="B593" s="47">
        <v>253.95</v>
      </c>
      <c r="C593" s="48">
        <v>6369.0659999999998</v>
      </c>
      <c r="D593" s="47">
        <v>0</v>
      </c>
      <c r="E593" s="48">
        <v>0</v>
      </c>
      <c r="F593" s="49">
        <v>253.95</v>
      </c>
      <c r="G593" s="49">
        <v>6369.0659999999998</v>
      </c>
      <c r="H593" s="38">
        <v>0</v>
      </c>
      <c r="I593" s="50">
        <v>253.95</v>
      </c>
      <c r="J593" s="89">
        <v>25.080000000000002</v>
      </c>
      <c r="K593" s="127"/>
      <c r="L593" s="144"/>
      <c r="M593" s="89">
        <v>37.433701150112917</v>
      </c>
      <c r="N593" s="89">
        <v>0</v>
      </c>
      <c r="O593" s="89">
        <v>22.650384169021248</v>
      </c>
      <c r="P593" s="89">
        <v>0</v>
      </c>
      <c r="Q593" s="89">
        <v>20.63214341086595</v>
      </c>
      <c r="R593" s="89">
        <v>37.433701150112917</v>
      </c>
      <c r="S593" s="86">
        <v>0</v>
      </c>
      <c r="T593" s="91">
        <v>0</v>
      </c>
    </row>
    <row r="594" spans="1:20" x14ac:dyDescent="0.3">
      <c r="A594" s="88">
        <v>42819.583367361112</v>
      </c>
      <c r="B594" s="47">
        <v>280</v>
      </c>
      <c r="C594" s="48">
        <v>6876.8</v>
      </c>
      <c r="D594" s="47">
        <v>0</v>
      </c>
      <c r="E594" s="48">
        <v>0</v>
      </c>
      <c r="F594" s="49">
        <v>280</v>
      </c>
      <c r="G594" s="49">
        <v>6876.8</v>
      </c>
      <c r="H594" s="38">
        <v>0</v>
      </c>
      <c r="I594" s="50">
        <v>280</v>
      </c>
      <c r="J594" s="89">
        <v>24.560000000000002</v>
      </c>
      <c r="K594" s="127"/>
      <c r="L594" s="144"/>
      <c r="M594" s="89">
        <v>37.433701150112917</v>
      </c>
      <c r="N594" s="89">
        <v>0</v>
      </c>
      <c r="O594" s="89">
        <v>22.650384169021248</v>
      </c>
      <c r="P594" s="89">
        <v>0</v>
      </c>
      <c r="Q594" s="89">
        <v>20.63214341086595</v>
      </c>
      <c r="R594" s="89">
        <v>37.433701150112917</v>
      </c>
      <c r="S594" s="86">
        <v>0</v>
      </c>
      <c r="T594" s="91">
        <v>0</v>
      </c>
    </row>
    <row r="595" spans="1:20" x14ac:dyDescent="0.3">
      <c r="A595" s="88">
        <v>42819.62503408565</v>
      </c>
      <c r="B595" s="47">
        <v>312.60000000000002</v>
      </c>
      <c r="C595" s="48">
        <v>7433.6279999999997</v>
      </c>
      <c r="D595" s="47">
        <v>0</v>
      </c>
      <c r="E595" s="48">
        <v>0</v>
      </c>
      <c r="F595" s="49">
        <v>312.60000000000002</v>
      </c>
      <c r="G595" s="49">
        <v>7433.6279999999997</v>
      </c>
      <c r="H595" s="38">
        <v>0</v>
      </c>
      <c r="I595" s="50">
        <v>312.60000000000002</v>
      </c>
      <c r="J595" s="89">
        <v>23.779999999999998</v>
      </c>
      <c r="K595" s="127"/>
      <c r="L595" s="144"/>
      <c r="M595" s="89">
        <v>37.433701150112917</v>
      </c>
      <c r="N595" s="89">
        <v>0</v>
      </c>
      <c r="O595" s="89">
        <v>22.650384169021248</v>
      </c>
      <c r="P595" s="89">
        <v>0</v>
      </c>
      <c r="Q595" s="89">
        <v>20.63214341086595</v>
      </c>
      <c r="R595" s="89">
        <v>37.433701150112917</v>
      </c>
      <c r="S595" s="86">
        <v>0</v>
      </c>
      <c r="T595" s="91">
        <v>0</v>
      </c>
    </row>
    <row r="596" spans="1:20" x14ac:dyDescent="0.3">
      <c r="A596" s="88">
        <v>42819.666700810187</v>
      </c>
      <c r="B596" s="47">
        <v>314.7</v>
      </c>
      <c r="C596" s="48">
        <v>7448.9489999999996</v>
      </c>
      <c r="D596" s="47">
        <v>0</v>
      </c>
      <c r="E596" s="48">
        <v>0</v>
      </c>
      <c r="F596" s="49">
        <v>314.7</v>
      </c>
      <c r="G596" s="49">
        <v>7448.9489999999996</v>
      </c>
      <c r="H596" s="38">
        <v>0</v>
      </c>
      <c r="I596" s="50">
        <v>314.7</v>
      </c>
      <c r="J596" s="89">
        <v>23.669999999999998</v>
      </c>
      <c r="K596" s="127"/>
      <c r="L596" s="144"/>
      <c r="M596" s="89">
        <v>37.433701150112917</v>
      </c>
      <c r="N596" s="89">
        <v>0</v>
      </c>
      <c r="O596" s="89">
        <v>22.650384169021248</v>
      </c>
      <c r="P596" s="89">
        <v>0</v>
      </c>
      <c r="Q596" s="89">
        <v>20.63214341086595</v>
      </c>
      <c r="R596" s="89">
        <v>37.433701150112917</v>
      </c>
      <c r="S596" s="86">
        <v>0</v>
      </c>
      <c r="T596" s="91">
        <v>0</v>
      </c>
    </row>
    <row r="597" spans="1:20" x14ac:dyDescent="0.3">
      <c r="A597" s="88">
        <v>42819.708367534724</v>
      </c>
      <c r="B597" s="47">
        <v>315.64999999999998</v>
      </c>
      <c r="C597" s="48">
        <v>7465.1225000000004</v>
      </c>
      <c r="D597" s="47">
        <v>0</v>
      </c>
      <c r="E597" s="48">
        <v>0</v>
      </c>
      <c r="F597" s="49">
        <v>315.64999999999998</v>
      </c>
      <c r="G597" s="49">
        <v>7465.1225000000004</v>
      </c>
      <c r="H597" s="38">
        <v>0</v>
      </c>
      <c r="I597" s="50">
        <v>315.64999999999998</v>
      </c>
      <c r="J597" s="89">
        <v>23.650000000000002</v>
      </c>
      <c r="K597" s="127"/>
      <c r="L597" s="144"/>
      <c r="M597" s="89">
        <v>37.433701150112917</v>
      </c>
      <c r="N597" s="89">
        <v>0</v>
      </c>
      <c r="O597" s="89">
        <v>22.650384169021248</v>
      </c>
      <c r="P597" s="89">
        <v>0</v>
      </c>
      <c r="Q597" s="89">
        <v>20.63214341086595</v>
      </c>
      <c r="R597" s="89">
        <v>37.433701150112917</v>
      </c>
      <c r="S597" s="86">
        <v>0</v>
      </c>
      <c r="T597" s="91">
        <v>0</v>
      </c>
    </row>
    <row r="598" spans="1:20" x14ac:dyDescent="0.3">
      <c r="A598" s="88">
        <v>42819.750034259261</v>
      </c>
      <c r="B598" s="47">
        <v>310.35000000000002</v>
      </c>
      <c r="C598" s="48">
        <v>7463.9174999999996</v>
      </c>
      <c r="D598" s="47">
        <v>0</v>
      </c>
      <c r="E598" s="48">
        <v>0</v>
      </c>
      <c r="F598" s="49">
        <v>310.35000000000002</v>
      </c>
      <c r="G598" s="49">
        <v>7463.9174999999996</v>
      </c>
      <c r="H598" s="38">
        <v>0</v>
      </c>
      <c r="I598" s="50">
        <v>310.35000000000002</v>
      </c>
      <c r="J598" s="89">
        <v>24.049999999999997</v>
      </c>
      <c r="K598" s="127"/>
      <c r="L598" s="144"/>
      <c r="M598" s="89">
        <v>37.433701150112917</v>
      </c>
      <c r="N598" s="89">
        <v>0</v>
      </c>
      <c r="O598" s="89">
        <v>22.650384169021248</v>
      </c>
      <c r="P598" s="89">
        <v>0</v>
      </c>
      <c r="Q598" s="89">
        <v>20.63214341086595</v>
      </c>
      <c r="R598" s="89">
        <v>37.433701150112917</v>
      </c>
      <c r="S598" s="86">
        <v>0</v>
      </c>
      <c r="T598" s="91">
        <v>0</v>
      </c>
    </row>
    <row r="599" spans="1:20" x14ac:dyDescent="0.3">
      <c r="A599" s="88">
        <v>42819.791700983798</v>
      </c>
      <c r="B599" s="47">
        <v>285</v>
      </c>
      <c r="C599" s="48">
        <v>6965.4</v>
      </c>
      <c r="D599" s="47">
        <v>0</v>
      </c>
      <c r="E599" s="48">
        <v>0</v>
      </c>
      <c r="F599" s="49">
        <v>285</v>
      </c>
      <c r="G599" s="49">
        <v>6965.4</v>
      </c>
      <c r="H599" s="38">
        <v>0</v>
      </c>
      <c r="I599" s="50">
        <v>285</v>
      </c>
      <c r="J599" s="89">
        <v>24.439999999999998</v>
      </c>
      <c r="K599" s="127"/>
      <c r="L599" s="144"/>
      <c r="M599" s="89">
        <v>37.433701150112917</v>
      </c>
      <c r="N599" s="89">
        <v>0</v>
      </c>
      <c r="O599" s="89">
        <v>22.650384169021248</v>
      </c>
      <c r="P599" s="89">
        <v>0</v>
      </c>
      <c r="Q599" s="89">
        <v>20.63214341086595</v>
      </c>
      <c r="R599" s="89">
        <v>37.433701150112917</v>
      </c>
      <c r="S599" s="86">
        <v>0</v>
      </c>
      <c r="T599" s="91">
        <v>0</v>
      </c>
    </row>
    <row r="600" spans="1:20" x14ac:dyDescent="0.3">
      <c r="A600" s="88">
        <v>42819.833367708336</v>
      </c>
      <c r="B600" s="47">
        <v>229.2</v>
      </c>
      <c r="C600" s="48">
        <v>6573.4560000000001</v>
      </c>
      <c r="D600" s="47">
        <v>0</v>
      </c>
      <c r="E600" s="48">
        <v>0</v>
      </c>
      <c r="F600" s="49">
        <v>229.2</v>
      </c>
      <c r="G600" s="49">
        <v>6573.4560000000001</v>
      </c>
      <c r="H600" s="38">
        <v>0</v>
      </c>
      <c r="I600" s="50">
        <v>229.2</v>
      </c>
      <c r="J600" s="89">
        <v>28.680000000000003</v>
      </c>
      <c r="K600" s="127"/>
      <c r="L600" s="144"/>
      <c r="M600" s="89">
        <v>37.433701150112917</v>
      </c>
      <c r="N600" s="89">
        <v>0</v>
      </c>
      <c r="O600" s="89">
        <v>22.650384169021248</v>
      </c>
      <c r="P600" s="89">
        <v>0</v>
      </c>
      <c r="Q600" s="89">
        <v>20.63214341086595</v>
      </c>
      <c r="R600" s="89">
        <v>37.433701150112917</v>
      </c>
      <c r="S600" s="86">
        <v>0</v>
      </c>
      <c r="T600" s="91">
        <v>0</v>
      </c>
    </row>
    <row r="601" spans="1:20" x14ac:dyDescent="0.3">
      <c r="A601" s="88">
        <v>42819.875034432873</v>
      </c>
      <c r="B601" s="47">
        <v>239.5</v>
      </c>
      <c r="C601" s="48">
        <v>6969.45</v>
      </c>
      <c r="D601" s="47">
        <v>34.935000000000002</v>
      </c>
      <c r="E601" s="48">
        <v>1001.932</v>
      </c>
      <c r="F601" s="49">
        <v>204.565</v>
      </c>
      <c r="G601" s="49">
        <v>5967.518</v>
      </c>
      <c r="H601" s="38">
        <v>0</v>
      </c>
      <c r="I601" s="50">
        <v>204.565</v>
      </c>
      <c r="J601" s="89">
        <v>29.171744922151884</v>
      </c>
      <c r="K601" s="127"/>
      <c r="L601" s="144"/>
      <c r="M601" s="89">
        <v>37.433701150112917</v>
      </c>
      <c r="N601" s="89">
        <v>0</v>
      </c>
      <c r="O601" s="89">
        <v>22.650384169021248</v>
      </c>
      <c r="P601" s="89">
        <v>0</v>
      </c>
      <c r="Q601" s="89">
        <v>20.63214341086595</v>
      </c>
      <c r="R601" s="89">
        <v>37.433701150112917</v>
      </c>
      <c r="S601" s="86">
        <v>0</v>
      </c>
      <c r="T601" s="91">
        <v>0</v>
      </c>
    </row>
    <row r="602" spans="1:20" x14ac:dyDescent="0.3">
      <c r="A602" s="88">
        <v>42819.91670115741</v>
      </c>
      <c r="B602" s="47">
        <v>287.10000000000002</v>
      </c>
      <c r="C602" s="48">
        <v>7099.9830000000002</v>
      </c>
      <c r="D602" s="47">
        <v>34.369</v>
      </c>
      <c r="E602" s="48">
        <v>1000.124</v>
      </c>
      <c r="F602" s="49">
        <v>252.73100000000002</v>
      </c>
      <c r="G602" s="49">
        <v>6099.8590000000004</v>
      </c>
      <c r="H602" s="38">
        <v>0</v>
      </c>
      <c r="I602" s="50">
        <v>252.73100000000002</v>
      </c>
      <c r="J602" s="89">
        <v>24.135776774515197</v>
      </c>
      <c r="K602" s="127"/>
      <c r="L602" s="144"/>
      <c r="M602" s="89">
        <v>37.433701150112917</v>
      </c>
      <c r="N602" s="89">
        <v>0</v>
      </c>
      <c r="O602" s="89">
        <v>22.650384169021248</v>
      </c>
      <c r="P602" s="89">
        <v>0</v>
      </c>
      <c r="Q602" s="89">
        <v>20.63214341086595</v>
      </c>
      <c r="R602" s="89">
        <v>37.433701150112917</v>
      </c>
      <c r="S602" s="86">
        <v>0</v>
      </c>
      <c r="T602" s="91">
        <v>0</v>
      </c>
    </row>
    <row r="603" spans="1:20" x14ac:dyDescent="0.3">
      <c r="A603" s="88">
        <v>42819.958367881947</v>
      </c>
      <c r="B603" s="47">
        <v>335.2</v>
      </c>
      <c r="C603" s="48">
        <v>7622.4480000000003</v>
      </c>
      <c r="D603" s="47">
        <v>0</v>
      </c>
      <c r="E603" s="48">
        <v>0</v>
      </c>
      <c r="F603" s="49">
        <v>335.2</v>
      </c>
      <c r="G603" s="49">
        <v>7622.4480000000003</v>
      </c>
      <c r="H603" s="38">
        <v>0</v>
      </c>
      <c r="I603" s="50">
        <v>335.2</v>
      </c>
      <c r="J603" s="89">
        <v>22.740000000000002</v>
      </c>
      <c r="K603" s="127"/>
      <c r="L603" s="144"/>
      <c r="M603" s="89">
        <v>37.433701150112917</v>
      </c>
      <c r="N603" s="89">
        <v>0</v>
      </c>
      <c r="O603" s="89">
        <v>22.650384169021248</v>
      </c>
      <c r="P603" s="89">
        <v>0</v>
      </c>
      <c r="Q603" s="89">
        <v>20.63214341086595</v>
      </c>
      <c r="R603" s="89">
        <v>37.433701150112917</v>
      </c>
      <c r="S603" s="86">
        <v>0</v>
      </c>
      <c r="T603" s="91">
        <v>0</v>
      </c>
    </row>
    <row r="604" spans="1:20" x14ac:dyDescent="0.3">
      <c r="A604" s="88">
        <v>42820.000034606484</v>
      </c>
      <c r="B604" s="47">
        <v>320.60000000000002</v>
      </c>
      <c r="C604" s="48">
        <v>6636.42</v>
      </c>
      <c r="D604" s="47">
        <v>0</v>
      </c>
      <c r="E604" s="48">
        <v>0</v>
      </c>
      <c r="F604" s="49">
        <v>320.60000000000002</v>
      </c>
      <c r="G604" s="49">
        <v>6636.42</v>
      </c>
      <c r="H604" s="38">
        <v>0</v>
      </c>
      <c r="I604" s="50">
        <v>320.60000000000002</v>
      </c>
      <c r="J604" s="89">
        <v>20.7</v>
      </c>
      <c r="K604" s="127"/>
      <c r="L604" s="144"/>
      <c r="M604" s="89">
        <v>37.433701150112917</v>
      </c>
      <c r="N604" s="89">
        <v>0</v>
      </c>
      <c r="O604" s="89">
        <v>22.650384169021248</v>
      </c>
      <c r="P604" s="89">
        <v>0</v>
      </c>
      <c r="Q604" s="89">
        <v>20.63214341086595</v>
      </c>
      <c r="R604" s="89">
        <v>37.433701150112917</v>
      </c>
      <c r="S604" s="86">
        <v>0</v>
      </c>
      <c r="T604" s="91">
        <v>0</v>
      </c>
    </row>
    <row r="605" spans="1:20" x14ac:dyDescent="0.3">
      <c r="A605" s="88">
        <v>42820.041701331022</v>
      </c>
      <c r="B605" s="47">
        <v>309.2</v>
      </c>
      <c r="C605" s="48">
        <v>6446.82</v>
      </c>
      <c r="D605" s="47">
        <v>81.992000000000004</v>
      </c>
      <c r="E605" s="48">
        <v>1697.2340000000002</v>
      </c>
      <c r="F605" s="49">
        <v>227.20799999999997</v>
      </c>
      <c r="G605" s="49">
        <v>4749.5859999999993</v>
      </c>
      <c r="H605" s="38">
        <v>0</v>
      </c>
      <c r="I605" s="50">
        <v>227.20799999999997</v>
      </c>
      <c r="J605" s="89">
        <v>20.904131896764198</v>
      </c>
      <c r="K605" s="127"/>
      <c r="L605" s="144"/>
      <c r="M605" s="89">
        <v>37.433701150112917</v>
      </c>
      <c r="N605" s="89">
        <v>0</v>
      </c>
      <c r="O605" s="89">
        <v>22.650384169021248</v>
      </c>
      <c r="P605" s="89">
        <v>0</v>
      </c>
      <c r="Q605" s="89">
        <v>20.63214341086595</v>
      </c>
      <c r="R605" s="89">
        <v>37.433701150112917</v>
      </c>
      <c r="S605" s="86">
        <v>0</v>
      </c>
      <c r="T605" s="91">
        <v>0</v>
      </c>
    </row>
    <row r="606" spans="1:20" x14ac:dyDescent="0.3">
      <c r="A606" s="88">
        <v>42820.083368055559</v>
      </c>
      <c r="B606" s="47">
        <v>315.10000000000002</v>
      </c>
      <c r="C606" s="48">
        <v>6295.6980000000003</v>
      </c>
      <c r="D606" s="47">
        <v>4.6890000000000001</v>
      </c>
      <c r="E606" s="48">
        <v>97.766000000000005</v>
      </c>
      <c r="F606" s="49">
        <v>310.411</v>
      </c>
      <c r="G606" s="49">
        <v>6197.9320000000007</v>
      </c>
      <c r="H606" s="38">
        <v>0</v>
      </c>
      <c r="I606" s="50">
        <v>310.411</v>
      </c>
      <c r="J606" s="89">
        <v>19.966856844635018</v>
      </c>
      <c r="K606" s="127"/>
      <c r="L606" s="144"/>
      <c r="M606" s="89">
        <v>37.433701150112917</v>
      </c>
      <c r="N606" s="89">
        <v>0</v>
      </c>
      <c r="O606" s="89">
        <v>22.650384169021248</v>
      </c>
      <c r="P606" s="89">
        <v>0</v>
      </c>
      <c r="Q606" s="89">
        <v>20.63214341086595</v>
      </c>
      <c r="R606" s="89">
        <v>37.433701150112917</v>
      </c>
      <c r="S606" s="86">
        <v>0</v>
      </c>
      <c r="T606" s="91">
        <v>0</v>
      </c>
    </row>
    <row r="607" spans="1:20" x14ac:dyDescent="0.3">
      <c r="A607" s="88">
        <v>42820.125034780096</v>
      </c>
      <c r="B607" s="47">
        <v>310.89999999999998</v>
      </c>
      <c r="C607" s="48">
        <v>6183.8010000000004</v>
      </c>
      <c r="D607" s="47">
        <v>21.509</v>
      </c>
      <c r="E607" s="48">
        <v>429.75</v>
      </c>
      <c r="F607" s="49">
        <v>289.39099999999996</v>
      </c>
      <c r="G607" s="49">
        <v>5754.0510000000004</v>
      </c>
      <c r="H607" s="38">
        <v>0</v>
      </c>
      <c r="I607" s="50">
        <v>289.39099999999996</v>
      </c>
      <c r="J607" s="89">
        <v>19.88331012367351</v>
      </c>
      <c r="K607" s="127"/>
      <c r="L607" s="144"/>
      <c r="M607" s="89">
        <v>37.433701150112917</v>
      </c>
      <c r="N607" s="89">
        <v>0</v>
      </c>
      <c r="O607" s="89">
        <v>22.650384169021248</v>
      </c>
      <c r="P607" s="89">
        <v>0</v>
      </c>
      <c r="Q607" s="89">
        <v>20.63214341086595</v>
      </c>
      <c r="R607" s="89">
        <v>37.433701150112917</v>
      </c>
      <c r="S607" s="86">
        <v>0</v>
      </c>
      <c r="T607" s="91">
        <v>0</v>
      </c>
    </row>
    <row r="608" spans="1:20" x14ac:dyDescent="0.3">
      <c r="A608" s="88">
        <v>42820.166701504633</v>
      </c>
      <c r="B608" s="47">
        <v>290.7</v>
      </c>
      <c r="C608" s="48">
        <v>5569.8119999999999</v>
      </c>
      <c r="D608" s="47">
        <v>27.993000000000002</v>
      </c>
      <c r="E608" s="48">
        <v>556.78100000000006</v>
      </c>
      <c r="F608" s="49">
        <v>262.70699999999999</v>
      </c>
      <c r="G608" s="49">
        <v>5013.0309999999999</v>
      </c>
      <c r="H608" s="38">
        <v>0</v>
      </c>
      <c r="I608" s="50">
        <v>262.70699999999999</v>
      </c>
      <c r="J608" s="89">
        <v>19.082213264206892</v>
      </c>
      <c r="K608" s="127"/>
      <c r="L608" s="144"/>
      <c r="M608" s="89">
        <v>37.433701150112917</v>
      </c>
      <c r="N608" s="89">
        <v>0</v>
      </c>
      <c r="O608" s="89">
        <v>22.650384169021248</v>
      </c>
      <c r="P608" s="89">
        <v>0</v>
      </c>
      <c r="Q608" s="89">
        <v>20.63214341086595</v>
      </c>
      <c r="R608" s="89">
        <v>37.433701150112917</v>
      </c>
      <c r="S608" s="86">
        <v>0</v>
      </c>
      <c r="T608" s="91">
        <v>0</v>
      </c>
    </row>
    <row r="609" spans="1:20" x14ac:dyDescent="0.3">
      <c r="A609" s="88">
        <v>42820.208368229163</v>
      </c>
      <c r="B609" s="47">
        <v>329.5</v>
      </c>
      <c r="C609" s="48">
        <v>6379.12</v>
      </c>
      <c r="D609" s="47">
        <v>10.225</v>
      </c>
      <c r="E609" s="48">
        <v>195.911</v>
      </c>
      <c r="F609" s="49">
        <v>319.27499999999998</v>
      </c>
      <c r="G609" s="49">
        <v>6183.2089999999998</v>
      </c>
      <c r="H609" s="38">
        <v>0</v>
      </c>
      <c r="I609" s="50">
        <v>319.27499999999998</v>
      </c>
      <c r="J609" s="89">
        <v>19.366405136637695</v>
      </c>
      <c r="K609" s="127"/>
      <c r="L609" s="144"/>
      <c r="M609" s="89">
        <v>37.433701150112917</v>
      </c>
      <c r="N609" s="89">
        <v>0</v>
      </c>
      <c r="O609" s="89">
        <v>22.650384169021248</v>
      </c>
      <c r="P609" s="89">
        <v>0</v>
      </c>
      <c r="Q609" s="89">
        <v>20.63214341086595</v>
      </c>
      <c r="R609" s="89">
        <v>37.433701150112917</v>
      </c>
      <c r="S609" s="86">
        <v>0</v>
      </c>
      <c r="T609" s="91">
        <v>0</v>
      </c>
    </row>
    <row r="610" spans="1:20" x14ac:dyDescent="0.3">
      <c r="A610" s="88">
        <v>42820.2500349537</v>
      </c>
      <c r="B610" s="47">
        <v>317.3</v>
      </c>
      <c r="C610" s="48">
        <v>6276.1940000000004</v>
      </c>
      <c r="D610" s="47">
        <v>43.626000000000005</v>
      </c>
      <c r="E610" s="48">
        <v>844.59900000000005</v>
      </c>
      <c r="F610" s="49">
        <v>273.67399999999998</v>
      </c>
      <c r="G610" s="49">
        <v>5431.5950000000003</v>
      </c>
      <c r="H610" s="38">
        <v>0</v>
      </c>
      <c r="I610" s="50">
        <v>273.67399999999998</v>
      </c>
      <c r="J610" s="89">
        <v>19.846952944013683</v>
      </c>
      <c r="K610" s="127"/>
      <c r="L610" s="144"/>
      <c r="M610" s="89">
        <v>37.433701150112917</v>
      </c>
      <c r="N610" s="89">
        <v>0</v>
      </c>
      <c r="O610" s="89">
        <v>22.650384169021248</v>
      </c>
      <c r="P610" s="89">
        <v>0</v>
      </c>
      <c r="Q610" s="89">
        <v>20.63214341086595</v>
      </c>
      <c r="R610" s="89">
        <v>37.433701150112917</v>
      </c>
      <c r="S610" s="86">
        <v>0</v>
      </c>
      <c r="T610" s="91">
        <v>0</v>
      </c>
    </row>
    <row r="611" spans="1:20" x14ac:dyDescent="0.3">
      <c r="A611" s="88">
        <v>42820.291701678238</v>
      </c>
      <c r="B611" s="47">
        <v>335.2</v>
      </c>
      <c r="C611" s="48">
        <v>6824.6719999999996</v>
      </c>
      <c r="D611" s="47">
        <v>26.196000000000002</v>
      </c>
      <c r="E611" s="48">
        <v>518.15700000000004</v>
      </c>
      <c r="F611" s="49">
        <v>309.00399999999996</v>
      </c>
      <c r="G611" s="49">
        <v>6306.5149999999994</v>
      </c>
      <c r="H611" s="38">
        <v>0</v>
      </c>
      <c r="I611" s="50">
        <v>309.00399999999996</v>
      </c>
      <c r="J611" s="89">
        <v>20.409169460589506</v>
      </c>
      <c r="K611" s="127"/>
      <c r="L611" s="144"/>
      <c r="M611" s="89">
        <v>37.433701150112917</v>
      </c>
      <c r="N611" s="89">
        <v>0</v>
      </c>
      <c r="O611" s="89">
        <v>22.650384169021248</v>
      </c>
      <c r="P611" s="89">
        <v>0</v>
      </c>
      <c r="Q611" s="89">
        <v>20.63214341086595</v>
      </c>
      <c r="R611" s="89">
        <v>37.433701150112917</v>
      </c>
      <c r="S611" s="86">
        <v>0</v>
      </c>
      <c r="T611" s="91">
        <v>0</v>
      </c>
    </row>
    <row r="612" spans="1:20" x14ac:dyDescent="0.3">
      <c r="A612" s="88">
        <v>42820.333368402775</v>
      </c>
      <c r="B612" s="47">
        <v>346.5</v>
      </c>
      <c r="C612" s="48">
        <v>7574.49</v>
      </c>
      <c r="D612" s="47">
        <v>26.319000000000003</v>
      </c>
      <c r="E612" s="48">
        <v>535.85500000000002</v>
      </c>
      <c r="F612" s="49">
        <v>320.18099999999998</v>
      </c>
      <c r="G612" s="49">
        <v>7038.6350000000002</v>
      </c>
      <c r="H612" s="38">
        <v>0</v>
      </c>
      <c r="I612" s="50">
        <v>320.18099999999998</v>
      </c>
      <c r="J612" s="89">
        <v>21.9833000708974</v>
      </c>
      <c r="K612" s="127"/>
      <c r="L612" s="144"/>
      <c r="M612" s="89">
        <v>37.433701150112917</v>
      </c>
      <c r="N612" s="89">
        <v>0</v>
      </c>
      <c r="O612" s="89">
        <v>22.650384169021248</v>
      </c>
      <c r="P612" s="89">
        <v>0</v>
      </c>
      <c r="Q612" s="89">
        <v>20.63214341086595</v>
      </c>
      <c r="R612" s="89">
        <v>37.433701150112917</v>
      </c>
      <c r="S612" s="86">
        <v>0</v>
      </c>
      <c r="T612" s="91">
        <v>0</v>
      </c>
    </row>
    <row r="613" spans="1:20" x14ac:dyDescent="0.3">
      <c r="A613" s="88">
        <v>42820.375035127312</v>
      </c>
      <c r="B613" s="47">
        <v>358.6</v>
      </c>
      <c r="C613" s="48">
        <v>8104.36</v>
      </c>
      <c r="D613" s="47">
        <v>16.094000000000001</v>
      </c>
      <c r="E613" s="48">
        <v>351.815</v>
      </c>
      <c r="F613" s="49">
        <v>342.50600000000003</v>
      </c>
      <c r="G613" s="49">
        <v>7752.5450000000001</v>
      </c>
      <c r="H613" s="38">
        <v>0</v>
      </c>
      <c r="I613" s="50">
        <v>342.50600000000003</v>
      </c>
      <c r="J613" s="89">
        <v>22.634771361669575</v>
      </c>
      <c r="K613" s="127"/>
      <c r="L613" s="144"/>
      <c r="M613" s="89">
        <v>37.433701150112917</v>
      </c>
      <c r="N613" s="89">
        <v>0</v>
      </c>
      <c r="O613" s="89">
        <v>22.650384169021248</v>
      </c>
      <c r="P613" s="89">
        <v>0</v>
      </c>
      <c r="Q613" s="89">
        <v>20.63214341086595</v>
      </c>
      <c r="R613" s="89">
        <v>37.433701150112917</v>
      </c>
      <c r="S613" s="86">
        <v>0</v>
      </c>
      <c r="T613" s="91">
        <v>0</v>
      </c>
    </row>
    <row r="614" spans="1:20" x14ac:dyDescent="0.3">
      <c r="A614" s="88">
        <v>42820.416701851849</v>
      </c>
      <c r="B614" s="47">
        <v>318.952</v>
      </c>
      <c r="C614" s="48">
        <v>7593.6055999999999</v>
      </c>
      <c r="D614" s="47">
        <v>0</v>
      </c>
      <c r="E614" s="48">
        <v>0</v>
      </c>
      <c r="F614" s="49">
        <v>318.952</v>
      </c>
      <c r="G614" s="49">
        <v>7593.6055999999999</v>
      </c>
      <c r="H614" s="38">
        <v>0</v>
      </c>
      <c r="I614" s="50">
        <v>318.952</v>
      </c>
      <c r="J614" s="89">
        <v>23.807988662870901</v>
      </c>
      <c r="K614" s="127"/>
      <c r="L614" s="144"/>
      <c r="M614" s="89">
        <v>37.433701150112917</v>
      </c>
      <c r="N614" s="89">
        <v>0</v>
      </c>
      <c r="O614" s="89">
        <v>22.650384169021248</v>
      </c>
      <c r="P614" s="89">
        <v>0</v>
      </c>
      <c r="Q614" s="89">
        <v>20.63214341086595</v>
      </c>
      <c r="R614" s="89">
        <v>37.433701150112917</v>
      </c>
      <c r="S614" s="86">
        <v>0</v>
      </c>
      <c r="T614" s="91">
        <v>0</v>
      </c>
    </row>
    <row r="615" spans="1:20" x14ac:dyDescent="0.3">
      <c r="A615" s="88">
        <v>42820.458368576386</v>
      </c>
      <c r="B615" s="47">
        <v>278.95</v>
      </c>
      <c r="C615" s="48">
        <v>6842.6435000000001</v>
      </c>
      <c r="D615" s="47">
        <v>0</v>
      </c>
      <c r="E615" s="48">
        <v>0</v>
      </c>
      <c r="F615" s="49">
        <v>278.95</v>
      </c>
      <c r="G615" s="49">
        <v>6842.6435000000001</v>
      </c>
      <c r="H615" s="38">
        <v>0</v>
      </c>
      <c r="I615" s="50">
        <v>278.95</v>
      </c>
      <c r="J615" s="89">
        <v>24.53</v>
      </c>
      <c r="K615" s="127"/>
      <c r="L615" s="144"/>
      <c r="M615" s="89">
        <v>37.433701150112917</v>
      </c>
      <c r="N615" s="89">
        <v>0</v>
      </c>
      <c r="O615" s="89">
        <v>22.650384169021248</v>
      </c>
      <c r="P615" s="89">
        <v>0</v>
      </c>
      <c r="Q615" s="89">
        <v>20.63214341086595</v>
      </c>
      <c r="R615" s="89">
        <v>37.433701150112917</v>
      </c>
      <c r="S615" s="86">
        <v>0</v>
      </c>
      <c r="T615" s="91">
        <v>0</v>
      </c>
    </row>
    <row r="616" spans="1:20" x14ac:dyDescent="0.3">
      <c r="A616" s="88">
        <v>42820.500035300924</v>
      </c>
      <c r="B616" s="47">
        <v>264.39999999999998</v>
      </c>
      <c r="C616" s="48">
        <v>6459.2920000000004</v>
      </c>
      <c r="D616" s="47">
        <v>0</v>
      </c>
      <c r="E616" s="48">
        <v>0</v>
      </c>
      <c r="F616" s="49">
        <v>264.39999999999998</v>
      </c>
      <c r="G616" s="49">
        <v>6459.2920000000004</v>
      </c>
      <c r="H616" s="38">
        <v>0</v>
      </c>
      <c r="I616" s="50">
        <v>264.39999999999998</v>
      </c>
      <c r="J616" s="89">
        <v>24.430000000000003</v>
      </c>
      <c r="K616" s="127"/>
      <c r="L616" s="144"/>
      <c r="M616" s="89">
        <v>37.433701150112917</v>
      </c>
      <c r="N616" s="89">
        <v>0</v>
      </c>
      <c r="O616" s="89">
        <v>22.650384169021248</v>
      </c>
      <c r="P616" s="89">
        <v>0</v>
      </c>
      <c r="Q616" s="89">
        <v>20.63214341086595</v>
      </c>
      <c r="R616" s="89">
        <v>37.433701150112917</v>
      </c>
      <c r="S616" s="86">
        <v>0</v>
      </c>
      <c r="T616" s="91">
        <v>0</v>
      </c>
    </row>
    <row r="617" spans="1:20" x14ac:dyDescent="0.3">
      <c r="A617" s="88">
        <v>42820.541702025461</v>
      </c>
      <c r="B617" s="47">
        <v>262.10000000000002</v>
      </c>
      <c r="C617" s="48">
        <v>6313.9889999999996</v>
      </c>
      <c r="D617" s="47">
        <v>37.048000000000002</v>
      </c>
      <c r="E617" s="48">
        <v>905.08300000000008</v>
      </c>
      <c r="F617" s="49">
        <v>225.05200000000002</v>
      </c>
      <c r="G617" s="49">
        <v>5408.905999999999</v>
      </c>
      <c r="H617" s="38">
        <v>0</v>
      </c>
      <c r="I617" s="50">
        <v>225.05200000000002</v>
      </c>
      <c r="J617" s="89">
        <v>24.034027691377986</v>
      </c>
      <c r="K617" s="127"/>
      <c r="L617" s="144"/>
      <c r="M617" s="89">
        <v>37.433701150112917</v>
      </c>
      <c r="N617" s="89">
        <v>0</v>
      </c>
      <c r="O617" s="89">
        <v>22.650384169021248</v>
      </c>
      <c r="P617" s="89">
        <v>0</v>
      </c>
      <c r="Q617" s="89">
        <v>20.63214341086595</v>
      </c>
      <c r="R617" s="89">
        <v>37.433701150112917</v>
      </c>
      <c r="S617" s="86">
        <v>0</v>
      </c>
      <c r="T617" s="91">
        <v>0</v>
      </c>
    </row>
    <row r="618" spans="1:20" x14ac:dyDescent="0.3">
      <c r="A618" s="88">
        <v>42820.583368749998</v>
      </c>
      <c r="B618" s="47">
        <v>301.85000000000002</v>
      </c>
      <c r="C618" s="48">
        <v>7126.6785</v>
      </c>
      <c r="D618" s="47">
        <v>38.177</v>
      </c>
      <c r="E618" s="48">
        <v>919.68400000000008</v>
      </c>
      <c r="F618" s="49">
        <v>263.673</v>
      </c>
      <c r="G618" s="49">
        <v>6206.9944999999998</v>
      </c>
      <c r="H618" s="38">
        <v>0</v>
      </c>
      <c r="I618" s="50">
        <v>263.673</v>
      </c>
      <c r="J618" s="89">
        <v>23.540500923492356</v>
      </c>
      <c r="K618" s="127"/>
      <c r="L618" s="144"/>
      <c r="M618" s="89">
        <v>37.433701150112917</v>
      </c>
      <c r="N618" s="89">
        <v>0</v>
      </c>
      <c r="O618" s="89">
        <v>22.650384169021248</v>
      </c>
      <c r="P618" s="89">
        <v>0</v>
      </c>
      <c r="Q618" s="89">
        <v>20.63214341086595</v>
      </c>
      <c r="R618" s="89">
        <v>37.433701150112917</v>
      </c>
      <c r="S618" s="86">
        <v>0</v>
      </c>
      <c r="T618" s="91">
        <v>0</v>
      </c>
    </row>
    <row r="619" spans="1:20" x14ac:dyDescent="0.3">
      <c r="A619" s="88">
        <v>42820.625035474535</v>
      </c>
      <c r="B619" s="47">
        <v>317.5</v>
      </c>
      <c r="C619" s="48">
        <v>7362.8249999999998</v>
      </c>
      <c r="D619" s="47">
        <v>69.338000000000008</v>
      </c>
      <c r="E619" s="48">
        <v>1637.0710000000001</v>
      </c>
      <c r="F619" s="49">
        <v>248.16199999999998</v>
      </c>
      <c r="G619" s="49">
        <v>5725.7539999999999</v>
      </c>
      <c r="H619" s="38">
        <v>0</v>
      </c>
      <c r="I619" s="50">
        <v>248.16199999999998</v>
      </c>
      <c r="J619" s="89">
        <v>23.072646094083705</v>
      </c>
      <c r="K619" s="127"/>
      <c r="L619" s="144"/>
      <c r="M619" s="89">
        <v>37.433701150112917</v>
      </c>
      <c r="N619" s="89">
        <v>0</v>
      </c>
      <c r="O619" s="89">
        <v>22.650384169021248</v>
      </c>
      <c r="P619" s="89">
        <v>0</v>
      </c>
      <c r="Q619" s="89">
        <v>20.63214341086595</v>
      </c>
      <c r="R619" s="89">
        <v>37.433701150112917</v>
      </c>
      <c r="S619" s="86">
        <v>0</v>
      </c>
      <c r="T619" s="91">
        <v>0</v>
      </c>
    </row>
    <row r="620" spans="1:20" x14ac:dyDescent="0.3">
      <c r="A620" s="88">
        <v>42820.666702199072</v>
      </c>
      <c r="B620" s="47">
        <v>306.39999999999998</v>
      </c>
      <c r="C620" s="48">
        <v>7053.3280000000004</v>
      </c>
      <c r="D620" s="47">
        <v>88.606000000000009</v>
      </c>
      <c r="E620" s="48">
        <v>2054.7730000000001</v>
      </c>
      <c r="F620" s="49">
        <v>217.79399999999998</v>
      </c>
      <c r="G620" s="49">
        <v>4998.5550000000003</v>
      </c>
      <c r="H620" s="38">
        <v>0</v>
      </c>
      <c r="I620" s="50">
        <v>217.79399999999998</v>
      </c>
      <c r="J620" s="89">
        <v>22.950838866084467</v>
      </c>
      <c r="K620" s="127"/>
      <c r="L620" s="144"/>
      <c r="M620" s="89">
        <v>37.433701150112917</v>
      </c>
      <c r="N620" s="89">
        <v>0</v>
      </c>
      <c r="O620" s="89">
        <v>22.650384169021248</v>
      </c>
      <c r="P620" s="89">
        <v>0</v>
      </c>
      <c r="Q620" s="89">
        <v>20.63214341086595</v>
      </c>
      <c r="R620" s="89">
        <v>37.433701150112917</v>
      </c>
      <c r="S620" s="86">
        <v>0</v>
      </c>
      <c r="T620" s="91">
        <v>0</v>
      </c>
    </row>
    <row r="621" spans="1:20" x14ac:dyDescent="0.3">
      <c r="A621" s="88">
        <v>42820.70836892361</v>
      </c>
      <c r="B621" s="47">
        <v>312.95</v>
      </c>
      <c r="C621" s="48">
        <v>7269.8284999999996</v>
      </c>
      <c r="D621" s="47">
        <v>66.820000000000007</v>
      </c>
      <c r="E621" s="48">
        <v>1538.1960000000001</v>
      </c>
      <c r="F621" s="49">
        <v>246.13</v>
      </c>
      <c r="G621" s="49">
        <v>5731.6324999999997</v>
      </c>
      <c r="H621" s="38">
        <v>0</v>
      </c>
      <c r="I621" s="50">
        <v>246.13</v>
      </c>
      <c r="J621" s="89">
        <v>23.287012960630559</v>
      </c>
      <c r="K621" s="127"/>
      <c r="L621" s="144"/>
      <c r="M621" s="89">
        <v>37.433701150112917</v>
      </c>
      <c r="N621" s="89">
        <v>0</v>
      </c>
      <c r="O621" s="89">
        <v>22.650384169021248</v>
      </c>
      <c r="P621" s="89">
        <v>0</v>
      </c>
      <c r="Q621" s="89">
        <v>20.63214341086595</v>
      </c>
      <c r="R621" s="89">
        <v>37.433701150112917</v>
      </c>
      <c r="S621" s="86">
        <v>0</v>
      </c>
      <c r="T621" s="91">
        <v>0</v>
      </c>
    </row>
    <row r="622" spans="1:20" x14ac:dyDescent="0.3">
      <c r="A622" s="88">
        <v>42820.750035648147</v>
      </c>
      <c r="B622" s="47">
        <v>324.14999999999998</v>
      </c>
      <c r="C622" s="48">
        <v>7633.7325000000001</v>
      </c>
      <c r="D622" s="47">
        <v>68.602000000000004</v>
      </c>
      <c r="E622" s="48">
        <v>1593.625</v>
      </c>
      <c r="F622" s="49">
        <v>255.54799999999997</v>
      </c>
      <c r="G622" s="49">
        <v>6040.1075000000001</v>
      </c>
      <c r="H622" s="38">
        <v>0</v>
      </c>
      <c r="I622" s="50">
        <v>255.54799999999997</v>
      </c>
      <c r="J622" s="89">
        <v>23.635902061452253</v>
      </c>
      <c r="K622" s="127"/>
      <c r="L622" s="144"/>
      <c r="M622" s="89">
        <v>37.433701150112917</v>
      </c>
      <c r="N622" s="89">
        <v>0</v>
      </c>
      <c r="O622" s="89">
        <v>22.650384169021248</v>
      </c>
      <c r="P622" s="89">
        <v>0</v>
      </c>
      <c r="Q622" s="89">
        <v>20.63214341086595</v>
      </c>
      <c r="R622" s="89">
        <v>37.433701150112917</v>
      </c>
      <c r="S622" s="86">
        <v>0</v>
      </c>
      <c r="T622" s="91">
        <v>0</v>
      </c>
    </row>
    <row r="623" spans="1:20" x14ac:dyDescent="0.3">
      <c r="A623" s="88">
        <v>42820.791702372684</v>
      </c>
      <c r="B623" s="47">
        <v>276</v>
      </c>
      <c r="C623" s="48">
        <v>6726.12</v>
      </c>
      <c r="D623" s="47">
        <v>0</v>
      </c>
      <c r="E623" s="48">
        <v>0</v>
      </c>
      <c r="F623" s="49">
        <v>276</v>
      </c>
      <c r="G623" s="49">
        <v>6726.12</v>
      </c>
      <c r="H623" s="38">
        <v>0</v>
      </c>
      <c r="I623" s="50">
        <v>276</v>
      </c>
      <c r="J623" s="89">
        <v>24.37</v>
      </c>
      <c r="K623" s="127"/>
      <c r="L623" s="144"/>
      <c r="M623" s="89">
        <v>37.433701150112917</v>
      </c>
      <c r="N623" s="89">
        <v>0</v>
      </c>
      <c r="O623" s="89">
        <v>22.650384169021248</v>
      </c>
      <c r="P623" s="89">
        <v>0</v>
      </c>
      <c r="Q623" s="89">
        <v>20.63214341086595</v>
      </c>
      <c r="R623" s="89">
        <v>37.433701150112917</v>
      </c>
      <c r="S623" s="86">
        <v>0</v>
      </c>
      <c r="T623" s="91">
        <v>0</v>
      </c>
    </row>
    <row r="624" spans="1:20" x14ac:dyDescent="0.3">
      <c r="A624" s="88">
        <v>42820.833369097221</v>
      </c>
      <c r="B624" s="47">
        <v>234</v>
      </c>
      <c r="C624" s="48">
        <v>7864.74</v>
      </c>
      <c r="D624" s="47">
        <v>0</v>
      </c>
      <c r="E624" s="48">
        <v>0</v>
      </c>
      <c r="F624" s="49">
        <v>234</v>
      </c>
      <c r="G624" s="49">
        <v>7864.74</v>
      </c>
      <c r="H624" s="38">
        <v>0</v>
      </c>
      <c r="I624" s="50">
        <v>234</v>
      </c>
      <c r="J624" s="89">
        <v>33.61</v>
      </c>
      <c r="K624" s="127"/>
      <c r="L624" s="144"/>
      <c r="M624" s="89">
        <v>37.433701150112917</v>
      </c>
      <c r="N624" s="89">
        <v>0</v>
      </c>
      <c r="O624" s="89">
        <v>22.650384169021248</v>
      </c>
      <c r="P624" s="89">
        <v>0</v>
      </c>
      <c r="Q624" s="89">
        <v>20.63214341086595</v>
      </c>
      <c r="R624" s="89">
        <v>37.433701150112917</v>
      </c>
      <c r="S624" s="86">
        <v>0</v>
      </c>
      <c r="T624" s="91">
        <v>0</v>
      </c>
    </row>
    <row r="625" spans="1:20" x14ac:dyDescent="0.3">
      <c r="A625" s="88">
        <v>42820.875035821759</v>
      </c>
      <c r="B625" s="47">
        <v>246.8</v>
      </c>
      <c r="C625" s="48">
        <v>7946.96</v>
      </c>
      <c r="D625" s="47">
        <v>52.868000000000002</v>
      </c>
      <c r="E625" s="48">
        <v>1776.893</v>
      </c>
      <c r="F625" s="49">
        <v>193.93200000000002</v>
      </c>
      <c r="G625" s="49">
        <v>6170.067</v>
      </c>
      <c r="H625" s="38">
        <v>0</v>
      </c>
      <c r="I625" s="50">
        <v>193.93200000000002</v>
      </c>
      <c r="J625" s="89">
        <v>31.815620939298309</v>
      </c>
      <c r="K625" s="127"/>
      <c r="L625" s="144"/>
      <c r="M625" s="89">
        <v>37.433701150112917</v>
      </c>
      <c r="N625" s="89">
        <v>0</v>
      </c>
      <c r="O625" s="89">
        <v>22.650384169021248</v>
      </c>
      <c r="P625" s="89">
        <v>0</v>
      </c>
      <c r="Q625" s="89">
        <v>20.63214341086595</v>
      </c>
      <c r="R625" s="89">
        <v>37.433701150112917</v>
      </c>
      <c r="S625" s="86">
        <v>0</v>
      </c>
      <c r="T625" s="91">
        <v>0</v>
      </c>
    </row>
    <row r="626" spans="1:20" x14ac:dyDescent="0.3">
      <c r="A626" s="88">
        <v>42820.916702546296</v>
      </c>
      <c r="B626" s="47">
        <v>250.4</v>
      </c>
      <c r="C626" s="48">
        <v>6605.5519999999997</v>
      </c>
      <c r="D626" s="47">
        <v>5.8740000000000006</v>
      </c>
      <c r="E626" s="48">
        <v>189.143</v>
      </c>
      <c r="F626" s="49">
        <v>244.52600000000001</v>
      </c>
      <c r="G626" s="49">
        <v>6416.4089999999997</v>
      </c>
      <c r="H626" s="38">
        <v>0</v>
      </c>
      <c r="I626" s="50">
        <v>244.52600000000001</v>
      </c>
      <c r="J626" s="89">
        <v>26.24019122710877</v>
      </c>
      <c r="K626" s="127"/>
      <c r="L626" s="144"/>
      <c r="M626" s="89">
        <v>37.433701150112917</v>
      </c>
      <c r="N626" s="89">
        <v>0</v>
      </c>
      <c r="O626" s="89">
        <v>22.650384169021248</v>
      </c>
      <c r="P626" s="89">
        <v>0</v>
      </c>
      <c r="Q626" s="89">
        <v>20.63214341086595</v>
      </c>
      <c r="R626" s="89">
        <v>37.433701150112917</v>
      </c>
      <c r="S626" s="86">
        <v>0</v>
      </c>
      <c r="T626" s="91">
        <v>0</v>
      </c>
    </row>
    <row r="627" spans="1:20" x14ac:dyDescent="0.3">
      <c r="A627" s="88">
        <v>42820.958369270833</v>
      </c>
      <c r="B627" s="47">
        <v>294.2</v>
      </c>
      <c r="C627" s="48">
        <v>6790.1360000000004</v>
      </c>
      <c r="D627" s="47">
        <v>0</v>
      </c>
      <c r="E627" s="48">
        <v>0</v>
      </c>
      <c r="F627" s="49">
        <v>294.2</v>
      </c>
      <c r="G627" s="49">
        <v>6790.1360000000004</v>
      </c>
      <c r="H627" s="38">
        <v>0</v>
      </c>
      <c r="I627" s="50">
        <v>294.2</v>
      </c>
      <c r="J627" s="89">
        <v>23.080000000000002</v>
      </c>
      <c r="K627" s="127"/>
      <c r="L627" s="144"/>
      <c r="M627" s="89">
        <v>37.433701150112917</v>
      </c>
      <c r="N627" s="89">
        <v>0</v>
      </c>
      <c r="O627" s="89">
        <v>22.650384169021248</v>
      </c>
      <c r="P627" s="89">
        <v>0</v>
      </c>
      <c r="Q627" s="89">
        <v>20.63214341086595</v>
      </c>
      <c r="R627" s="89">
        <v>37.433701150112917</v>
      </c>
      <c r="S627" s="86">
        <v>0</v>
      </c>
      <c r="T627" s="91">
        <v>0</v>
      </c>
    </row>
    <row r="628" spans="1:20" x14ac:dyDescent="0.3">
      <c r="A628" s="88">
        <v>42821.00003599537</v>
      </c>
      <c r="B628" s="47">
        <v>346.3</v>
      </c>
      <c r="C628" s="48">
        <v>7570.1180000000004</v>
      </c>
      <c r="D628" s="47">
        <v>0</v>
      </c>
      <c r="E628" s="48">
        <v>0</v>
      </c>
      <c r="F628" s="49">
        <v>346.3</v>
      </c>
      <c r="G628" s="49">
        <v>7570.1180000000004</v>
      </c>
      <c r="H628" s="38">
        <v>0</v>
      </c>
      <c r="I628" s="50">
        <v>346.3</v>
      </c>
      <c r="J628" s="89">
        <v>21.86</v>
      </c>
      <c r="K628" s="127"/>
      <c r="L628" s="144"/>
      <c r="M628" s="89">
        <v>37.433701150112917</v>
      </c>
      <c r="N628" s="89">
        <v>0</v>
      </c>
      <c r="O628" s="89">
        <v>22.650384169021248</v>
      </c>
      <c r="P628" s="89">
        <v>0</v>
      </c>
      <c r="Q628" s="89">
        <v>20.63214341086595</v>
      </c>
      <c r="R628" s="89">
        <v>37.433701150112917</v>
      </c>
      <c r="S628" s="86">
        <v>0</v>
      </c>
      <c r="T628" s="91">
        <v>0</v>
      </c>
    </row>
    <row r="629" spans="1:20" x14ac:dyDescent="0.3">
      <c r="A629" s="88">
        <v>42821.041702719907</v>
      </c>
      <c r="B629" s="47">
        <v>305.89999999999998</v>
      </c>
      <c r="C629" s="48">
        <v>6362.72</v>
      </c>
      <c r="D629" s="47">
        <v>10.312000000000001</v>
      </c>
      <c r="E629" s="48">
        <v>225.42</v>
      </c>
      <c r="F629" s="49">
        <v>295.58799999999997</v>
      </c>
      <c r="G629" s="49">
        <v>6137.3</v>
      </c>
      <c r="H629" s="38">
        <v>0</v>
      </c>
      <c r="I629" s="50">
        <v>295.58799999999997</v>
      </c>
      <c r="J629" s="89">
        <v>20.763021502902692</v>
      </c>
      <c r="K629" s="127"/>
      <c r="L629" s="144"/>
      <c r="M629" s="89">
        <v>37.433701150112917</v>
      </c>
      <c r="N629" s="89">
        <v>0</v>
      </c>
      <c r="O629" s="89">
        <v>22.650384169021248</v>
      </c>
      <c r="P629" s="89">
        <v>0</v>
      </c>
      <c r="Q629" s="89">
        <v>20.63214341086595</v>
      </c>
      <c r="R629" s="89">
        <v>37.433701150112917</v>
      </c>
      <c r="S629" s="86">
        <v>0</v>
      </c>
      <c r="T629" s="91">
        <v>0</v>
      </c>
    </row>
    <row r="630" spans="1:20" x14ac:dyDescent="0.3">
      <c r="A630" s="88">
        <v>42821.083369444445</v>
      </c>
      <c r="B630" s="47">
        <v>300.89999999999998</v>
      </c>
      <c r="C630" s="48">
        <v>6135.3509999999997</v>
      </c>
      <c r="D630" s="47">
        <v>0</v>
      </c>
      <c r="E630" s="48">
        <v>0</v>
      </c>
      <c r="F630" s="49">
        <v>300.89999999999998</v>
      </c>
      <c r="G630" s="49">
        <v>6135.3509999999997</v>
      </c>
      <c r="H630" s="38">
        <v>0</v>
      </c>
      <c r="I630" s="50">
        <v>300.89999999999998</v>
      </c>
      <c r="J630" s="89">
        <v>20.39</v>
      </c>
      <c r="K630" s="127"/>
      <c r="L630" s="144"/>
      <c r="M630" s="89">
        <v>37.433701150112917</v>
      </c>
      <c r="N630" s="89">
        <v>0</v>
      </c>
      <c r="O630" s="89">
        <v>22.650384169021248</v>
      </c>
      <c r="P630" s="89">
        <v>0</v>
      </c>
      <c r="Q630" s="89">
        <v>20.63214341086595</v>
      </c>
      <c r="R630" s="89">
        <v>37.433701150112917</v>
      </c>
      <c r="S630" s="86">
        <v>0</v>
      </c>
      <c r="T630" s="91">
        <v>0</v>
      </c>
    </row>
    <row r="631" spans="1:20" x14ac:dyDescent="0.3">
      <c r="A631" s="88">
        <v>42821.125036168982</v>
      </c>
      <c r="B631" s="47">
        <v>299.68600000000004</v>
      </c>
      <c r="C631" s="48">
        <v>6075.5857400000004</v>
      </c>
      <c r="D631" s="47">
        <v>2.246</v>
      </c>
      <c r="E631" s="48">
        <v>45.795999999999999</v>
      </c>
      <c r="F631" s="49">
        <v>297.44000000000005</v>
      </c>
      <c r="G631" s="49">
        <v>6029.7897400000002</v>
      </c>
      <c r="H631" s="38">
        <v>0</v>
      </c>
      <c r="I631" s="50">
        <v>297.44000000000005</v>
      </c>
      <c r="J631" s="89">
        <v>20.272289335664333</v>
      </c>
      <c r="K631" s="127"/>
      <c r="L631" s="144"/>
      <c r="M631" s="89">
        <v>37.433701150112917</v>
      </c>
      <c r="N631" s="89">
        <v>0</v>
      </c>
      <c r="O631" s="89">
        <v>22.650384169021248</v>
      </c>
      <c r="P631" s="89">
        <v>0</v>
      </c>
      <c r="Q631" s="89">
        <v>20.63214341086595</v>
      </c>
      <c r="R631" s="89">
        <v>37.433701150112917</v>
      </c>
      <c r="S631" s="86">
        <v>0</v>
      </c>
      <c r="T631" s="91">
        <v>0</v>
      </c>
    </row>
    <row r="632" spans="1:20" x14ac:dyDescent="0.3">
      <c r="A632" s="88">
        <v>42821.166702893519</v>
      </c>
      <c r="B632" s="47">
        <v>299.40100000000001</v>
      </c>
      <c r="C632" s="48">
        <v>6064.5911099999994</v>
      </c>
      <c r="D632" s="47">
        <v>0</v>
      </c>
      <c r="E632" s="48">
        <v>0</v>
      </c>
      <c r="F632" s="49">
        <v>299.40100000000001</v>
      </c>
      <c r="G632" s="49">
        <v>6064.5911099999994</v>
      </c>
      <c r="H632" s="38">
        <v>0</v>
      </c>
      <c r="I632" s="50">
        <v>299.40100000000001</v>
      </c>
      <c r="J632" s="89">
        <v>20.255747676193465</v>
      </c>
      <c r="K632" s="127"/>
      <c r="L632" s="144"/>
      <c r="M632" s="89">
        <v>37.433701150112917</v>
      </c>
      <c r="N632" s="89">
        <v>0</v>
      </c>
      <c r="O632" s="89">
        <v>22.650384169021248</v>
      </c>
      <c r="P632" s="89">
        <v>0</v>
      </c>
      <c r="Q632" s="89">
        <v>20.63214341086595</v>
      </c>
      <c r="R632" s="89">
        <v>37.433701150112917</v>
      </c>
      <c r="S632" s="86">
        <v>0</v>
      </c>
      <c r="T632" s="91">
        <v>0</v>
      </c>
    </row>
    <row r="633" spans="1:20" x14ac:dyDescent="0.3">
      <c r="A633" s="88">
        <v>42821.208369618056</v>
      </c>
      <c r="B633" s="47">
        <v>310.5</v>
      </c>
      <c r="C633" s="48">
        <v>6396.3</v>
      </c>
      <c r="D633" s="47">
        <v>0</v>
      </c>
      <c r="E633" s="48">
        <v>0</v>
      </c>
      <c r="F633" s="49">
        <v>310.5</v>
      </c>
      <c r="G633" s="49">
        <v>6396.3</v>
      </c>
      <c r="H633" s="38">
        <v>0</v>
      </c>
      <c r="I633" s="50">
        <v>310.5</v>
      </c>
      <c r="J633" s="89">
        <v>20.6</v>
      </c>
      <c r="K633" s="127"/>
      <c r="L633" s="144"/>
      <c r="M633" s="89">
        <v>37.433701150112917</v>
      </c>
      <c r="N633" s="89">
        <v>0</v>
      </c>
      <c r="O633" s="89">
        <v>22.650384169021248</v>
      </c>
      <c r="P633" s="89">
        <v>0</v>
      </c>
      <c r="Q633" s="89">
        <v>20.63214341086595</v>
      </c>
      <c r="R633" s="89">
        <v>37.433701150112917</v>
      </c>
      <c r="S633" s="86">
        <v>0</v>
      </c>
      <c r="T633" s="91">
        <v>0</v>
      </c>
    </row>
    <row r="634" spans="1:20" x14ac:dyDescent="0.3">
      <c r="A634" s="88">
        <v>42821.250036342593</v>
      </c>
      <c r="B634" s="47">
        <v>340.22200000000004</v>
      </c>
      <c r="C634" s="48">
        <v>7499.3418000000001</v>
      </c>
      <c r="D634" s="47">
        <v>1.804</v>
      </c>
      <c r="E634" s="48">
        <v>37.161999999999999</v>
      </c>
      <c r="F634" s="49">
        <v>338.41800000000006</v>
      </c>
      <c r="G634" s="49">
        <v>7462.1797999999999</v>
      </c>
      <c r="H634" s="38">
        <v>0</v>
      </c>
      <c r="I634" s="50">
        <v>338.41800000000006</v>
      </c>
      <c r="J634" s="89">
        <v>22.050185864818062</v>
      </c>
      <c r="K634" s="127"/>
      <c r="L634" s="144"/>
      <c r="M634" s="89">
        <v>37.433701150112917</v>
      </c>
      <c r="N634" s="89">
        <v>0</v>
      </c>
      <c r="O634" s="89">
        <v>22.650384169021248</v>
      </c>
      <c r="P634" s="89">
        <v>0</v>
      </c>
      <c r="Q634" s="89">
        <v>20.63214341086595</v>
      </c>
      <c r="R634" s="89">
        <v>37.433701150112917</v>
      </c>
      <c r="S634" s="86">
        <v>0</v>
      </c>
      <c r="T634" s="91">
        <v>0</v>
      </c>
    </row>
    <row r="635" spans="1:20" x14ac:dyDescent="0.3">
      <c r="A635" s="88">
        <v>42821.291703067131</v>
      </c>
      <c r="B635" s="47">
        <v>379.39599999999996</v>
      </c>
      <c r="C635" s="48">
        <v>12334.66784</v>
      </c>
      <c r="D635" s="47">
        <v>0</v>
      </c>
      <c r="E635" s="48">
        <v>0</v>
      </c>
      <c r="F635" s="49">
        <v>379.39599999999996</v>
      </c>
      <c r="G635" s="49">
        <v>12334.66784</v>
      </c>
      <c r="H635" s="38">
        <v>0</v>
      </c>
      <c r="I635" s="50">
        <v>379.39599999999996</v>
      </c>
      <c r="J635" s="89">
        <v>32.511328110997482</v>
      </c>
      <c r="K635" s="127"/>
      <c r="L635" s="144"/>
      <c r="M635" s="89">
        <v>37.433701150112917</v>
      </c>
      <c r="N635" s="89">
        <v>0</v>
      </c>
      <c r="O635" s="89">
        <v>22.650384169021248</v>
      </c>
      <c r="P635" s="89">
        <v>0</v>
      </c>
      <c r="Q635" s="89">
        <v>20.63214341086595</v>
      </c>
      <c r="R635" s="89">
        <v>37.433701150112917</v>
      </c>
      <c r="S635" s="86">
        <v>0</v>
      </c>
      <c r="T635" s="91">
        <v>0</v>
      </c>
    </row>
    <row r="636" spans="1:20" x14ac:dyDescent="0.3">
      <c r="A636" s="88">
        <v>42821.333369791668</v>
      </c>
      <c r="B636" s="47">
        <v>348.88299999999998</v>
      </c>
      <c r="C636" s="48">
        <v>11744.55228</v>
      </c>
      <c r="D636" s="47">
        <v>0</v>
      </c>
      <c r="E636" s="48">
        <v>0</v>
      </c>
      <c r="F636" s="49">
        <v>348.88299999999998</v>
      </c>
      <c r="G636" s="49">
        <v>11744.55228</v>
      </c>
      <c r="H636" s="38">
        <v>0</v>
      </c>
      <c r="I636" s="50">
        <v>348.88299999999998</v>
      </c>
      <c r="J636" s="89">
        <v>33.66329766712623</v>
      </c>
      <c r="K636" s="127"/>
      <c r="L636" s="144"/>
      <c r="M636" s="89">
        <v>37.433701150112917</v>
      </c>
      <c r="N636" s="89">
        <v>0</v>
      </c>
      <c r="O636" s="89">
        <v>22.650384169021248</v>
      </c>
      <c r="P636" s="89">
        <v>0</v>
      </c>
      <c r="Q636" s="89">
        <v>20.63214341086595</v>
      </c>
      <c r="R636" s="89">
        <v>37.433701150112917</v>
      </c>
      <c r="S636" s="86">
        <v>0</v>
      </c>
      <c r="T636" s="91">
        <v>0</v>
      </c>
    </row>
    <row r="637" spans="1:20" x14ac:dyDescent="0.3">
      <c r="A637" s="88">
        <v>42821.375036516205</v>
      </c>
      <c r="B637" s="47">
        <v>293.464</v>
      </c>
      <c r="C637" s="48">
        <v>10053.249760000001</v>
      </c>
      <c r="D637" s="47">
        <v>0</v>
      </c>
      <c r="E637" s="48">
        <v>0</v>
      </c>
      <c r="F637" s="49">
        <v>293.464</v>
      </c>
      <c r="G637" s="49">
        <v>10053.249760000001</v>
      </c>
      <c r="H637" s="38">
        <v>0</v>
      </c>
      <c r="I637" s="50">
        <v>293.464</v>
      </c>
      <c r="J637" s="89">
        <v>34.257182346045852</v>
      </c>
      <c r="K637" s="127"/>
      <c r="L637" s="144"/>
      <c r="M637" s="89">
        <v>37.433701150112917</v>
      </c>
      <c r="N637" s="89">
        <v>0</v>
      </c>
      <c r="O637" s="89">
        <v>22.650384169021248</v>
      </c>
      <c r="P637" s="89">
        <v>0</v>
      </c>
      <c r="Q637" s="89">
        <v>20.63214341086595</v>
      </c>
      <c r="R637" s="89">
        <v>37.433701150112917</v>
      </c>
      <c r="S637" s="86">
        <v>0</v>
      </c>
      <c r="T637" s="91">
        <v>0</v>
      </c>
    </row>
    <row r="638" spans="1:20" x14ac:dyDescent="0.3">
      <c r="A638" s="88">
        <v>42821.416703240742</v>
      </c>
      <c r="B638" s="47">
        <v>282.7</v>
      </c>
      <c r="C638" s="48">
        <v>9473.277</v>
      </c>
      <c r="D638" s="47">
        <v>0</v>
      </c>
      <c r="E638" s="48">
        <v>0</v>
      </c>
      <c r="F638" s="49">
        <v>282.7</v>
      </c>
      <c r="G638" s="49">
        <v>9473.277</v>
      </c>
      <c r="H638" s="38">
        <v>0</v>
      </c>
      <c r="I638" s="50">
        <v>282.7</v>
      </c>
      <c r="J638" s="89">
        <v>33.51</v>
      </c>
      <c r="K638" s="127"/>
      <c r="L638" s="144"/>
      <c r="M638" s="89">
        <v>37.433701150112917</v>
      </c>
      <c r="N638" s="89">
        <v>0</v>
      </c>
      <c r="O638" s="89">
        <v>22.650384169021248</v>
      </c>
      <c r="P638" s="89">
        <v>0</v>
      </c>
      <c r="Q638" s="89">
        <v>20.63214341086595</v>
      </c>
      <c r="R638" s="89">
        <v>37.433701150112917</v>
      </c>
      <c r="S638" s="86">
        <v>0</v>
      </c>
      <c r="T638" s="91">
        <v>0</v>
      </c>
    </row>
    <row r="639" spans="1:20" x14ac:dyDescent="0.3">
      <c r="A639" s="88">
        <v>42821.458369965279</v>
      </c>
      <c r="B639" s="47">
        <v>313.5</v>
      </c>
      <c r="C639" s="48">
        <v>10718.565000000001</v>
      </c>
      <c r="D639" s="47">
        <v>35.36</v>
      </c>
      <c r="E639" s="48">
        <v>1184.914</v>
      </c>
      <c r="F639" s="49">
        <v>278.14</v>
      </c>
      <c r="G639" s="49">
        <v>9533.6509999999998</v>
      </c>
      <c r="H639" s="38">
        <v>0</v>
      </c>
      <c r="I639" s="50">
        <v>278.14</v>
      </c>
      <c r="J639" s="89">
        <v>34.276447112964696</v>
      </c>
      <c r="K639" s="127"/>
      <c r="L639" s="144"/>
      <c r="M639" s="89">
        <v>37.433701150112917</v>
      </c>
      <c r="N639" s="89">
        <v>0</v>
      </c>
      <c r="O639" s="89">
        <v>22.650384169021248</v>
      </c>
      <c r="P639" s="89">
        <v>0</v>
      </c>
      <c r="Q639" s="89">
        <v>20.63214341086595</v>
      </c>
      <c r="R639" s="89">
        <v>37.433701150112917</v>
      </c>
      <c r="S639" s="86">
        <v>0</v>
      </c>
      <c r="T639" s="91">
        <v>0</v>
      </c>
    </row>
    <row r="640" spans="1:20" x14ac:dyDescent="0.3">
      <c r="A640" s="88">
        <v>42821.500036689817</v>
      </c>
      <c r="B640" s="47">
        <v>290.60000000000002</v>
      </c>
      <c r="C640" s="48">
        <v>9799.0319999999992</v>
      </c>
      <c r="D640" s="47">
        <v>73.88</v>
      </c>
      <c r="E640" s="48">
        <v>2525.9570000000003</v>
      </c>
      <c r="F640" s="49">
        <v>216.72000000000003</v>
      </c>
      <c r="G640" s="49">
        <v>7273.0749999999989</v>
      </c>
      <c r="H640" s="38">
        <v>0</v>
      </c>
      <c r="I640" s="50">
        <v>216.72000000000003</v>
      </c>
      <c r="J640" s="89">
        <v>33.559777593207819</v>
      </c>
      <c r="K640" s="127"/>
      <c r="L640" s="144"/>
      <c r="M640" s="89">
        <v>37.433701150112917</v>
      </c>
      <c r="N640" s="89">
        <v>0</v>
      </c>
      <c r="O640" s="89">
        <v>22.650384169021248</v>
      </c>
      <c r="P640" s="89">
        <v>0</v>
      </c>
      <c r="Q640" s="89">
        <v>20.63214341086595</v>
      </c>
      <c r="R640" s="89">
        <v>37.433701150112917</v>
      </c>
      <c r="S640" s="86">
        <v>0</v>
      </c>
      <c r="T640" s="91">
        <v>0</v>
      </c>
    </row>
    <row r="641" spans="1:20" x14ac:dyDescent="0.3">
      <c r="A641" s="88">
        <v>42821.541703414354</v>
      </c>
      <c r="B641" s="47">
        <v>305.5</v>
      </c>
      <c r="C641" s="48">
        <v>10353.395</v>
      </c>
      <c r="D641" s="47">
        <v>49.959000000000003</v>
      </c>
      <c r="E641" s="48">
        <v>1684.6170000000002</v>
      </c>
      <c r="F641" s="49">
        <v>255.541</v>
      </c>
      <c r="G641" s="49">
        <v>8668.7780000000002</v>
      </c>
      <c r="H641" s="38">
        <v>0</v>
      </c>
      <c r="I641" s="50">
        <v>255.541</v>
      </c>
      <c r="J641" s="89">
        <v>33.92323736699786</v>
      </c>
      <c r="K641" s="127"/>
      <c r="L641" s="144"/>
      <c r="M641" s="89">
        <v>37.433701150112917</v>
      </c>
      <c r="N641" s="89">
        <v>0</v>
      </c>
      <c r="O641" s="89">
        <v>22.650384169021248</v>
      </c>
      <c r="P641" s="89">
        <v>0</v>
      </c>
      <c r="Q641" s="89">
        <v>20.63214341086595</v>
      </c>
      <c r="R641" s="89">
        <v>37.433701150112917</v>
      </c>
      <c r="S641" s="86">
        <v>0</v>
      </c>
      <c r="T641" s="91">
        <v>0</v>
      </c>
    </row>
    <row r="642" spans="1:20" x14ac:dyDescent="0.3">
      <c r="A642" s="88">
        <v>42821.583370138891</v>
      </c>
      <c r="B642" s="47">
        <v>309.10000000000002</v>
      </c>
      <c r="C642" s="48">
        <v>10107.57</v>
      </c>
      <c r="D642" s="47">
        <v>63.039000000000001</v>
      </c>
      <c r="E642" s="48">
        <v>2136.3920000000003</v>
      </c>
      <c r="F642" s="49">
        <v>246.06100000000004</v>
      </c>
      <c r="G642" s="49">
        <v>7971.1779999999999</v>
      </c>
      <c r="H642" s="38">
        <v>0</v>
      </c>
      <c r="I642" s="50">
        <v>246.06100000000004</v>
      </c>
      <c r="J642" s="89">
        <v>32.395129662969744</v>
      </c>
      <c r="K642" s="127"/>
      <c r="L642" s="144"/>
      <c r="M642" s="89">
        <v>37.433701150112917</v>
      </c>
      <c r="N642" s="89">
        <v>0</v>
      </c>
      <c r="O642" s="89">
        <v>22.650384169021248</v>
      </c>
      <c r="P642" s="89">
        <v>0</v>
      </c>
      <c r="Q642" s="89">
        <v>20.63214341086595</v>
      </c>
      <c r="R642" s="89">
        <v>37.433701150112917</v>
      </c>
      <c r="S642" s="86">
        <v>0</v>
      </c>
      <c r="T642" s="91">
        <v>0</v>
      </c>
    </row>
    <row r="643" spans="1:20" x14ac:dyDescent="0.3">
      <c r="A643" s="88">
        <v>42821.625036863428</v>
      </c>
      <c r="B643" s="47">
        <v>317.10000000000002</v>
      </c>
      <c r="C643" s="48">
        <v>9544.7099999999991</v>
      </c>
      <c r="D643" s="47">
        <v>68.567000000000007</v>
      </c>
      <c r="E643" s="48">
        <v>2242.1410000000001</v>
      </c>
      <c r="F643" s="49">
        <v>248.53300000000002</v>
      </c>
      <c r="G643" s="49">
        <v>7302.5689999999995</v>
      </c>
      <c r="H643" s="38">
        <v>0</v>
      </c>
      <c r="I643" s="50">
        <v>248.53300000000002</v>
      </c>
      <c r="J643" s="89">
        <v>29.382693646316582</v>
      </c>
      <c r="K643" s="127"/>
      <c r="L643" s="144"/>
      <c r="M643" s="89">
        <v>37.433701150112917</v>
      </c>
      <c r="N643" s="89">
        <v>0</v>
      </c>
      <c r="O643" s="89">
        <v>22.650384169021248</v>
      </c>
      <c r="P643" s="89">
        <v>0</v>
      </c>
      <c r="Q643" s="89">
        <v>20.63214341086595</v>
      </c>
      <c r="R643" s="89">
        <v>37.433701150112917</v>
      </c>
      <c r="S643" s="86">
        <v>0</v>
      </c>
      <c r="T643" s="91">
        <v>0</v>
      </c>
    </row>
    <row r="644" spans="1:20" x14ac:dyDescent="0.3">
      <c r="A644" s="88">
        <v>42821.666703587965</v>
      </c>
      <c r="B644" s="47">
        <v>308.7</v>
      </c>
      <c r="C644" s="48">
        <v>8862.777</v>
      </c>
      <c r="D644" s="47">
        <v>57.101000000000006</v>
      </c>
      <c r="E644" s="48">
        <v>1718.74</v>
      </c>
      <c r="F644" s="49">
        <v>251.59899999999999</v>
      </c>
      <c r="G644" s="49">
        <v>7144.0370000000003</v>
      </c>
      <c r="H644" s="38">
        <v>0</v>
      </c>
      <c r="I644" s="50">
        <v>251.59899999999999</v>
      </c>
      <c r="J644" s="89">
        <v>28.394536544262898</v>
      </c>
      <c r="K644" s="127"/>
      <c r="L644" s="144"/>
      <c r="M644" s="89">
        <v>37.433701150112917</v>
      </c>
      <c r="N644" s="89">
        <v>0</v>
      </c>
      <c r="O644" s="89">
        <v>22.650384169021248</v>
      </c>
      <c r="P644" s="89">
        <v>0</v>
      </c>
      <c r="Q644" s="89">
        <v>20.63214341086595</v>
      </c>
      <c r="R644" s="89">
        <v>37.433701150112917</v>
      </c>
      <c r="S644" s="86">
        <v>0</v>
      </c>
      <c r="T644" s="91">
        <v>0</v>
      </c>
    </row>
    <row r="645" spans="1:20" x14ac:dyDescent="0.3">
      <c r="A645" s="88">
        <v>42821.708370312503</v>
      </c>
      <c r="B645" s="47">
        <v>314.7</v>
      </c>
      <c r="C645" s="48">
        <v>9126.2999999999993</v>
      </c>
      <c r="D645" s="47">
        <v>32.869999999999997</v>
      </c>
      <c r="E645" s="48">
        <v>943.697</v>
      </c>
      <c r="F645" s="49">
        <v>281.83</v>
      </c>
      <c r="G645" s="49">
        <v>8182.6029999999992</v>
      </c>
      <c r="H645" s="38">
        <v>0</v>
      </c>
      <c r="I645" s="50">
        <v>281.83</v>
      </c>
      <c r="J645" s="89">
        <v>29.033825355710889</v>
      </c>
      <c r="K645" s="127"/>
      <c r="L645" s="144"/>
      <c r="M645" s="89">
        <v>37.433701150112917</v>
      </c>
      <c r="N645" s="89">
        <v>0</v>
      </c>
      <c r="O645" s="89">
        <v>22.650384169021248</v>
      </c>
      <c r="P645" s="89">
        <v>0</v>
      </c>
      <c r="Q645" s="89">
        <v>20.63214341086595</v>
      </c>
      <c r="R645" s="89">
        <v>37.433701150112917</v>
      </c>
      <c r="S645" s="86">
        <v>0</v>
      </c>
      <c r="T645" s="91">
        <v>0</v>
      </c>
    </row>
    <row r="646" spans="1:20" x14ac:dyDescent="0.3">
      <c r="A646" s="88">
        <v>42821.75003703704</v>
      </c>
      <c r="B646" s="47">
        <v>312.3</v>
      </c>
      <c r="C646" s="48">
        <v>9331.5239999999994</v>
      </c>
      <c r="D646" s="47">
        <v>51.552</v>
      </c>
      <c r="E646" s="48">
        <v>1495.0220000000002</v>
      </c>
      <c r="F646" s="49">
        <v>260.74799999999999</v>
      </c>
      <c r="G646" s="49">
        <v>7836.5019999999995</v>
      </c>
      <c r="H646" s="38">
        <v>0</v>
      </c>
      <c r="I646" s="50">
        <v>260.74799999999999</v>
      </c>
      <c r="J646" s="89">
        <v>30.053929464463774</v>
      </c>
      <c r="K646" s="127"/>
      <c r="L646" s="144"/>
      <c r="M646" s="89">
        <v>37.433701150112917</v>
      </c>
      <c r="N646" s="89">
        <v>0</v>
      </c>
      <c r="O646" s="89">
        <v>22.650384169021248</v>
      </c>
      <c r="P646" s="89">
        <v>0</v>
      </c>
      <c r="Q646" s="89">
        <v>20.63214341086595</v>
      </c>
      <c r="R646" s="89">
        <v>37.433701150112917</v>
      </c>
      <c r="S646" s="86">
        <v>0</v>
      </c>
      <c r="T646" s="91">
        <v>0</v>
      </c>
    </row>
    <row r="647" spans="1:20" x14ac:dyDescent="0.3">
      <c r="A647" s="88">
        <v>42821.791703761577</v>
      </c>
      <c r="B647" s="47">
        <v>303.89999999999998</v>
      </c>
      <c r="C647" s="48">
        <v>9174.741</v>
      </c>
      <c r="D647" s="47">
        <v>59.436</v>
      </c>
      <c r="E647" s="48">
        <v>1775.9480000000001</v>
      </c>
      <c r="F647" s="49">
        <v>244.46399999999997</v>
      </c>
      <c r="G647" s="49">
        <v>7398.7929999999997</v>
      </c>
      <c r="H647" s="38">
        <v>0</v>
      </c>
      <c r="I647" s="50">
        <v>244.46399999999997</v>
      </c>
      <c r="J647" s="89">
        <v>30.265368315989267</v>
      </c>
      <c r="K647" s="127"/>
      <c r="L647" s="144"/>
      <c r="M647" s="89">
        <v>37.433701150112917</v>
      </c>
      <c r="N647" s="89">
        <v>0</v>
      </c>
      <c r="O647" s="89">
        <v>22.650384169021248</v>
      </c>
      <c r="P647" s="89">
        <v>0</v>
      </c>
      <c r="Q647" s="89">
        <v>20.63214341086595</v>
      </c>
      <c r="R647" s="89">
        <v>37.433701150112917</v>
      </c>
      <c r="S647" s="86">
        <v>0</v>
      </c>
      <c r="T647" s="91">
        <v>0</v>
      </c>
    </row>
    <row r="648" spans="1:20" x14ac:dyDescent="0.3">
      <c r="A648" s="88">
        <v>42821.833370486114</v>
      </c>
      <c r="B648" s="47">
        <v>299.10000000000002</v>
      </c>
      <c r="C648" s="48">
        <v>10947.06</v>
      </c>
      <c r="D648" s="47">
        <v>61.011000000000003</v>
      </c>
      <c r="E648" s="48">
        <v>1841.922</v>
      </c>
      <c r="F648" s="49">
        <v>238.08900000000003</v>
      </c>
      <c r="G648" s="49">
        <v>9105.137999999999</v>
      </c>
      <c r="H648" s="38">
        <v>0</v>
      </c>
      <c r="I648" s="50">
        <v>238.08900000000003</v>
      </c>
      <c r="J648" s="89">
        <v>38.242581555636747</v>
      </c>
      <c r="K648" s="127"/>
      <c r="L648" s="144"/>
      <c r="M648" s="89">
        <v>37.433701150112917</v>
      </c>
      <c r="N648" s="89">
        <v>0</v>
      </c>
      <c r="O648" s="89">
        <v>22.650384169021248</v>
      </c>
      <c r="P648" s="89">
        <v>0</v>
      </c>
      <c r="Q648" s="89">
        <v>20.63214341086595</v>
      </c>
      <c r="R648" s="89">
        <v>37.433701150112917</v>
      </c>
      <c r="S648" s="86">
        <v>0.80888040552382989</v>
      </c>
      <c r="T648" s="91">
        <v>192.58552687076315</v>
      </c>
    </row>
    <row r="649" spans="1:20" x14ac:dyDescent="0.3">
      <c r="A649" s="88">
        <v>42821.875037210651</v>
      </c>
      <c r="B649" s="47">
        <v>324</v>
      </c>
      <c r="C649" s="48">
        <v>12405.96</v>
      </c>
      <c r="D649" s="47">
        <v>4.6610000000000005</v>
      </c>
      <c r="E649" s="48">
        <v>170.59300000000002</v>
      </c>
      <c r="F649" s="49">
        <v>319.339</v>
      </c>
      <c r="G649" s="49">
        <v>12235.366999999998</v>
      </c>
      <c r="H649" s="38">
        <v>0</v>
      </c>
      <c r="I649" s="50">
        <v>319.339</v>
      </c>
      <c r="J649" s="89">
        <v>38.314665606142682</v>
      </c>
      <c r="K649" s="127"/>
      <c r="L649" s="144"/>
      <c r="M649" s="89">
        <v>37.433701150112917</v>
      </c>
      <c r="N649" s="89">
        <v>0</v>
      </c>
      <c r="O649" s="89">
        <v>22.650384169021248</v>
      </c>
      <c r="P649" s="89">
        <v>0</v>
      </c>
      <c r="Q649" s="89">
        <v>20.63214341086595</v>
      </c>
      <c r="R649" s="89">
        <v>37.433701150112917</v>
      </c>
      <c r="S649" s="86">
        <v>0.88096445602976559</v>
      </c>
      <c r="T649" s="91">
        <v>281.32630842408929</v>
      </c>
    </row>
    <row r="650" spans="1:20" x14ac:dyDescent="0.3">
      <c r="A650" s="88">
        <v>42821.916703935189</v>
      </c>
      <c r="B650" s="47">
        <v>327.8</v>
      </c>
      <c r="C650" s="48">
        <v>10106.074000000001</v>
      </c>
      <c r="D650" s="47">
        <v>25.653000000000002</v>
      </c>
      <c r="E650" s="48">
        <v>982.25300000000004</v>
      </c>
      <c r="F650" s="49">
        <v>302.14699999999999</v>
      </c>
      <c r="G650" s="49">
        <v>9123.8209999999999</v>
      </c>
      <c r="H650" s="38">
        <v>0</v>
      </c>
      <c r="I650" s="50">
        <v>302.14699999999999</v>
      </c>
      <c r="J650" s="89">
        <v>30.196629455198959</v>
      </c>
      <c r="K650" s="127"/>
      <c r="L650" s="144"/>
      <c r="M650" s="89">
        <v>37.433701150112917</v>
      </c>
      <c r="N650" s="89">
        <v>0</v>
      </c>
      <c r="O650" s="89">
        <v>22.650384169021248</v>
      </c>
      <c r="P650" s="89">
        <v>0</v>
      </c>
      <c r="Q650" s="89">
        <v>20.63214341086595</v>
      </c>
      <c r="R650" s="89">
        <v>37.433701150112917</v>
      </c>
      <c r="S650" s="86">
        <v>0</v>
      </c>
      <c r="T650" s="91">
        <v>0</v>
      </c>
    </row>
    <row r="651" spans="1:20" x14ac:dyDescent="0.3">
      <c r="A651" s="88">
        <v>42821.958370659719</v>
      </c>
      <c r="B651" s="47">
        <v>341.5</v>
      </c>
      <c r="C651" s="48">
        <v>8032.08</v>
      </c>
      <c r="D651" s="47">
        <v>39.175000000000004</v>
      </c>
      <c r="E651" s="48">
        <v>1207.7650000000001</v>
      </c>
      <c r="F651" s="49">
        <v>302.32499999999999</v>
      </c>
      <c r="G651" s="49">
        <v>6824.3149999999996</v>
      </c>
      <c r="H651" s="38">
        <v>0</v>
      </c>
      <c r="I651" s="50">
        <v>302.32499999999999</v>
      </c>
      <c r="J651" s="89">
        <v>22.572777639957</v>
      </c>
      <c r="K651" s="127"/>
      <c r="L651" s="144"/>
      <c r="M651" s="89">
        <v>37.433701150112917</v>
      </c>
      <c r="N651" s="89">
        <v>0</v>
      </c>
      <c r="O651" s="89">
        <v>22.650384169021248</v>
      </c>
      <c r="P651" s="89">
        <v>0</v>
      </c>
      <c r="Q651" s="89">
        <v>20.63214341086595</v>
      </c>
      <c r="R651" s="89">
        <v>37.433701150112917</v>
      </c>
      <c r="S651" s="86">
        <v>0</v>
      </c>
      <c r="T651" s="91">
        <v>0</v>
      </c>
    </row>
    <row r="652" spans="1:20" x14ac:dyDescent="0.3">
      <c r="A652" s="88">
        <v>42822.000037384256</v>
      </c>
      <c r="B652" s="47">
        <v>379</v>
      </c>
      <c r="C652" s="48">
        <v>8216.7199999999993</v>
      </c>
      <c r="D652" s="47">
        <v>0</v>
      </c>
      <c r="E652" s="48">
        <v>0</v>
      </c>
      <c r="F652" s="49">
        <v>379</v>
      </c>
      <c r="G652" s="49">
        <v>8216.7199999999993</v>
      </c>
      <c r="H652" s="38">
        <v>0</v>
      </c>
      <c r="I652" s="50">
        <v>379</v>
      </c>
      <c r="J652" s="89">
        <v>21.68</v>
      </c>
      <c r="K652" s="127"/>
      <c r="L652" s="144"/>
      <c r="M652" s="89">
        <v>37.433701150112917</v>
      </c>
      <c r="N652" s="89">
        <v>0</v>
      </c>
      <c r="O652" s="89">
        <v>22.650384169021248</v>
      </c>
      <c r="P652" s="89">
        <v>0</v>
      </c>
      <c r="Q652" s="89">
        <v>20.63214341086595</v>
      </c>
      <c r="R652" s="89">
        <v>37.433701150112917</v>
      </c>
      <c r="S652" s="86">
        <v>0</v>
      </c>
      <c r="T652" s="91">
        <v>0</v>
      </c>
    </row>
    <row r="653" spans="1:20" x14ac:dyDescent="0.3">
      <c r="A653" s="88">
        <v>42822.041704108793</v>
      </c>
      <c r="B653" s="47">
        <v>345.5</v>
      </c>
      <c r="C653" s="48">
        <v>7269.32</v>
      </c>
      <c r="D653" s="47">
        <v>0</v>
      </c>
      <c r="E653" s="48">
        <v>0</v>
      </c>
      <c r="F653" s="49">
        <v>345.5</v>
      </c>
      <c r="G653" s="49">
        <v>7269.32</v>
      </c>
      <c r="H653" s="38">
        <v>0</v>
      </c>
      <c r="I653" s="50">
        <v>345.5</v>
      </c>
      <c r="J653" s="89">
        <v>21.04</v>
      </c>
      <c r="K653" s="127"/>
      <c r="L653" s="144"/>
      <c r="M653" s="89">
        <v>37.433701150112917</v>
      </c>
      <c r="N653" s="89">
        <v>0</v>
      </c>
      <c r="O653" s="89">
        <v>22.650384169021248</v>
      </c>
      <c r="P653" s="89">
        <v>0</v>
      </c>
      <c r="Q653" s="89">
        <v>20.63214341086595</v>
      </c>
      <c r="R653" s="89">
        <v>37.433701150112917</v>
      </c>
      <c r="S653" s="86">
        <v>0</v>
      </c>
      <c r="T653" s="91">
        <v>0</v>
      </c>
    </row>
    <row r="654" spans="1:20" x14ac:dyDescent="0.3">
      <c r="A654" s="88">
        <v>42822.08337083333</v>
      </c>
      <c r="B654" s="47">
        <v>322.2</v>
      </c>
      <c r="C654" s="48">
        <v>6637.32</v>
      </c>
      <c r="D654" s="47">
        <v>0</v>
      </c>
      <c r="E654" s="48">
        <v>0</v>
      </c>
      <c r="F654" s="49">
        <v>322.2</v>
      </c>
      <c r="G654" s="49">
        <v>6637.32</v>
      </c>
      <c r="H654" s="38">
        <v>0</v>
      </c>
      <c r="I654" s="50">
        <v>322.2</v>
      </c>
      <c r="J654" s="89">
        <v>20.6</v>
      </c>
      <c r="K654" s="127"/>
      <c r="L654" s="144"/>
      <c r="M654" s="89">
        <v>37.433701150112917</v>
      </c>
      <c r="N654" s="89">
        <v>0</v>
      </c>
      <c r="O654" s="89">
        <v>22.650384169021248</v>
      </c>
      <c r="P654" s="89">
        <v>0</v>
      </c>
      <c r="Q654" s="89">
        <v>20.63214341086595</v>
      </c>
      <c r="R654" s="89">
        <v>37.433701150112917</v>
      </c>
      <c r="S654" s="86">
        <v>0</v>
      </c>
      <c r="T654" s="91">
        <v>0</v>
      </c>
    </row>
    <row r="655" spans="1:20" x14ac:dyDescent="0.3">
      <c r="A655" s="88">
        <v>42822.125037557867</v>
      </c>
      <c r="B655" s="47">
        <v>317.7</v>
      </c>
      <c r="C655" s="48">
        <v>6490.6109999999999</v>
      </c>
      <c r="D655" s="47">
        <v>0</v>
      </c>
      <c r="E655" s="48">
        <v>0</v>
      </c>
      <c r="F655" s="49">
        <v>317.7</v>
      </c>
      <c r="G655" s="49">
        <v>6490.6109999999999</v>
      </c>
      <c r="H655" s="38">
        <v>0</v>
      </c>
      <c r="I655" s="50">
        <v>317.7</v>
      </c>
      <c r="J655" s="89">
        <v>20.43</v>
      </c>
      <c r="K655" s="127"/>
      <c r="L655" s="144"/>
      <c r="M655" s="89">
        <v>37.433701150112917</v>
      </c>
      <c r="N655" s="89">
        <v>0</v>
      </c>
      <c r="O655" s="89">
        <v>22.650384169021248</v>
      </c>
      <c r="P655" s="89">
        <v>0</v>
      </c>
      <c r="Q655" s="89">
        <v>20.63214341086595</v>
      </c>
      <c r="R655" s="89">
        <v>37.433701150112917</v>
      </c>
      <c r="S655" s="86">
        <v>0</v>
      </c>
      <c r="T655" s="91">
        <v>0</v>
      </c>
    </row>
    <row r="656" spans="1:20" x14ac:dyDescent="0.3">
      <c r="A656" s="88">
        <v>42822.166704282405</v>
      </c>
      <c r="B656" s="47">
        <v>306.16399999999999</v>
      </c>
      <c r="C656" s="48">
        <v>6273.1956919999993</v>
      </c>
      <c r="D656" s="47">
        <v>9.4009999999999998</v>
      </c>
      <c r="E656" s="48">
        <v>192.06200000000001</v>
      </c>
      <c r="F656" s="49">
        <v>296.76299999999998</v>
      </c>
      <c r="G656" s="49">
        <v>6081.1336919999994</v>
      </c>
      <c r="H656" s="38">
        <v>0</v>
      </c>
      <c r="I656" s="50">
        <v>296.76299999999998</v>
      </c>
      <c r="J656" s="89">
        <v>20.49154945865893</v>
      </c>
      <c r="K656" s="127"/>
      <c r="L656" s="144"/>
      <c r="M656" s="89">
        <v>37.433701150112917</v>
      </c>
      <c r="N656" s="89">
        <v>0</v>
      </c>
      <c r="O656" s="89">
        <v>22.650384169021248</v>
      </c>
      <c r="P656" s="89">
        <v>0</v>
      </c>
      <c r="Q656" s="89">
        <v>20.63214341086595</v>
      </c>
      <c r="R656" s="89">
        <v>37.433701150112917</v>
      </c>
      <c r="S656" s="86">
        <v>0</v>
      </c>
      <c r="T656" s="91">
        <v>0</v>
      </c>
    </row>
    <row r="657" spans="1:20" x14ac:dyDescent="0.3">
      <c r="A657" s="88">
        <v>42822.208371006942</v>
      </c>
      <c r="B657" s="47">
        <v>320.10000000000002</v>
      </c>
      <c r="C657" s="48">
        <v>6699.6930000000002</v>
      </c>
      <c r="D657" s="47">
        <v>0</v>
      </c>
      <c r="E657" s="48">
        <v>0</v>
      </c>
      <c r="F657" s="49">
        <v>320.10000000000002</v>
      </c>
      <c r="G657" s="49">
        <v>6699.6930000000002</v>
      </c>
      <c r="H657" s="38">
        <v>0</v>
      </c>
      <c r="I657" s="50">
        <v>320.10000000000002</v>
      </c>
      <c r="J657" s="89">
        <v>20.93</v>
      </c>
      <c r="K657" s="127"/>
      <c r="L657" s="144"/>
      <c r="M657" s="89">
        <v>37.433701150112917</v>
      </c>
      <c r="N657" s="89">
        <v>0</v>
      </c>
      <c r="O657" s="89">
        <v>22.650384169021248</v>
      </c>
      <c r="P657" s="89">
        <v>0</v>
      </c>
      <c r="Q657" s="89">
        <v>20.63214341086595</v>
      </c>
      <c r="R657" s="89">
        <v>37.433701150112917</v>
      </c>
      <c r="S657" s="86">
        <v>0</v>
      </c>
      <c r="T657" s="91">
        <v>0</v>
      </c>
    </row>
    <row r="658" spans="1:20" x14ac:dyDescent="0.3">
      <c r="A658" s="88">
        <v>42822.250037731479</v>
      </c>
      <c r="B658" s="47">
        <v>330.8</v>
      </c>
      <c r="C658" s="48">
        <v>7443</v>
      </c>
      <c r="D658" s="47">
        <v>4.859</v>
      </c>
      <c r="E658" s="48">
        <v>101.699</v>
      </c>
      <c r="F658" s="49">
        <v>325.94100000000003</v>
      </c>
      <c r="G658" s="49">
        <v>7341.3010000000004</v>
      </c>
      <c r="H658" s="38">
        <v>0</v>
      </c>
      <c r="I658" s="50">
        <v>325.94100000000003</v>
      </c>
      <c r="J658" s="89">
        <v>22.523404542539907</v>
      </c>
      <c r="K658" s="127"/>
      <c r="L658" s="144"/>
      <c r="M658" s="89">
        <v>37.433701150112917</v>
      </c>
      <c r="N658" s="89">
        <v>0</v>
      </c>
      <c r="O658" s="89">
        <v>22.650384169021248</v>
      </c>
      <c r="P658" s="89">
        <v>0</v>
      </c>
      <c r="Q658" s="89">
        <v>20.63214341086595</v>
      </c>
      <c r="R658" s="89">
        <v>37.433701150112917</v>
      </c>
      <c r="S658" s="86">
        <v>0</v>
      </c>
      <c r="T658" s="91">
        <v>0</v>
      </c>
    </row>
    <row r="659" spans="1:20" x14ac:dyDescent="0.3">
      <c r="A659" s="88">
        <v>42822.291704456016</v>
      </c>
      <c r="B659" s="47">
        <v>357.12900000000002</v>
      </c>
      <c r="C659" s="48">
        <v>10247.10939</v>
      </c>
      <c r="D659" s="47">
        <v>0</v>
      </c>
      <c r="E659" s="48">
        <v>0</v>
      </c>
      <c r="F659" s="49">
        <v>357.12900000000002</v>
      </c>
      <c r="G659" s="49">
        <v>10247.10939</v>
      </c>
      <c r="H659" s="38">
        <v>0</v>
      </c>
      <c r="I659" s="50">
        <v>357.12900000000002</v>
      </c>
      <c r="J659" s="89">
        <v>28.693019581159746</v>
      </c>
      <c r="K659" s="127"/>
      <c r="L659" s="144"/>
      <c r="M659" s="89">
        <v>37.433701150112917</v>
      </c>
      <c r="N659" s="89">
        <v>0</v>
      </c>
      <c r="O659" s="89">
        <v>22.650384169021248</v>
      </c>
      <c r="P659" s="89">
        <v>0</v>
      </c>
      <c r="Q659" s="89">
        <v>20.63214341086595</v>
      </c>
      <c r="R659" s="89">
        <v>37.433701150112917</v>
      </c>
      <c r="S659" s="86">
        <v>0</v>
      </c>
      <c r="T659" s="91">
        <v>0</v>
      </c>
    </row>
    <row r="660" spans="1:20" x14ac:dyDescent="0.3">
      <c r="A660" s="88">
        <v>42822.333371180554</v>
      </c>
      <c r="B660" s="47">
        <v>324.79399999999998</v>
      </c>
      <c r="C660" s="48">
        <v>10054.49044</v>
      </c>
      <c r="D660" s="47">
        <v>0</v>
      </c>
      <c r="E660" s="48">
        <v>0</v>
      </c>
      <c r="F660" s="49">
        <v>324.79399999999998</v>
      </c>
      <c r="G660" s="49">
        <v>10054.49044</v>
      </c>
      <c r="H660" s="38">
        <v>0</v>
      </c>
      <c r="I660" s="50">
        <v>324.79399999999998</v>
      </c>
      <c r="J660" s="89">
        <v>30.956515329716684</v>
      </c>
      <c r="K660" s="127"/>
      <c r="L660" s="144"/>
      <c r="M660" s="89">
        <v>37.433701150112917</v>
      </c>
      <c r="N660" s="89">
        <v>0</v>
      </c>
      <c r="O660" s="89">
        <v>22.650384169021248</v>
      </c>
      <c r="P660" s="89">
        <v>0</v>
      </c>
      <c r="Q660" s="89">
        <v>20.63214341086595</v>
      </c>
      <c r="R660" s="89">
        <v>37.433701150112917</v>
      </c>
      <c r="S660" s="86">
        <v>0</v>
      </c>
      <c r="T660" s="91">
        <v>0</v>
      </c>
    </row>
    <row r="661" spans="1:20" x14ac:dyDescent="0.3">
      <c r="A661" s="88">
        <v>42822.375037905091</v>
      </c>
      <c r="B661" s="47">
        <v>293.98500000000001</v>
      </c>
      <c r="C661" s="48">
        <v>9035.0954000000002</v>
      </c>
      <c r="D661" s="47">
        <v>0</v>
      </c>
      <c r="E661" s="48">
        <v>0</v>
      </c>
      <c r="F661" s="49">
        <v>293.98500000000001</v>
      </c>
      <c r="G661" s="49">
        <v>9035.0954000000002</v>
      </c>
      <c r="H661" s="38">
        <v>0</v>
      </c>
      <c r="I661" s="50">
        <v>293.98500000000001</v>
      </c>
      <c r="J661" s="89">
        <v>30.733185026446925</v>
      </c>
      <c r="K661" s="127"/>
      <c r="L661" s="144"/>
      <c r="M661" s="89">
        <v>37.433701150112917</v>
      </c>
      <c r="N661" s="89">
        <v>0</v>
      </c>
      <c r="O661" s="89">
        <v>22.650384169021248</v>
      </c>
      <c r="P661" s="89">
        <v>0</v>
      </c>
      <c r="Q661" s="89">
        <v>20.63214341086595</v>
      </c>
      <c r="R661" s="89">
        <v>37.433701150112917</v>
      </c>
      <c r="S661" s="86">
        <v>0</v>
      </c>
      <c r="T661" s="91">
        <v>0</v>
      </c>
    </row>
    <row r="662" spans="1:20" x14ac:dyDescent="0.3">
      <c r="A662" s="88">
        <v>42822.416704629628</v>
      </c>
      <c r="B662" s="47">
        <v>290</v>
      </c>
      <c r="C662" s="48">
        <v>8955.2000000000007</v>
      </c>
      <c r="D662" s="47">
        <v>0</v>
      </c>
      <c r="E662" s="48">
        <v>0</v>
      </c>
      <c r="F662" s="49">
        <v>290</v>
      </c>
      <c r="G662" s="49">
        <v>8955.2000000000007</v>
      </c>
      <c r="H662" s="38">
        <v>0</v>
      </c>
      <c r="I662" s="50">
        <v>290</v>
      </c>
      <c r="J662" s="89">
        <v>30.880000000000003</v>
      </c>
      <c r="K662" s="127"/>
      <c r="L662" s="144"/>
      <c r="M662" s="89">
        <v>37.433701150112917</v>
      </c>
      <c r="N662" s="89">
        <v>0</v>
      </c>
      <c r="O662" s="89">
        <v>22.650384169021248</v>
      </c>
      <c r="P662" s="89">
        <v>0</v>
      </c>
      <c r="Q662" s="89">
        <v>20.63214341086595</v>
      </c>
      <c r="R662" s="89">
        <v>37.433701150112917</v>
      </c>
      <c r="S662" s="86">
        <v>0</v>
      </c>
      <c r="T662" s="91">
        <v>0</v>
      </c>
    </row>
    <row r="663" spans="1:20" x14ac:dyDescent="0.3">
      <c r="A663" s="88">
        <v>42822.458371354165</v>
      </c>
      <c r="B663" s="47">
        <v>300.8</v>
      </c>
      <c r="C663" s="48">
        <v>9478.2080000000005</v>
      </c>
      <c r="D663" s="47">
        <v>3.8880000000000003</v>
      </c>
      <c r="E663" s="48">
        <v>120.06100000000001</v>
      </c>
      <c r="F663" s="49">
        <v>296.91200000000003</v>
      </c>
      <c r="G663" s="49">
        <v>9358.1470000000008</v>
      </c>
      <c r="H663" s="38">
        <v>0</v>
      </c>
      <c r="I663" s="50">
        <v>296.91200000000003</v>
      </c>
      <c r="J663" s="89">
        <v>31.518251199008461</v>
      </c>
      <c r="K663" s="127"/>
      <c r="L663" s="144"/>
      <c r="M663" s="89">
        <v>37.433701150112917</v>
      </c>
      <c r="N663" s="89">
        <v>0</v>
      </c>
      <c r="O663" s="89">
        <v>22.650384169021248</v>
      </c>
      <c r="P663" s="89">
        <v>0</v>
      </c>
      <c r="Q663" s="89">
        <v>20.63214341086595</v>
      </c>
      <c r="R663" s="89">
        <v>37.433701150112917</v>
      </c>
      <c r="S663" s="86">
        <v>0</v>
      </c>
      <c r="T663" s="91">
        <v>0</v>
      </c>
    </row>
    <row r="664" spans="1:20" x14ac:dyDescent="0.3">
      <c r="A664" s="88">
        <v>42822.500038078702</v>
      </c>
      <c r="B664" s="47">
        <v>287.2</v>
      </c>
      <c r="C664" s="48">
        <v>9075.52</v>
      </c>
      <c r="D664" s="47">
        <v>18.007999999999999</v>
      </c>
      <c r="E664" s="48">
        <v>567.43200000000002</v>
      </c>
      <c r="F664" s="49">
        <v>269.19200000000001</v>
      </c>
      <c r="G664" s="49">
        <v>8508.0879999999997</v>
      </c>
      <c r="H664" s="38">
        <v>0</v>
      </c>
      <c r="I664" s="50">
        <v>269.19200000000001</v>
      </c>
      <c r="J664" s="89">
        <v>31.606020981307022</v>
      </c>
      <c r="K664" s="127"/>
      <c r="L664" s="144"/>
      <c r="M664" s="89">
        <v>37.433701150112917</v>
      </c>
      <c r="N664" s="89">
        <v>0</v>
      </c>
      <c r="O664" s="89">
        <v>22.650384169021248</v>
      </c>
      <c r="P664" s="89">
        <v>0</v>
      </c>
      <c r="Q664" s="89">
        <v>20.63214341086595</v>
      </c>
      <c r="R664" s="89">
        <v>37.433701150112917</v>
      </c>
      <c r="S664" s="86">
        <v>0</v>
      </c>
      <c r="T664" s="91">
        <v>0</v>
      </c>
    </row>
    <row r="665" spans="1:20" x14ac:dyDescent="0.3">
      <c r="A665" s="88">
        <v>42822.54170480324</v>
      </c>
      <c r="B665" s="47">
        <v>292.7</v>
      </c>
      <c r="C665" s="48">
        <v>9100.0429999999997</v>
      </c>
      <c r="D665" s="47">
        <v>2.6720000000000002</v>
      </c>
      <c r="E665" s="48">
        <v>84.435000000000002</v>
      </c>
      <c r="F665" s="49">
        <v>290.02799999999996</v>
      </c>
      <c r="G665" s="49">
        <v>9015.6080000000002</v>
      </c>
      <c r="H665" s="38">
        <v>0</v>
      </c>
      <c r="I665" s="50">
        <v>290.02799999999996</v>
      </c>
      <c r="J665" s="89">
        <v>31.085302108761915</v>
      </c>
      <c r="K665" s="127"/>
      <c r="L665" s="144"/>
      <c r="M665" s="89">
        <v>37.433701150112917</v>
      </c>
      <c r="N665" s="89">
        <v>0</v>
      </c>
      <c r="O665" s="89">
        <v>22.650384169021248</v>
      </c>
      <c r="P665" s="89">
        <v>0</v>
      </c>
      <c r="Q665" s="89">
        <v>20.63214341086595</v>
      </c>
      <c r="R665" s="89">
        <v>37.433701150112917</v>
      </c>
      <c r="S665" s="86">
        <v>0</v>
      </c>
      <c r="T665" s="91">
        <v>0</v>
      </c>
    </row>
    <row r="666" spans="1:20" x14ac:dyDescent="0.3">
      <c r="A666" s="88">
        <v>42822.583371527777</v>
      </c>
      <c r="B666" s="47">
        <v>291.10000000000002</v>
      </c>
      <c r="C666" s="48">
        <v>8863.9950000000008</v>
      </c>
      <c r="D666" s="47">
        <v>5.7290000000000001</v>
      </c>
      <c r="E666" s="48">
        <v>178.11500000000001</v>
      </c>
      <c r="F666" s="49">
        <v>285.37100000000004</v>
      </c>
      <c r="G666" s="49">
        <v>8685.880000000001</v>
      </c>
      <c r="H666" s="38">
        <v>0</v>
      </c>
      <c r="I666" s="50">
        <v>285.37100000000004</v>
      </c>
      <c r="J666" s="89">
        <v>30.437150236008563</v>
      </c>
      <c r="K666" s="127"/>
      <c r="L666" s="144"/>
      <c r="M666" s="89">
        <v>37.433701150112917</v>
      </c>
      <c r="N666" s="89">
        <v>0</v>
      </c>
      <c r="O666" s="89">
        <v>22.650384169021248</v>
      </c>
      <c r="P666" s="89">
        <v>0</v>
      </c>
      <c r="Q666" s="89">
        <v>20.63214341086595</v>
      </c>
      <c r="R666" s="89">
        <v>37.433701150112917</v>
      </c>
      <c r="S666" s="86">
        <v>0</v>
      </c>
      <c r="T666" s="91">
        <v>0</v>
      </c>
    </row>
    <row r="667" spans="1:20" x14ac:dyDescent="0.3">
      <c r="A667" s="88">
        <v>42822.625038252314</v>
      </c>
      <c r="B667" s="47">
        <v>293.89999999999998</v>
      </c>
      <c r="C667" s="48">
        <v>8476.0759999999991</v>
      </c>
      <c r="D667" s="47">
        <v>6.4880000000000004</v>
      </c>
      <c r="E667" s="48">
        <v>197.56</v>
      </c>
      <c r="F667" s="49">
        <v>287.41199999999998</v>
      </c>
      <c r="G667" s="49">
        <v>8278.5159999999996</v>
      </c>
      <c r="H667" s="38">
        <v>0</v>
      </c>
      <c r="I667" s="50">
        <v>287.41199999999998</v>
      </c>
      <c r="J667" s="89">
        <v>28.803654683868455</v>
      </c>
      <c r="K667" s="127"/>
      <c r="L667" s="144"/>
      <c r="M667" s="89">
        <v>37.433701150112917</v>
      </c>
      <c r="N667" s="89">
        <v>0</v>
      </c>
      <c r="O667" s="89">
        <v>22.650384169021248</v>
      </c>
      <c r="P667" s="89">
        <v>0</v>
      </c>
      <c r="Q667" s="89">
        <v>20.63214341086595</v>
      </c>
      <c r="R667" s="89">
        <v>37.433701150112917</v>
      </c>
      <c r="S667" s="86">
        <v>0</v>
      </c>
      <c r="T667" s="91">
        <v>0</v>
      </c>
    </row>
    <row r="668" spans="1:20" x14ac:dyDescent="0.3">
      <c r="A668" s="88">
        <v>42822.666704976851</v>
      </c>
      <c r="B668" s="47">
        <v>283.3</v>
      </c>
      <c r="C668" s="48">
        <v>7773.7520000000004</v>
      </c>
      <c r="D668" s="47">
        <v>12.669</v>
      </c>
      <c r="E668" s="48">
        <v>365.37400000000002</v>
      </c>
      <c r="F668" s="49">
        <v>270.63100000000003</v>
      </c>
      <c r="G668" s="49">
        <v>7408.3780000000006</v>
      </c>
      <c r="H668" s="38">
        <v>0</v>
      </c>
      <c r="I668" s="50">
        <v>270.63100000000003</v>
      </c>
      <c r="J668" s="89">
        <v>27.374461905694471</v>
      </c>
      <c r="K668" s="127"/>
      <c r="L668" s="144"/>
      <c r="M668" s="89">
        <v>37.433701150112917</v>
      </c>
      <c r="N668" s="89">
        <v>0</v>
      </c>
      <c r="O668" s="89">
        <v>22.650384169021248</v>
      </c>
      <c r="P668" s="89">
        <v>0</v>
      </c>
      <c r="Q668" s="89">
        <v>20.63214341086595</v>
      </c>
      <c r="R668" s="89">
        <v>37.433701150112917</v>
      </c>
      <c r="S668" s="86">
        <v>0</v>
      </c>
      <c r="T668" s="91">
        <v>0</v>
      </c>
    </row>
    <row r="669" spans="1:20" x14ac:dyDescent="0.3">
      <c r="A669" s="88">
        <v>42822.708371701388</v>
      </c>
      <c r="B669" s="47">
        <v>280.2</v>
      </c>
      <c r="C669" s="48">
        <v>7643.8559999999998</v>
      </c>
      <c r="D669" s="47">
        <v>0</v>
      </c>
      <c r="E669" s="48">
        <v>0</v>
      </c>
      <c r="F669" s="49">
        <v>280.2</v>
      </c>
      <c r="G669" s="49">
        <v>7643.8559999999998</v>
      </c>
      <c r="H669" s="38">
        <v>0</v>
      </c>
      <c r="I669" s="50">
        <v>280.2</v>
      </c>
      <c r="J669" s="89">
        <v>27.28</v>
      </c>
      <c r="K669" s="127"/>
      <c r="L669" s="144"/>
      <c r="M669" s="89">
        <v>37.433701150112917</v>
      </c>
      <c r="N669" s="89">
        <v>0</v>
      </c>
      <c r="O669" s="89">
        <v>22.650384169021248</v>
      </c>
      <c r="P669" s="89">
        <v>0</v>
      </c>
      <c r="Q669" s="89">
        <v>20.63214341086595</v>
      </c>
      <c r="R669" s="89">
        <v>37.433701150112917</v>
      </c>
      <c r="S669" s="86">
        <v>0</v>
      </c>
      <c r="T669" s="91">
        <v>0</v>
      </c>
    </row>
    <row r="670" spans="1:20" x14ac:dyDescent="0.3">
      <c r="A670" s="88">
        <v>42822.750038425926</v>
      </c>
      <c r="B670" s="47">
        <v>283</v>
      </c>
      <c r="C670" s="48">
        <v>7870.23</v>
      </c>
      <c r="D670" s="47">
        <v>0</v>
      </c>
      <c r="E670" s="48">
        <v>0</v>
      </c>
      <c r="F670" s="49">
        <v>283</v>
      </c>
      <c r="G670" s="49">
        <v>7870.23</v>
      </c>
      <c r="H670" s="38">
        <v>0</v>
      </c>
      <c r="I670" s="50">
        <v>283</v>
      </c>
      <c r="J670" s="89">
        <v>27.81</v>
      </c>
      <c r="K670" s="127"/>
      <c r="L670" s="144"/>
      <c r="M670" s="89">
        <v>37.433701150112917</v>
      </c>
      <c r="N670" s="89">
        <v>0</v>
      </c>
      <c r="O670" s="89">
        <v>22.650384169021248</v>
      </c>
      <c r="P670" s="89">
        <v>0</v>
      </c>
      <c r="Q670" s="89">
        <v>20.63214341086595</v>
      </c>
      <c r="R670" s="89">
        <v>37.433701150112917</v>
      </c>
      <c r="S670" s="86">
        <v>0</v>
      </c>
      <c r="T670" s="91">
        <v>0</v>
      </c>
    </row>
    <row r="671" spans="1:20" x14ac:dyDescent="0.3">
      <c r="A671" s="88">
        <v>42822.791705150463</v>
      </c>
      <c r="B671" s="47">
        <v>277.60000000000002</v>
      </c>
      <c r="C671" s="48">
        <v>7650.6559999999999</v>
      </c>
      <c r="D671" s="47">
        <v>0</v>
      </c>
      <c r="E671" s="48">
        <v>0</v>
      </c>
      <c r="F671" s="49">
        <v>277.60000000000002</v>
      </c>
      <c r="G671" s="49">
        <v>7650.6559999999999</v>
      </c>
      <c r="H671" s="38">
        <v>0</v>
      </c>
      <c r="I671" s="50">
        <v>277.60000000000002</v>
      </c>
      <c r="J671" s="89">
        <v>27.56</v>
      </c>
      <c r="K671" s="127"/>
      <c r="L671" s="144"/>
      <c r="M671" s="89">
        <v>37.433701150112917</v>
      </c>
      <c r="N671" s="89">
        <v>0</v>
      </c>
      <c r="O671" s="89">
        <v>22.650384169021248</v>
      </c>
      <c r="P671" s="89">
        <v>0</v>
      </c>
      <c r="Q671" s="89">
        <v>20.63214341086595</v>
      </c>
      <c r="R671" s="89">
        <v>37.433701150112917</v>
      </c>
      <c r="S671" s="86">
        <v>0</v>
      </c>
      <c r="T671" s="91">
        <v>0</v>
      </c>
    </row>
    <row r="672" spans="1:20" x14ac:dyDescent="0.3">
      <c r="A672" s="88">
        <v>42822.833371875</v>
      </c>
      <c r="B672" s="47">
        <v>281.3</v>
      </c>
      <c r="C672" s="48">
        <v>9626.0859999999993</v>
      </c>
      <c r="D672" s="47">
        <v>0</v>
      </c>
      <c r="E672" s="48">
        <v>0</v>
      </c>
      <c r="F672" s="49">
        <v>281.3</v>
      </c>
      <c r="G672" s="49">
        <v>9626.0859999999993</v>
      </c>
      <c r="H672" s="38">
        <v>0</v>
      </c>
      <c r="I672" s="50">
        <v>281.3</v>
      </c>
      <c r="J672" s="89">
        <v>34.22</v>
      </c>
      <c r="K672" s="127"/>
      <c r="L672" s="144"/>
      <c r="M672" s="89">
        <v>37.433701150112917</v>
      </c>
      <c r="N672" s="89">
        <v>0</v>
      </c>
      <c r="O672" s="89">
        <v>22.650384169021248</v>
      </c>
      <c r="P672" s="89">
        <v>0</v>
      </c>
      <c r="Q672" s="89">
        <v>20.63214341086595</v>
      </c>
      <c r="R672" s="89">
        <v>37.433701150112917</v>
      </c>
      <c r="S672" s="86">
        <v>0</v>
      </c>
      <c r="T672" s="91">
        <v>0</v>
      </c>
    </row>
    <row r="673" spans="1:20" x14ac:dyDescent="0.3">
      <c r="A673" s="88">
        <v>42822.875038599537</v>
      </c>
      <c r="B673" s="47">
        <v>301</v>
      </c>
      <c r="C673" s="48">
        <v>10270.120000000001</v>
      </c>
      <c r="D673" s="47">
        <v>37.349000000000004</v>
      </c>
      <c r="E673" s="48">
        <v>1278.0830000000001</v>
      </c>
      <c r="F673" s="49">
        <v>263.65100000000001</v>
      </c>
      <c r="G673" s="49">
        <v>8992.0370000000003</v>
      </c>
      <c r="H673" s="38">
        <v>0</v>
      </c>
      <c r="I673" s="50">
        <v>263.65100000000001</v>
      </c>
      <c r="J673" s="89">
        <v>34.105833089956043</v>
      </c>
      <c r="K673" s="127"/>
      <c r="L673" s="144"/>
      <c r="M673" s="89">
        <v>37.433701150112917</v>
      </c>
      <c r="N673" s="89">
        <v>0</v>
      </c>
      <c r="O673" s="89">
        <v>22.650384169021248</v>
      </c>
      <c r="P673" s="89">
        <v>0</v>
      </c>
      <c r="Q673" s="89">
        <v>20.63214341086595</v>
      </c>
      <c r="R673" s="89">
        <v>37.433701150112917</v>
      </c>
      <c r="S673" s="86">
        <v>0</v>
      </c>
      <c r="T673" s="91">
        <v>0</v>
      </c>
    </row>
    <row r="674" spans="1:20" x14ac:dyDescent="0.3">
      <c r="A674" s="88">
        <v>42822.916705324074</v>
      </c>
      <c r="B674" s="47">
        <v>302.2</v>
      </c>
      <c r="C674" s="48">
        <v>8615.7219999999998</v>
      </c>
      <c r="D674" s="47">
        <v>19.426000000000002</v>
      </c>
      <c r="E674" s="48">
        <v>662.81500000000005</v>
      </c>
      <c r="F674" s="49">
        <v>282.774</v>
      </c>
      <c r="G674" s="49">
        <v>7952.9069999999992</v>
      </c>
      <c r="H674" s="38">
        <v>0</v>
      </c>
      <c r="I674" s="50">
        <v>282.774</v>
      </c>
      <c r="J674" s="89">
        <v>28.124604808079948</v>
      </c>
      <c r="K674" s="127"/>
      <c r="L674" s="144"/>
      <c r="M674" s="89">
        <v>37.433701150112917</v>
      </c>
      <c r="N674" s="89">
        <v>0</v>
      </c>
      <c r="O674" s="89">
        <v>22.650384169021248</v>
      </c>
      <c r="P674" s="89">
        <v>0</v>
      </c>
      <c r="Q674" s="89">
        <v>20.63214341086595</v>
      </c>
      <c r="R674" s="89">
        <v>37.433701150112917</v>
      </c>
      <c r="S674" s="86">
        <v>0</v>
      </c>
      <c r="T674" s="91">
        <v>0</v>
      </c>
    </row>
    <row r="675" spans="1:20" x14ac:dyDescent="0.3">
      <c r="A675" s="88">
        <v>42822.958372048612</v>
      </c>
      <c r="B675" s="47">
        <v>336.3</v>
      </c>
      <c r="C675" s="48">
        <v>8104.83</v>
      </c>
      <c r="D675" s="47">
        <v>7.5999999999999998E-2</v>
      </c>
      <c r="E675" s="48">
        <v>2.1630000000000003</v>
      </c>
      <c r="F675" s="49">
        <v>336.22399999999999</v>
      </c>
      <c r="G675" s="49">
        <v>8102.6670000000004</v>
      </c>
      <c r="H675" s="38">
        <v>0</v>
      </c>
      <c r="I675" s="50">
        <v>336.22399999999999</v>
      </c>
      <c r="J675" s="89">
        <v>24.099014347577807</v>
      </c>
      <c r="K675" s="127"/>
      <c r="L675" s="144"/>
      <c r="M675" s="89">
        <v>37.433701150112917</v>
      </c>
      <c r="N675" s="89">
        <v>0</v>
      </c>
      <c r="O675" s="89">
        <v>22.650384169021248</v>
      </c>
      <c r="P675" s="89">
        <v>0</v>
      </c>
      <c r="Q675" s="89">
        <v>20.63214341086595</v>
      </c>
      <c r="R675" s="89">
        <v>37.433701150112917</v>
      </c>
      <c r="S675" s="86">
        <v>0</v>
      </c>
      <c r="T675" s="91">
        <v>0</v>
      </c>
    </row>
    <row r="676" spans="1:20" x14ac:dyDescent="0.3">
      <c r="A676" s="88">
        <v>42823.000038773149</v>
      </c>
      <c r="B676" s="47">
        <v>365.8</v>
      </c>
      <c r="C676" s="48">
        <v>8168.3140000000003</v>
      </c>
      <c r="D676" s="47">
        <v>0</v>
      </c>
      <c r="E676" s="48">
        <v>0</v>
      </c>
      <c r="F676" s="49">
        <v>365.8</v>
      </c>
      <c r="G676" s="49">
        <v>8168.3140000000003</v>
      </c>
      <c r="H676" s="38">
        <v>0</v>
      </c>
      <c r="I676" s="50">
        <v>365.8</v>
      </c>
      <c r="J676" s="89">
        <v>22.330000000000002</v>
      </c>
      <c r="K676" s="127"/>
      <c r="L676" s="144"/>
      <c r="M676" s="89">
        <v>37.433701150112917</v>
      </c>
      <c r="N676" s="89">
        <v>0</v>
      </c>
      <c r="O676" s="89">
        <v>22.650384169021248</v>
      </c>
      <c r="P676" s="89">
        <v>0</v>
      </c>
      <c r="Q676" s="89">
        <v>20.63214341086595</v>
      </c>
      <c r="R676" s="89">
        <v>37.433701150112917</v>
      </c>
      <c r="S676" s="86">
        <v>0</v>
      </c>
      <c r="T676" s="91">
        <v>0</v>
      </c>
    </row>
    <row r="677" spans="1:20" x14ac:dyDescent="0.3">
      <c r="A677" s="88">
        <v>42823.041705497686</v>
      </c>
      <c r="B677" s="47">
        <v>351.2</v>
      </c>
      <c r="C677" s="48">
        <v>7852.8320000000003</v>
      </c>
      <c r="D677" s="47">
        <v>12.039</v>
      </c>
      <c r="E677" s="48">
        <v>268.83100000000002</v>
      </c>
      <c r="F677" s="49">
        <v>339.161</v>
      </c>
      <c r="G677" s="49">
        <v>7584.0010000000002</v>
      </c>
      <c r="H677" s="38">
        <v>0</v>
      </c>
      <c r="I677" s="50">
        <v>339.161</v>
      </c>
      <c r="J677" s="89">
        <v>22.361064509185905</v>
      </c>
      <c r="K677" s="127"/>
      <c r="L677" s="144"/>
      <c r="M677" s="89">
        <v>37.433701150112917</v>
      </c>
      <c r="N677" s="89">
        <v>0</v>
      </c>
      <c r="O677" s="89">
        <v>22.650384169021248</v>
      </c>
      <c r="P677" s="89">
        <v>0</v>
      </c>
      <c r="Q677" s="89">
        <v>20.63214341086595</v>
      </c>
      <c r="R677" s="89">
        <v>37.433701150112917</v>
      </c>
      <c r="S677" s="86">
        <v>0</v>
      </c>
      <c r="T677" s="91">
        <v>0</v>
      </c>
    </row>
    <row r="678" spans="1:20" ht="15" customHeight="1" x14ac:dyDescent="0.3">
      <c r="A678" s="88">
        <v>42823.083372222223</v>
      </c>
      <c r="B678" s="47">
        <v>329</v>
      </c>
      <c r="C678" s="48">
        <v>7363.02</v>
      </c>
      <c r="D678" s="47">
        <v>11.648</v>
      </c>
      <c r="E678" s="48">
        <v>260.44900000000001</v>
      </c>
      <c r="F678" s="49">
        <v>317.35199999999998</v>
      </c>
      <c r="G678" s="49">
        <v>7102.5710000000008</v>
      </c>
      <c r="H678" s="38">
        <v>0</v>
      </c>
      <c r="I678" s="50">
        <v>317.35199999999998</v>
      </c>
      <c r="J678" s="89">
        <v>22.380734956767252</v>
      </c>
      <c r="K678" s="127"/>
      <c r="L678" s="144"/>
      <c r="M678" s="89">
        <v>37.433701150112917</v>
      </c>
      <c r="N678" s="89">
        <v>0</v>
      </c>
      <c r="O678" s="89">
        <v>22.650384169021248</v>
      </c>
      <c r="P678" s="89">
        <v>0</v>
      </c>
      <c r="Q678" s="89">
        <v>20.63214341086595</v>
      </c>
      <c r="R678" s="89">
        <v>37.433701150112917</v>
      </c>
      <c r="S678" s="86">
        <v>0</v>
      </c>
      <c r="T678" s="91">
        <v>0</v>
      </c>
    </row>
    <row r="679" spans="1:20" ht="15" customHeight="1" x14ac:dyDescent="0.3">
      <c r="A679" s="88">
        <v>42823.12503894676</v>
      </c>
      <c r="B679" s="47">
        <v>328</v>
      </c>
      <c r="C679" s="48">
        <v>7294.72</v>
      </c>
      <c r="D679" s="47">
        <v>11.934000000000001</v>
      </c>
      <c r="E679" s="48">
        <v>267.08300000000003</v>
      </c>
      <c r="F679" s="49">
        <v>316.06599999999997</v>
      </c>
      <c r="G679" s="49">
        <v>7027.6370000000006</v>
      </c>
      <c r="H679" s="38">
        <v>0</v>
      </c>
      <c r="I679" s="50">
        <v>316.06599999999997</v>
      </c>
      <c r="J679" s="89">
        <v>22.234713635759622</v>
      </c>
      <c r="K679" s="127"/>
      <c r="L679" s="144"/>
      <c r="M679" s="89">
        <v>37.433701150112917</v>
      </c>
      <c r="N679" s="89">
        <v>0</v>
      </c>
      <c r="O679" s="89">
        <v>22.650384169021248</v>
      </c>
      <c r="P679" s="89">
        <v>0</v>
      </c>
      <c r="Q679" s="89">
        <v>20.63214341086595</v>
      </c>
      <c r="R679" s="89">
        <v>37.433701150112917</v>
      </c>
      <c r="S679" s="86">
        <v>0</v>
      </c>
      <c r="T679" s="91">
        <v>0</v>
      </c>
    </row>
    <row r="680" spans="1:20" ht="15" customHeight="1" x14ac:dyDescent="0.3">
      <c r="A680" s="88">
        <v>42823.166705671298</v>
      </c>
      <c r="B680" s="47">
        <v>321.2</v>
      </c>
      <c r="C680" s="48">
        <v>7137.0640000000003</v>
      </c>
      <c r="D680" s="47">
        <v>18.278000000000002</v>
      </c>
      <c r="E680" s="48">
        <v>406.50300000000004</v>
      </c>
      <c r="F680" s="49">
        <v>302.92199999999997</v>
      </c>
      <c r="G680" s="49">
        <v>6730.5610000000006</v>
      </c>
      <c r="H680" s="38">
        <v>0</v>
      </c>
      <c r="I680" s="50">
        <v>302.92199999999997</v>
      </c>
      <c r="J680" s="89">
        <v>22.218792296366725</v>
      </c>
      <c r="K680" s="127"/>
      <c r="L680" s="144"/>
      <c r="M680" s="89">
        <v>37.433701150112917</v>
      </c>
      <c r="N680" s="89">
        <v>0</v>
      </c>
      <c r="O680" s="89">
        <v>22.650384169021248</v>
      </c>
      <c r="P680" s="89">
        <v>0</v>
      </c>
      <c r="Q680" s="89">
        <v>20.63214341086595</v>
      </c>
      <c r="R680" s="89">
        <v>37.433701150112917</v>
      </c>
      <c r="S680" s="86">
        <v>0</v>
      </c>
      <c r="T680" s="91">
        <v>0</v>
      </c>
    </row>
    <row r="681" spans="1:20" ht="15" customHeight="1" x14ac:dyDescent="0.3">
      <c r="A681" s="88">
        <v>42823.208372395835</v>
      </c>
      <c r="B681" s="47">
        <v>324.89999999999998</v>
      </c>
      <c r="C681" s="48">
        <v>7307.0010000000002</v>
      </c>
      <c r="D681" s="47">
        <v>3.0060000000000002</v>
      </c>
      <c r="E681" s="48">
        <v>66.793000000000006</v>
      </c>
      <c r="F681" s="49">
        <v>321.89400000000001</v>
      </c>
      <c r="G681" s="49">
        <v>7240.2080000000005</v>
      </c>
      <c r="H681" s="38">
        <v>0</v>
      </c>
      <c r="I681" s="50">
        <v>321.89400000000001</v>
      </c>
      <c r="J681" s="89">
        <v>22.492522383144763</v>
      </c>
      <c r="K681" s="127"/>
      <c r="L681" s="144"/>
      <c r="M681" s="89">
        <v>37.433701150112917</v>
      </c>
      <c r="N681" s="89">
        <v>0</v>
      </c>
      <c r="O681" s="89">
        <v>22.650384169021248</v>
      </c>
      <c r="P681" s="89">
        <v>0</v>
      </c>
      <c r="Q681" s="89">
        <v>20.63214341086595</v>
      </c>
      <c r="R681" s="89">
        <v>37.433701150112917</v>
      </c>
      <c r="S681" s="86">
        <v>0</v>
      </c>
      <c r="T681" s="91">
        <v>0</v>
      </c>
    </row>
    <row r="682" spans="1:20" ht="15" customHeight="1" x14ac:dyDescent="0.3">
      <c r="A682" s="88">
        <v>42823.250039120372</v>
      </c>
      <c r="B682" s="47">
        <v>314.245</v>
      </c>
      <c r="C682" s="48">
        <v>7516.2927</v>
      </c>
      <c r="D682" s="47">
        <v>5.7860000000000005</v>
      </c>
      <c r="E682" s="48">
        <v>130.12700000000001</v>
      </c>
      <c r="F682" s="49">
        <v>308.459</v>
      </c>
      <c r="G682" s="49">
        <v>7386.1656999999996</v>
      </c>
      <c r="H682" s="38">
        <v>0</v>
      </c>
      <c r="I682" s="50">
        <v>308.459</v>
      </c>
      <c r="J682" s="89">
        <v>23.945372642717508</v>
      </c>
      <c r="K682" s="127"/>
      <c r="L682" s="144"/>
      <c r="M682" s="89">
        <v>37.433701150112917</v>
      </c>
      <c r="N682" s="89">
        <v>0</v>
      </c>
      <c r="O682" s="89">
        <v>22.650384169021248</v>
      </c>
      <c r="P682" s="89">
        <v>0</v>
      </c>
      <c r="Q682" s="89">
        <v>20.63214341086595</v>
      </c>
      <c r="R682" s="89">
        <v>37.433701150112917</v>
      </c>
      <c r="S682" s="86">
        <v>0</v>
      </c>
      <c r="T682" s="91">
        <v>0</v>
      </c>
    </row>
    <row r="683" spans="1:20" ht="15" customHeight="1" x14ac:dyDescent="0.3">
      <c r="A683" s="88">
        <v>42823.291705844909</v>
      </c>
      <c r="B683" s="52">
        <v>347.13499999999999</v>
      </c>
      <c r="C683" s="53">
        <v>11708.944149999999</v>
      </c>
      <c r="D683" s="47">
        <v>0</v>
      </c>
      <c r="E683" s="48">
        <v>0</v>
      </c>
      <c r="F683" s="49">
        <v>347.13499999999999</v>
      </c>
      <c r="G683" s="49">
        <v>11708.944149999999</v>
      </c>
      <c r="H683" s="38">
        <v>0</v>
      </c>
      <c r="I683" s="50">
        <v>347.13499999999999</v>
      </c>
      <c r="J683" s="89">
        <v>33.730232186325203</v>
      </c>
      <c r="K683" s="127"/>
      <c r="L683" s="144"/>
      <c r="M683" s="89">
        <v>37.433701150112917</v>
      </c>
      <c r="N683" s="89">
        <v>0</v>
      </c>
      <c r="O683" s="89">
        <v>22.650384169021248</v>
      </c>
      <c r="P683" s="89">
        <v>0</v>
      </c>
      <c r="Q683" s="89">
        <v>20.63214341086595</v>
      </c>
      <c r="R683" s="89">
        <v>37.433701150112917</v>
      </c>
      <c r="S683" s="86">
        <v>0</v>
      </c>
      <c r="T683" s="91">
        <v>0</v>
      </c>
    </row>
    <row r="684" spans="1:20" ht="15" customHeight="1" x14ac:dyDescent="0.3">
      <c r="A684" s="88">
        <v>42823.333372569447</v>
      </c>
      <c r="B684" s="52">
        <v>327.2</v>
      </c>
      <c r="C684" s="53">
        <v>11955.888000000001</v>
      </c>
      <c r="D684" s="47">
        <v>0</v>
      </c>
      <c r="E684" s="48">
        <v>0</v>
      </c>
      <c r="F684" s="49">
        <v>327.2</v>
      </c>
      <c r="G684" s="49">
        <v>11955.888000000001</v>
      </c>
      <c r="H684" s="38">
        <v>0</v>
      </c>
      <c r="I684" s="50">
        <v>327.2</v>
      </c>
      <c r="J684" s="89">
        <v>36.540000000000006</v>
      </c>
      <c r="K684" s="127"/>
      <c r="L684" s="144"/>
      <c r="M684" s="89">
        <v>37.433701150112917</v>
      </c>
      <c r="N684" s="89">
        <v>0</v>
      </c>
      <c r="O684" s="89">
        <v>22.650384169021248</v>
      </c>
      <c r="P684" s="89">
        <v>0</v>
      </c>
      <c r="Q684" s="89">
        <v>20.63214341086595</v>
      </c>
      <c r="R684" s="89">
        <v>37.433701150112917</v>
      </c>
      <c r="S684" s="86">
        <v>0</v>
      </c>
      <c r="T684" s="91">
        <v>0</v>
      </c>
    </row>
    <row r="685" spans="1:20" ht="15" customHeight="1" x14ac:dyDescent="0.3">
      <c r="A685" s="88">
        <v>42823.375039293984</v>
      </c>
      <c r="B685" s="52">
        <v>331.3</v>
      </c>
      <c r="C685" s="53">
        <v>11747.897999999999</v>
      </c>
      <c r="D685" s="47">
        <v>12.002000000000001</v>
      </c>
      <c r="E685" s="48">
        <v>438.553</v>
      </c>
      <c r="F685" s="49">
        <v>319.298</v>
      </c>
      <c r="G685" s="49">
        <v>11309.344999999999</v>
      </c>
      <c r="H685" s="38">
        <v>0</v>
      </c>
      <c r="I685" s="50">
        <v>319.298</v>
      </c>
      <c r="J685" s="89">
        <v>35.419404443497925</v>
      </c>
      <c r="K685" s="127"/>
      <c r="L685" s="144"/>
      <c r="M685" s="89">
        <v>37.433701150112917</v>
      </c>
      <c r="N685" s="89">
        <v>0</v>
      </c>
      <c r="O685" s="89">
        <v>22.650384169021248</v>
      </c>
      <c r="P685" s="89">
        <v>0</v>
      </c>
      <c r="Q685" s="89">
        <v>20.63214341086595</v>
      </c>
      <c r="R685" s="89">
        <v>37.433701150112917</v>
      </c>
      <c r="S685" s="86">
        <v>0</v>
      </c>
      <c r="T685" s="91">
        <v>0</v>
      </c>
    </row>
    <row r="686" spans="1:20" ht="15" customHeight="1" x14ac:dyDescent="0.3">
      <c r="A686" s="88">
        <v>42823.416706018521</v>
      </c>
      <c r="B686" s="52">
        <v>320.10000000000002</v>
      </c>
      <c r="C686" s="53">
        <v>11565.213</v>
      </c>
      <c r="D686" s="47">
        <v>31.853000000000002</v>
      </c>
      <c r="E686" s="48">
        <v>1129.5070000000001</v>
      </c>
      <c r="F686" s="49">
        <v>288.24700000000001</v>
      </c>
      <c r="G686" s="49">
        <v>10435.706</v>
      </c>
      <c r="H686" s="38">
        <v>0</v>
      </c>
      <c r="I686" s="50">
        <v>288.24700000000001</v>
      </c>
      <c r="J686" s="89">
        <v>36.204040284894553</v>
      </c>
      <c r="K686" s="127"/>
      <c r="L686" s="144"/>
      <c r="M686" s="89">
        <v>37.433701150112917</v>
      </c>
      <c r="N686" s="89">
        <v>0</v>
      </c>
      <c r="O686" s="89">
        <v>22.650384169021248</v>
      </c>
      <c r="P686" s="89">
        <v>0</v>
      </c>
      <c r="Q686" s="89">
        <v>20.63214341086595</v>
      </c>
      <c r="R686" s="89">
        <v>37.433701150112917</v>
      </c>
      <c r="S686" s="86">
        <v>0</v>
      </c>
      <c r="T686" s="91">
        <v>0</v>
      </c>
    </row>
    <row r="687" spans="1:20" ht="15" customHeight="1" x14ac:dyDescent="0.3">
      <c r="A687" s="88">
        <v>42823.458372743058</v>
      </c>
      <c r="B687" s="52">
        <v>322.7</v>
      </c>
      <c r="C687" s="53">
        <v>11242.868</v>
      </c>
      <c r="D687" s="47">
        <v>2.2840000000000003</v>
      </c>
      <c r="E687" s="48">
        <v>82.521000000000001</v>
      </c>
      <c r="F687" s="49">
        <v>320.416</v>
      </c>
      <c r="G687" s="49">
        <v>11160.347</v>
      </c>
      <c r="H687" s="38">
        <v>0</v>
      </c>
      <c r="I687" s="50">
        <v>320.416</v>
      </c>
      <c r="J687" s="89">
        <v>34.830804329371816</v>
      </c>
      <c r="K687" s="127"/>
      <c r="L687" s="144"/>
      <c r="M687" s="89">
        <v>37.433701150112917</v>
      </c>
      <c r="N687" s="89">
        <v>0</v>
      </c>
      <c r="O687" s="89">
        <v>22.650384169021248</v>
      </c>
      <c r="P687" s="89">
        <v>0</v>
      </c>
      <c r="Q687" s="89">
        <v>20.63214341086595</v>
      </c>
      <c r="R687" s="89">
        <v>37.433701150112917</v>
      </c>
      <c r="S687" s="86">
        <v>0</v>
      </c>
      <c r="T687" s="91">
        <v>0</v>
      </c>
    </row>
    <row r="688" spans="1:20" ht="15" customHeight="1" x14ac:dyDescent="0.3">
      <c r="A688" s="88">
        <v>42823.500039467595</v>
      </c>
      <c r="B688" s="52">
        <v>302.39999999999998</v>
      </c>
      <c r="C688" s="53">
        <v>10118.304</v>
      </c>
      <c r="D688" s="47">
        <v>57.288000000000004</v>
      </c>
      <c r="E688" s="48">
        <v>1995.914</v>
      </c>
      <c r="F688" s="49">
        <v>245.11199999999997</v>
      </c>
      <c r="G688" s="49">
        <v>8122.39</v>
      </c>
      <c r="H688" s="38">
        <v>0</v>
      </c>
      <c r="I688" s="50">
        <v>245.11199999999997</v>
      </c>
      <c r="J688" s="89">
        <v>33.137463690068216</v>
      </c>
      <c r="K688" s="127"/>
      <c r="L688" s="144"/>
      <c r="M688" s="89">
        <v>37.433701150112917</v>
      </c>
      <c r="N688" s="89">
        <v>0</v>
      </c>
      <c r="O688" s="89">
        <v>22.650384169021248</v>
      </c>
      <c r="P688" s="89">
        <v>0</v>
      </c>
      <c r="Q688" s="89">
        <v>20.63214341086595</v>
      </c>
      <c r="R688" s="89">
        <v>37.433701150112917</v>
      </c>
      <c r="S688" s="86">
        <v>0</v>
      </c>
      <c r="T688" s="91">
        <v>0</v>
      </c>
    </row>
    <row r="689" spans="1:20" ht="15" customHeight="1" x14ac:dyDescent="0.3">
      <c r="A689" s="88">
        <v>42823.541706192133</v>
      </c>
      <c r="B689" s="52">
        <v>295.7</v>
      </c>
      <c r="C689" s="53">
        <v>9329.3349999999991</v>
      </c>
      <c r="D689" s="47">
        <v>40.116</v>
      </c>
      <c r="E689" s="48">
        <v>1342.2810000000002</v>
      </c>
      <c r="F689" s="49">
        <v>255.584</v>
      </c>
      <c r="G689" s="49">
        <v>7987.0539999999992</v>
      </c>
      <c r="H689" s="38">
        <v>0</v>
      </c>
      <c r="I689" s="50">
        <v>255.584</v>
      </c>
      <c r="J689" s="89">
        <v>31.250211280831348</v>
      </c>
      <c r="K689" s="127"/>
      <c r="L689" s="144"/>
      <c r="M689" s="89">
        <v>37.433701150112917</v>
      </c>
      <c r="N689" s="89">
        <v>0</v>
      </c>
      <c r="O689" s="89">
        <v>22.650384169021248</v>
      </c>
      <c r="P689" s="89">
        <v>0</v>
      </c>
      <c r="Q689" s="89">
        <v>20.63214341086595</v>
      </c>
      <c r="R689" s="89">
        <v>37.433701150112917</v>
      </c>
      <c r="S689" s="86">
        <v>0</v>
      </c>
      <c r="T689" s="91">
        <v>0</v>
      </c>
    </row>
    <row r="690" spans="1:20" ht="15" customHeight="1" x14ac:dyDescent="0.3">
      <c r="A690" s="88">
        <v>42823.58337291667</v>
      </c>
      <c r="B690" s="52">
        <v>290.98899999999998</v>
      </c>
      <c r="C690" s="53">
        <v>8945.5310410000002</v>
      </c>
      <c r="D690" s="47">
        <v>7.7450000000000001</v>
      </c>
      <c r="E690" s="48">
        <v>244.35500000000002</v>
      </c>
      <c r="F690" s="49">
        <v>283.24399999999997</v>
      </c>
      <c r="G690" s="49">
        <v>8701.1760410000006</v>
      </c>
      <c r="H690" s="38">
        <v>0</v>
      </c>
      <c r="I690" s="50">
        <v>283.24399999999997</v>
      </c>
      <c r="J690" s="89">
        <v>30.719718832526024</v>
      </c>
      <c r="K690" s="127"/>
      <c r="L690" s="144"/>
      <c r="M690" s="89">
        <v>37.433701150112917</v>
      </c>
      <c r="N690" s="89">
        <v>0</v>
      </c>
      <c r="O690" s="89">
        <v>22.650384169021248</v>
      </c>
      <c r="P690" s="89">
        <v>0</v>
      </c>
      <c r="Q690" s="89">
        <v>20.63214341086595</v>
      </c>
      <c r="R690" s="89">
        <v>37.433701150112917</v>
      </c>
      <c r="S690" s="86">
        <v>0</v>
      </c>
      <c r="T690" s="91">
        <v>0</v>
      </c>
    </row>
    <row r="691" spans="1:20" ht="15" customHeight="1" x14ac:dyDescent="0.3">
      <c r="A691" s="88">
        <v>42823.625039641207</v>
      </c>
      <c r="B691" s="52">
        <v>282.892</v>
      </c>
      <c r="C691" s="53">
        <v>8343.0166680000002</v>
      </c>
      <c r="D691" s="47">
        <v>0</v>
      </c>
      <c r="E691" s="48">
        <v>0</v>
      </c>
      <c r="F691" s="49">
        <v>282.892</v>
      </c>
      <c r="G691" s="49">
        <v>8343.0166680000002</v>
      </c>
      <c r="H691" s="38">
        <v>0</v>
      </c>
      <c r="I691" s="50">
        <v>282.892</v>
      </c>
      <c r="J691" s="89">
        <v>29.491879119946837</v>
      </c>
      <c r="K691" s="127"/>
      <c r="L691" s="144"/>
      <c r="M691" s="89">
        <v>37.433701150112917</v>
      </c>
      <c r="N691" s="89">
        <v>0</v>
      </c>
      <c r="O691" s="89">
        <v>22.650384169021248</v>
      </c>
      <c r="P691" s="89">
        <v>0</v>
      </c>
      <c r="Q691" s="89">
        <v>20.63214341086595</v>
      </c>
      <c r="R691" s="89">
        <v>37.433701150112917</v>
      </c>
      <c r="S691" s="86">
        <v>0</v>
      </c>
      <c r="T691" s="91">
        <v>0</v>
      </c>
    </row>
    <row r="692" spans="1:20" ht="15" customHeight="1" x14ac:dyDescent="0.3">
      <c r="A692" s="88">
        <v>42823.666706365744</v>
      </c>
      <c r="B692" s="52">
        <v>293.488</v>
      </c>
      <c r="C692" s="53">
        <v>7862.4495999999999</v>
      </c>
      <c r="D692" s="47">
        <v>0</v>
      </c>
      <c r="E692" s="48">
        <v>0</v>
      </c>
      <c r="F692" s="49">
        <v>293.488</v>
      </c>
      <c r="G692" s="49">
        <v>7862.4495999999999</v>
      </c>
      <c r="H692" s="38">
        <v>0</v>
      </c>
      <c r="I692" s="50">
        <v>293.488</v>
      </c>
      <c r="J692" s="89">
        <v>26.789679986915989</v>
      </c>
      <c r="K692" s="127"/>
      <c r="L692" s="144"/>
      <c r="M692" s="89">
        <v>37.433701150112917</v>
      </c>
      <c r="N692" s="89">
        <v>0</v>
      </c>
      <c r="O692" s="89">
        <v>22.650384169021248</v>
      </c>
      <c r="P692" s="89">
        <v>0</v>
      </c>
      <c r="Q692" s="89">
        <v>20.63214341086595</v>
      </c>
      <c r="R692" s="89">
        <v>37.433701150112917</v>
      </c>
      <c r="S692" s="86">
        <v>0</v>
      </c>
      <c r="T692" s="91">
        <v>0</v>
      </c>
    </row>
    <row r="693" spans="1:20" ht="15" customHeight="1" x14ac:dyDescent="0.3">
      <c r="A693" s="88">
        <v>42823.708373090281</v>
      </c>
      <c r="B693" s="52">
        <v>295.27699999999999</v>
      </c>
      <c r="C693" s="53">
        <v>7790.8284100000001</v>
      </c>
      <c r="D693" s="47">
        <v>0</v>
      </c>
      <c r="E693" s="48">
        <v>0</v>
      </c>
      <c r="F693" s="49">
        <v>295.27699999999999</v>
      </c>
      <c r="G693" s="49">
        <v>7790.8284100000001</v>
      </c>
      <c r="H693" s="38">
        <v>0</v>
      </c>
      <c r="I693" s="50">
        <v>295.27699999999999</v>
      </c>
      <c r="J693" s="89">
        <v>26.384812938359577</v>
      </c>
      <c r="K693" s="127"/>
      <c r="L693" s="144"/>
      <c r="M693" s="89">
        <v>37.433701150112917</v>
      </c>
      <c r="N693" s="89">
        <v>0</v>
      </c>
      <c r="O693" s="89">
        <v>22.650384169021248</v>
      </c>
      <c r="P693" s="89">
        <v>0</v>
      </c>
      <c r="Q693" s="89">
        <v>20.63214341086595</v>
      </c>
      <c r="R693" s="89">
        <v>37.433701150112917</v>
      </c>
      <c r="S693" s="86">
        <v>0</v>
      </c>
      <c r="T693" s="91">
        <v>0</v>
      </c>
    </row>
    <row r="694" spans="1:20" ht="15" customHeight="1" x14ac:dyDescent="0.3">
      <c r="A694" s="88">
        <v>42823.750039814811</v>
      </c>
      <c r="B694" s="52">
        <v>280.21299999999997</v>
      </c>
      <c r="C694" s="53">
        <v>7646.9589299999998</v>
      </c>
      <c r="D694" s="47">
        <v>0</v>
      </c>
      <c r="E694" s="48">
        <v>0</v>
      </c>
      <c r="F694" s="49">
        <v>280.21299999999997</v>
      </c>
      <c r="G694" s="49">
        <v>7646.9589299999998</v>
      </c>
      <c r="H694" s="38">
        <v>0</v>
      </c>
      <c r="I694" s="50">
        <v>280.21299999999997</v>
      </c>
      <c r="J694" s="89">
        <v>27.289807860449017</v>
      </c>
      <c r="K694" s="127"/>
      <c r="L694" s="144"/>
      <c r="M694" s="89">
        <v>37.433701150112917</v>
      </c>
      <c r="N694" s="89">
        <v>0</v>
      </c>
      <c r="O694" s="89">
        <v>22.650384169021248</v>
      </c>
      <c r="P694" s="89">
        <v>0</v>
      </c>
      <c r="Q694" s="89">
        <v>20.63214341086595</v>
      </c>
      <c r="R694" s="89">
        <v>37.433701150112917</v>
      </c>
      <c r="S694" s="86">
        <v>0</v>
      </c>
      <c r="T694" s="91">
        <v>0</v>
      </c>
    </row>
    <row r="695" spans="1:20" ht="15" customHeight="1" x14ac:dyDescent="0.3">
      <c r="A695" s="88">
        <v>42823.791706539349</v>
      </c>
      <c r="B695" s="52">
        <v>251.1</v>
      </c>
      <c r="C695" s="53">
        <v>7334.6310000000003</v>
      </c>
      <c r="D695" s="47">
        <v>0</v>
      </c>
      <c r="E695" s="48">
        <v>0</v>
      </c>
      <c r="F695" s="49">
        <v>251.1</v>
      </c>
      <c r="G695" s="49">
        <v>7334.6310000000003</v>
      </c>
      <c r="H695" s="38">
        <v>0</v>
      </c>
      <c r="I695" s="50">
        <v>251.1</v>
      </c>
      <c r="J695" s="89">
        <v>29.21</v>
      </c>
      <c r="K695" s="127"/>
      <c r="L695" s="144"/>
      <c r="M695" s="89">
        <v>37.433701150112917</v>
      </c>
      <c r="N695" s="89">
        <v>0</v>
      </c>
      <c r="O695" s="89">
        <v>22.650384169021248</v>
      </c>
      <c r="P695" s="89">
        <v>0</v>
      </c>
      <c r="Q695" s="89">
        <v>20.63214341086595</v>
      </c>
      <c r="R695" s="89">
        <v>37.433701150112917</v>
      </c>
      <c r="S695" s="86">
        <v>0</v>
      </c>
      <c r="T695" s="91">
        <v>0</v>
      </c>
    </row>
    <row r="696" spans="1:20" ht="15" customHeight="1" x14ac:dyDescent="0.3">
      <c r="A696" s="88">
        <v>42823.833373263886</v>
      </c>
      <c r="B696" s="52">
        <v>262.10000000000002</v>
      </c>
      <c r="C696" s="53">
        <v>9700.3209999999999</v>
      </c>
      <c r="D696" s="47">
        <v>1.7970000000000002</v>
      </c>
      <c r="E696" s="48">
        <v>52.49</v>
      </c>
      <c r="F696" s="49">
        <v>260.303</v>
      </c>
      <c r="G696" s="49">
        <v>9647.8310000000001</v>
      </c>
      <c r="H696" s="38">
        <v>0</v>
      </c>
      <c r="I696" s="50">
        <v>260.303</v>
      </c>
      <c r="J696" s="89">
        <v>37.0638486686669</v>
      </c>
      <c r="K696" s="127"/>
      <c r="L696" s="144"/>
      <c r="M696" s="89">
        <v>37.433701150112917</v>
      </c>
      <c r="N696" s="89">
        <v>0</v>
      </c>
      <c r="O696" s="89">
        <v>22.650384169021248</v>
      </c>
      <c r="P696" s="89">
        <v>0</v>
      </c>
      <c r="Q696" s="89">
        <v>20.63214341086595</v>
      </c>
      <c r="R696" s="89">
        <v>37.433701150112917</v>
      </c>
      <c r="S696" s="86">
        <v>0</v>
      </c>
      <c r="T696" s="91">
        <v>0</v>
      </c>
    </row>
    <row r="697" spans="1:20" ht="15" customHeight="1" x14ac:dyDescent="0.3">
      <c r="A697" s="88">
        <v>42823.875039988423</v>
      </c>
      <c r="B697" s="52">
        <v>301.5</v>
      </c>
      <c r="C697" s="53">
        <v>11969.55</v>
      </c>
      <c r="D697" s="47">
        <v>7.8490000000000002</v>
      </c>
      <c r="E697" s="48">
        <v>290.49100000000004</v>
      </c>
      <c r="F697" s="49">
        <v>293.65100000000001</v>
      </c>
      <c r="G697" s="49">
        <v>11679.058999999999</v>
      </c>
      <c r="H697" s="38">
        <v>0</v>
      </c>
      <c r="I697" s="50">
        <v>293.65100000000001</v>
      </c>
      <c r="J697" s="89">
        <v>39.771902700825123</v>
      </c>
      <c r="K697" s="127"/>
      <c r="L697" s="144"/>
      <c r="M697" s="89">
        <v>37.433701150112917</v>
      </c>
      <c r="N697" s="89">
        <v>0</v>
      </c>
      <c r="O697" s="89">
        <v>22.650384169021248</v>
      </c>
      <c r="P697" s="89">
        <v>0</v>
      </c>
      <c r="Q697" s="89">
        <v>20.63214341086595</v>
      </c>
      <c r="R697" s="89">
        <v>37.433701150112917</v>
      </c>
      <c r="S697" s="86">
        <v>2.3382015507122063</v>
      </c>
      <c r="T697" s="91">
        <v>686.61522356819012</v>
      </c>
    </row>
    <row r="698" spans="1:20" ht="15" customHeight="1" x14ac:dyDescent="0.3">
      <c r="A698" s="88">
        <v>42823.91670671296</v>
      </c>
      <c r="B698" s="52">
        <v>298.89999999999998</v>
      </c>
      <c r="C698" s="53">
        <v>9777.0190000000002</v>
      </c>
      <c r="D698" s="47">
        <v>37.523000000000003</v>
      </c>
      <c r="E698" s="48">
        <v>1489.663</v>
      </c>
      <c r="F698" s="49">
        <v>261.37699999999995</v>
      </c>
      <c r="G698" s="49">
        <v>8287.3559999999998</v>
      </c>
      <c r="H698" s="38">
        <v>0</v>
      </c>
      <c r="I698" s="50">
        <v>261.37699999999995</v>
      </c>
      <c r="J698" s="89">
        <v>31.706523527318783</v>
      </c>
      <c r="K698" s="127"/>
      <c r="L698" s="144"/>
      <c r="M698" s="89">
        <v>37.433701150112917</v>
      </c>
      <c r="N698" s="89">
        <v>0</v>
      </c>
      <c r="O698" s="89">
        <v>22.650384169021248</v>
      </c>
      <c r="P698" s="89">
        <v>0</v>
      </c>
      <c r="Q698" s="89">
        <v>20.63214341086595</v>
      </c>
      <c r="R698" s="89">
        <v>37.433701150112917</v>
      </c>
      <c r="S698" s="86">
        <v>0</v>
      </c>
      <c r="T698" s="91">
        <v>0</v>
      </c>
    </row>
    <row r="699" spans="1:20" ht="15" customHeight="1" x14ac:dyDescent="0.3">
      <c r="A699" s="88">
        <v>42823.958373437497</v>
      </c>
      <c r="B699" s="52">
        <v>290.7</v>
      </c>
      <c r="C699" s="53">
        <v>7337.268</v>
      </c>
      <c r="D699" s="47">
        <v>46.033000000000001</v>
      </c>
      <c r="E699" s="48">
        <v>1505.739</v>
      </c>
      <c r="F699" s="49">
        <v>244.66699999999997</v>
      </c>
      <c r="G699" s="49">
        <v>5831.5290000000005</v>
      </c>
      <c r="H699" s="38">
        <v>0</v>
      </c>
      <c r="I699" s="50">
        <v>244.66699999999997</v>
      </c>
      <c r="J699" s="89">
        <v>23.834554721315097</v>
      </c>
      <c r="K699" s="127"/>
      <c r="L699" s="144"/>
      <c r="M699" s="89">
        <v>37.433701150112917</v>
      </c>
      <c r="N699" s="89">
        <v>0</v>
      </c>
      <c r="O699" s="89">
        <v>22.650384169021248</v>
      </c>
      <c r="P699" s="89">
        <v>0</v>
      </c>
      <c r="Q699" s="89">
        <v>20.63214341086595</v>
      </c>
      <c r="R699" s="89">
        <v>37.433701150112917</v>
      </c>
      <c r="S699" s="86">
        <v>0</v>
      </c>
      <c r="T699" s="91">
        <v>0</v>
      </c>
    </row>
    <row r="700" spans="1:20" ht="15" customHeight="1" x14ac:dyDescent="0.3">
      <c r="A700" s="88">
        <v>42824.000040162035</v>
      </c>
      <c r="B700" s="47">
        <v>325.89999999999998</v>
      </c>
      <c r="C700" s="48">
        <v>7586.9520000000002</v>
      </c>
      <c r="D700" s="47">
        <v>0</v>
      </c>
      <c r="E700" s="48">
        <v>0</v>
      </c>
      <c r="F700" s="49">
        <v>325.89999999999998</v>
      </c>
      <c r="G700" s="49">
        <v>7586.9520000000002</v>
      </c>
      <c r="H700" s="38">
        <v>0</v>
      </c>
      <c r="I700" s="50">
        <v>325.89999999999998</v>
      </c>
      <c r="J700" s="89">
        <v>23.28</v>
      </c>
      <c r="K700" s="127"/>
      <c r="L700" s="144"/>
      <c r="M700" s="89">
        <v>37.433701150112917</v>
      </c>
      <c r="N700" s="89">
        <v>0</v>
      </c>
      <c r="O700" s="89">
        <v>22.650384169021248</v>
      </c>
      <c r="P700" s="89">
        <v>0</v>
      </c>
      <c r="Q700" s="89">
        <v>20.63214341086595</v>
      </c>
      <c r="R700" s="89">
        <v>37.433701150112917</v>
      </c>
      <c r="S700" s="86">
        <v>0</v>
      </c>
      <c r="T700" s="91">
        <v>0</v>
      </c>
    </row>
    <row r="701" spans="1:20" ht="15" customHeight="1" x14ac:dyDescent="0.3">
      <c r="A701" s="88">
        <v>42824.041706886572</v>
      </c>
      <c r="B701" s="47">
        <v>339.9</v>
      </c>
      <c r="C701" s="48">
        <v>7559.3760000000002</v>
      </c>
      <c r="D701" s="54">
        <v>0</v>
      </c>
      <c r="E701" s="48">
        <v>0</v>
      </c>
      <c r="F701" s="49">
        <v>339.9</v>
      </c>
      <c r="G701" s="49">
        <v>7559.3760000000002</v>
      </c>
      <c r="H701" s="38">
        <v>0</v>
      </c>
      <c r="I701" s="50">
        <v>339.9</v>
      </c>
      <c r="J701" s="89">
        <v>22.240000000000002</v>
      </c>
      <c r="K701" s="127"/>
      <c r="L701" s="144"/>
      <c r="M701" s="89">
        <v>37.433701150112917</v>
      </c>
      <c r="N701" s="89">
        <v>0</v>
      </c>
      <c r="O701" s="89">
        <v>22.650384169021248</v>
      </c>
      <c r="P701" s="89">
        <v>0</v>
      </c>
      <c r="Q701" s="89">
        <v>20.63214341086595</v>
      </c>
      <c r="R701" s="89">
        <v>37.433701150112917</v>
      </c>
      <c r="S701" s="86">
        <v>0</v>
      </c>
      <c r="T701" s="91">
        <v>0</v>
      </c>
    </row>
    <row r="702" spans="1:20" ht="15" customHeight="1" x14ac:dyDescent="0.3">
      <c r="A702" s="88">
        <v>42824.083373611109</v>
      </c>
      <c r="B702" s="47">
        <v>330.5</v>
      </c>
      <c r="C702" s="48">
        <v>7188.375</v>
      </c>
      <c r="D702" s="47">
        <v>0</v>
      </c>
      <c r="E702" s="48">
        <v>0</v>
      </c>
      <c r="F702" s="49">
        <v>330.5</v>
      </c>
      <c r="G702" s="49">
        <v>7188.375</v>
      </c>
      <c r="H702" s="38">
        <v>0</v>
      </c>
      <c r="I702" s="50">
        <v>330.5</v>
      </c>
      <c r="J702" s="89">
        <v>21.75</v>
      </c>
      <c r="K702" s="127"/>
      <c r="L702" s="144"/>
      <c r="M702" s="89">
        <v>37.433701150112917</v>
      </c>
      <c r="N702" s="89">
        <v>0</v>
      </c>
      <c r="O702" s="89">
        <v>22.650384169021248</v>
      </c>
      <c r="P702" s="89">
        <v>0</v>
      </c>
      <c r="Q702" s="89">
        <v>20.63214341086595</v>
      </c>
      <c r="R702" s="89">
        <v>37.433701150112917</v>
      </c>
      <c r="S702" s="86">
        <v>0</v>
      </c>
      <c r="T702" s="91">
        <v>0</v>
      </c>
    </row>
    <row r="703" spans="1:20" ht="15" customHeight="1" x14ac:dyDescent="0.3">
      <c r="A703" s="88">
        <v>42824.125040335646</v>
      </c>
      <c r="B703" s="47">
        <v>329.084</v>
      </c>
      <c r="C703" s="48">
        <v>7126.9419559999997</v>
      </c>
      <c r="D703" s="47">
        <v>0</v>
      </c>
      <c r="E703" s="48">
        <v>0</v>
      </c>
      <c r="F703" s="49">
        <v>329.084</v>
      </c>
      <c r="G703" s="49">
        <v>7126.9419559999997</v>
      </c>
      <c r="H703" s="38">
        <v>0</v>
      </c>
      <c r="I703" s="50">
        <v>329.084</v>
      </c>
      <c r="J703" s="89">
        <v>21.656908132877927</v>
      </c>
      <c r="K703" s="127"/>
      <c r="L703" s="144"/>
      <c r="M703" s="89">
        <v>37.433701150112917</v>
      </c>
      <c r="N703" s="89">
        <v>0</v>
      </c>
      <c r="O703" s="89">
        <v>22.650384169021248</v>
      </c>
      <c r="P703" s="89">
        <v>0</v>
      </c>
      <c r="Q703" s="89">
        <v>20.63214341086595</v>
      </c>
      <c r="R703" s="89">
        <v>37.433701150112917</v>
      </c>
      <c r="S703" s="86">
        <v>0</v>
      </c>
      <c r="T703" s="91">
        <v>0</v>
      </c>
    </row>
    <row r="704" spans="1:20" ht="15" customHeight="1" x14ac:dyDescent="0.3">
      <c r="A704" s="88">
        <v>42824.166707060183</v>
      </c>
      <c r="B704" s="47">
        <v>335.32300000000004</v>
      </c>
      <c r="C704" s="48">
        <v>7274.8990199999998</v>
      </c>
      <c r="D704" s="47">
        <v>0</v>
      </c>
      <c r="E704" s="48">
        <v>0</v>
      </c>
      <c r="F704" s="49">
        <v>335.32300000000004</v>
      </c>
      <c r="G704" s="49">
        <v>7274.8990199999998</v>
      </c>
      <c r="H704" s="38">
        <v>0</v>
      </c>
      <c r="I704" s="50">
        <v>335.32300000000004</v>
      </c>
      <c r="J704" s="89">
        <v>21.695198420627271</v>
      </c>
      <c r="K704" s="127"/>
      <c r="L704" s="144"/>
      <c r="M704" s="89">
        <v>37.433701150112917</v>
      </c>
      <c r="N704" s="89">
        <v>0</v>
      </c>
      <c r="O704" s="89">
        <v>22.650384169021248</v>
      </c>
      <c r="P704" s="89">
        <v>0</v>
      </c>
      <c r="Q704" s="89">
        <v>20.63214341086595</v>
      </c>
      <c r="R704" s="89">
        <v>37.433701150112917</v>
      </c>
      <c r="S704" s="86">
        <v>0</v>
      </c>
      <c r="T704" s="91">
        <v>0</v>
      </c>
    </row>
    <row r="705" spans="1:20" ht="15" customHeight="1" x14ac:dyDescent="0.3">
      <c r="A705" s="88">
        <v>42824.208373784721</v>
      </c>
      <c r="B705" s="47">
        <v>347.05</v>
      </c>
      <c r="C705" s="48">
        <v>7635.0790000000006</v>
      </c>
      <c r="D705" s="47">
        <v>0</v>
      </c>
      <c r="E705" s="48">
        <v>0</v>
      </c>
      <c r="F705" s="49">
        <v>347.05</v>
      </c>
      <c r="G705" s="49">
        <v>7635.0790000000006</v>
      </c>
      <c r="H705" s="38">
        <v>0</v>
      </c>
      <c r="I705" s="50">
        <v>347.05</v>
      </c>
      <c r="J705" s="89">
        <v>21.999939489987035</v>
      </c>
      <c r="K705" s="127"/>
      <c r="L705" s="144"/>
      <c r="M705" s="89">
        <v>37.433701150112917</v>
      </c>
      <c r="N705" s="89">
        <v>0</v>
      </c>
      <c r="O705" s="89">
        <v>22.650384169021248</v>
      </c>
      <c r="P705" s="89">
        <v>0</v>
      </c>
      <c r="Q705" s="89">
        <v>20.63214341086595</v>
      </c>
      <c r="R705" s="89">
        <v>37.433701150112917</v>
      </c>
      <c r="S705" s="86">
        <v>0</v>
      </c>
      <c r="T705" s="91">
        <v>0</v>
      </c>
    </row>
    <row r="706" spans="1:20" ht="15" customHeight="1" x14ac:dyDescent="0.3">
      <c r="A706" s="88">
        <v>42824.250040509258</v>
      </c>
      <c r="B706" s="47">
        <v>367.69499999999999</v>
      </c>
      <c r="C706" s="48">
        <v>8508.6563999999998</v>
      </c>
      <c r="D706" s="47">
        <v>0</v>
      </c>
      <c r="E706" s="48">
        <v>0</v>
      </c>
      <c r="F706" s="49">
        <v>367.69499999999999</v>
      </c>
      <c r="G706" s="49">
        <v>8508.6563999999998</v>
      </c>
      <c r="H706" s="38">
        <v>0</v>
      </c>
      <c r="I706" s="50">
        <v>367.69499999999999</v>
      </c>
      <c r="J706" s="89">
        <v>23.140527883164037</v>
      </c>
      <c r="K706" s="127"/>
      <c r="L706" s="144"/>
      <c r="M706" s="89">
        <v>37.433701150112917</v>
      </c>
      <c r="N706" s="89">
        <v>0</v>
      </c>
      <c r="O706" s="89">
        <v>22.650384169021248</v>
      </c>
      <c r="P706" s="89">
        <v>0</v>
      </c>
      <c r="Q706" s="89">
        <v>20.63214341086595</v>
      </c>
      <c r="R706" s="89">
        <v>37.433701150112917</v>
      </c>
      <c r="S706" s="86">
        <v>0</v>
      </c>
      <c r="T706" s="91">
        <v>0</v>
      </c>
    </row>
    <row r="707" spans="1:20" ht="15" customHeight="1" x14ac:dyDescent="0.3">
      <c r="A707" s="88">
        <v>42824.291707233795</v>
      </c>
      <c r="B707" s="47">
        <v>365.38499999999999</v>
      </c>
      <c r="C707" s="48">
        <v>13624.182150000001</v>
      </c>
      <c r="D707" s="47">
        <v>0</v>
      </c>
      <c r="E707" s="48">
        <v>0</v>
      </c>
      <c r="F707" s="49">
        <v>365.38499999999999</v>
      </c>
      <c r="G707" s="49">
        <v>13624.182150000001</v>
      </c>
      <c r="H707" s="38">
        <v>0</v>
      </c>
      <c r="I707" s="50">
        <v>365.38499999999999</v>
      </c>
      <c r="J707" s="89">
        <v>37.287196108214623</v>
      </c>
      <c r="K707" s="127"/>
      <c r="L707" s="144"/>
      <c r="M707" s="89">
        <v>37.433701150112917</v>
      </c>
      <c r="N707" s="89">
        <v>0</v>
      </c>
      <c r="O707" s="89">
        <v>22.650384169021248</v>
      </c>
      <c r="P707" s="89">
        <v>0</v>
      </c>
      <c r="Q707" s="89">
        <v>20.63214341086595</v>
      </c>
      <c r="R707" s="89">
        <v>37.433701150112917</v>
      </c>
      <c r="S707" s="86">
        <v>0</v>
      </c>
      <c r="T707" s="91">
        <v>0</v>
      </c>
    </row>
    <row r="708" spans="1:20" ht="15" customHeight="1" x14ac:dyDescent="0.3">
      <c r="A708" s="88">
        <v>42824.333373958332</v>
      </c>
      <c r="B708" s="47">
        <v>325.68700000000001</v>
      </c>
      <c r="C708" s="48">
        <v>12077.103059999999</v>
      </c>
      <c r="D708" s="47">
        <v>0</v>
      </c>
      <c r="E708" s="48">
        <v>0</v>
      </c>
      <c r="F708" s="49">
        <v>325.68700000000001</v>
      </c>
      <c r="G708" s="49">
        <v>12077.103059999999</v>
      </c>
      <c r="H708" s="38">
        <v>0</v>
      </c>
      <c r="I708" s="50">
        <v>325.68700000000001</v>
      </c>
      <c r="J708" s="89">
        <v>37.081931609183044</v>
      </c>
      <c r="K708" s="127"/>
      <c r="L708" s="144"/>
      <c r="M708" s="89">
        <v>37.433701150112917</v>
      </c>
      <c r="N708" s="89">
        <v>0</v>
      </c>
      <c r="O708" s="89">
        <v>22.650384169021248</v>
      </c>
      <c r="P708" s="89">
        <v>0</v>
      </c>
      <c r="Q708" s="89">
        <v>20.63214341086595</v>
      </c>
      <c r="R708" s="89">
        <v>37.433701150112917</v>
      </c>
      <c r="S708" s="86">
        <v>0</v>
      </c>
      <c r="T708" s="91">
        <v>0</v>
      </c>
    </row>
    <row r="709" spans="1:20" ht="15" customHeight="1" x14ac:dyDescent="0.3">
      <c r="A709" s="88">
        <v>42824.375040682869</v>
      </c>
      <c r="B709" s="47">
        <v>315.89999999999998</v>
      </c>
      <c r="C709" s="48">
        <v>11618.802</v>
      </c>
      <c r="D709" s="47">
        <v>0</v>
      </c>
      <c r="E709" s="48">
        <v>0</v>
      </c>
      <c r="F709" s="49">
        <v>315.89999999999998</v>
      </c>
      <c r="G709" s="49">
        <v>11618.802</v>
      </c>
      <c r="H709" s="38">
        <v>0</v>
      </c>
      <c r="I709" s="50">
        <v>315.89999999999998</v>
      </c>
      <c r="J709" s="89">
        <v>36.78</v>
      </c>
      <c r="K709" s="127"/>
      <c r="L709" s="144"/>
      <c r="M709" s="89">
        <v>37.433701150112917</v>
      </c>
      <c r="N709" s="89">
        <v>0</v>
      </c>
      <c r="O709" s="89">
        <v>22.650384169021248</v>
      </c>
      <c r="P709" s="89">
        <v>0</v>
      </c>
      <c r="Q709" s="89">
        <v>20.63214341086595</v>
      </c>
      <c r="R709" s="89">
        <v>37.433701150112917</v>
      </c>
      <c r="S709" s="86">
        <v>0</v>
      </c>
      <c r="T709" s="91">
        <v>0</v>
      </c>
    </row>
    <row r="710" spans="1:20" ht="15" customHeight="1" x14ac:dyDescent="0.3">
      <c r="A710" s="88">
        <v>42824.416707407407</v>
      </c>
      <c r="B710" s="47">
        <v>306.39999999999998</v>
      </c>
      <c r="C710" s="48">
        <v>11005.888000000001</v>
      </c>
      <c r="D710" s="47">
        <v>22.099</v>
      </c>
      <c r="E710" s="48">
        <v>812.80100000000004</v>
      </c>
      <c r="F710" s="49">
        <v>284.30099999999999</v>
      </c>
      <c r="G710" s="49">
        <v>10193.087000000001</v>
      </c>
      <c r="H710" s="38">
        <v>0</v>
      </c>
      <c r="I710" s="50">
        <v>284.30099999999999</v>
      </c>
      <c r="J710" s="89">
        <v>35.853152116946482</v>
      </c>
      <c r="K710" s="127"/>
      <c r="L710" s="144"/>
      <c r="M710" s="89">
        <v>37.433701150112917</v>
      </c>
      <c r="N710" s="89">
        <v>0</v>
      </c>
      <c r="O710" s="89">
        <v>22.650384169021248</v>
      </c>
      <c r="P710" s="89">
        <v>0</v>
      </c>
      <c r="Q710" s="89">
        <v>20.63214341086595</v>
      </c>
      <c r="R710" s="89">
        <v>37.433701150112917</v>
      </c>
      <c r="S710" s="86">
        <v>0</v>
      </c>
      <c r="T710" s="91">
        <v>0</v>
      </c>
    </row>
    <row r="711" spans="1:20" ht="15" customHeight="1" x14ac:dyDescent="0.3">
      <c r="A711" s="88">
        <v>42824.458374131944</v>
      </c>
      <c r="B711" s="47">
        <v>302.3</v>
      </c>
      <c r="C711" s="48">
        <v>10767.925999999999</v>
      </c>
      <c r="D711" s="47">
        <v>37.594999999999999</v>
      </c>
      <c r="E711" s="48">
        <v>1350.412</v>
      </c>
      <c r="F711" s="49">
        <v>264.70500000000004</v>
      </c>
      <c r="G711" s="49">
        <v>9417.5139999999992</v>
      </c>
      <c r="H711" s="38">
        <v>0</v>
      </c>
      <c r="I711" s="50">
        <v>264.70500000000004</v>
      </c>
      <c r="J711" s="89">
        <v>35.577393702423443</v>
      </c>
      <c r="K711" s="127"/>
      <c r="L711" s="144"/>
      <c r="M711" s="89">
        <v>37.433701150112917</v>
      </c>
      <c r="N711" s="89">
        <v>0</v>
      </c>
      <c r="O711" s="89">
        <v>22.650384169021248</v>
      </c>
      <c r="P711" s="89">
        <v>0</v>
      </c>
      <c r="Q711" s="89">
        <v>20.63214341086595</v>
      </c>
      <c r="R711" s="89">
        <v>37.433701150112917</v>
      </c>
      <c r="S711" s="86">
        <v>0</v>
      </c>
      <c r="T711" s="91">
        <v>0</v>
      </c>
    </row>
    <row r="712" spans="1:20" ht="15" customHeight="1" x14ac:dyDescent="0.3">
      <c r="A712" s="88">
        <v>42824.500040856481</v>
      </c>
      <c r="B712" s="47">
        <v>280.10000000000002</v>
      </c>
      <c r="C712" s="48">
        <v>9937.9480000000003</v>
      </c>
      <c r="D712" s="47">
        <v>49.376000000000005</v>
      </c>
      <c r="E712" s="48">
        <v>1758.7730000000001</v>
      </c>
      <c r="F712" s="49">
        <v>230.72400000000002</v>
      </c>
      <c r="G712" s="49">
        <v>8179.1750000000002</v>
      </c>
      <c r="H712" s="38">
        <v>0</v>
      </c>
      <c r="I712" s="50">
        <v>230.72400000000002</v>
      </c>
      <c r="J712" s="89">
        <v>35.450039874482066</v>
      </c>
      <c r="K712" s="127"/>
      <c r="L712" s="144"/>
      <c r="M712" s="89">
        <v>37.433701150112917</v>
      </c>
      <c r="N712" s="89">
        <v>0</v>
      </c>
      <c r="O712" s="89">
        <v>22.650384169021248</v>
      </c>
      <c r="P712" s="89">
        <v>0</v>
      </c>
      <c r="Q712" s="89">
        <v>20.63214341086595</v>
      </c>
      <c r="R712" s="89">
        <v>37.433701150112917</v>
      </c>
      <c r="S712" s="86">
        <v>0</v>
      </c>
      <c r="T712" s="91">
        <v>0</v>
      </c>
    </row>
    <row r="713" spans="1:20" ht="15" customHeight="1" x14ac:dyDescent="0.3">
      <c r="A713" s="88">
        <v>42824.541707581018</v>
      </c>
      <c r="B713" s="47">
        <v>282.8</v>
      </c>
      <c r="C713" s="48">
        <v>9349.3680000000004</v>
      </c>
      <c r="D713" s="47">
        <v>38.166000000000004</v>
      </c>
      <c r="E713" s="48">
        <v>1354.13</v>
      </c>
      <c r="F713" s="49">
        <v>244.63400000000001</v>
      </c>
      <c r="G713" s="49">
        <v>7995.2380000000003</v>
      </c>
      <c r="H713" s="38">
        <v>0</v>
      </c>
      <c r="I713" s="50">
        <v>244.63400000000001</v>
      </c>
      <c r="J713" s="89">
        <v>32.682448065273022</v>
      </c>
      <c r="K713" s="127"/>
      <c r="L713" s="144"/>
      <c r="M713" s="89">
        <v>37.433701150112917</v>
      </c>
      <c r="N713" s="89">
        <v>0</v>
      </c>
      <c r="O713" s="89">
        <v>22.650384169021248</v>
      </c>
      <c r="P713" s="89">
        <v>0</v>
      </c>
      <c r="Q713" s="89">
        <v>20.63214341086595</v>
      </c>
      <c r="R713" s="89">
        <v>37.433701150112917</v>
      </c>
      <c r="S713" s="86">
        <v>0</v>
      </c>
      <c r="T713" s="91">
        <v>0</v>
      </c>
    </row>
    <row r="714" spans="1:20" ht="15" customHeight="1" x14ac:dyDescent="0.3">
      <c r="A714" s="88">
        <v>42824.583374305555</v>
      </c>
      <c r="B714" s="47">
        <v>279.10000000000002</v>
      </c>
      <c r="C714" s="48">
        <v>9254.9560000000001</v>
      </c>
      <c r="D714" s="47">
        <v>42.246000000000002</v>
      </c>
      <c r="E714" s="48">
        <v>1396.653</v>
      </c>
      <c r="F714" s="49">
        <v>236.85400000000001</v>
      </c>
      <c r="G714" s="49">
        <v>7858.3029999999999</v>
      </c>
      <c r="H714" s="38">
        <v>0</v>
      </c>
      <c r="I714" s="50">
        <v>236.85400000000001</v>
      </c>
      <c r="J714" s="89">
        <v>33.177835290938717</v>
      </c>
      <c r="K714" s="127"/>
      <c r="L714" s="144"/>
      <c r="M714" s="89">
        <v>37.433701150112917</v>
      </c>
      <c r="N714" s="89">
        <v>0</v>
      </c>
      <c r="O714" s="89">
        <v>22.650384169021248</v>
      </c>
      <c r="P714" s="89">
        <v>0</v>
      </c>
      <c r="Q714" s="89">
        <v>20.63214341086595</v>
      </c>
      <c r="R714" s="89">
        <v>37.433701150112917</v>
      </c>
      <c r="S714" s="86">
        <v>0</v>
      </c>
      <c r="T714" s="91">
        <v>0</v>
      </c>
    </row>
    <row r="715" spans="1:20" ht="15" customHeight="1" x14ac:dyDescent="0.3">
      <c r="A715" s="88">
        <v>42824.625041030093</v>
      </c>
      <c r="B715" s="47">
        <v>288.3</v>
      </c>
      <c r="C715" s="48">
        <v>8723.9580000000005</v>
      </c>
      <c r="D715" s="47">
        <v>36.044000000000004</v>
      </c>
      <c r="E715" s="48">
        <v>1195.2190000000001</v>
      </c>
      <c r="F715" s="49">
        <v>252.256</v>
      </c>
      <c r="G715" s="49">
        <v>7528.7390000000005</v>
      </c>
      <c r="H715" s="38">
        <v>0</v>
      </c>
      <c r="I715" s="50">
        <v>252.256</v>
      </c>
      <c r="J715" s="89">
        <v>29.845629043511355</v>
      </c>
      <c r="K715" s="127"/>
      <c r="L715" s="144"/>
      <c r="M715" s="89">
        <v>37.433701150112917</v>
      </c>
      <c r="N715" s="89">
        <v>0</v>
      </c>
      <c r="O715" s="89">
        <v>22.650384169021248</v>
      </c>
      <c r="P715" s="89">
        <v>0</v>
      </c>
      <c r="Q715" s="89">
        <v>20.63214341086595</v>
      </c>
      <c r="R715" s="89">
        <v>37.433701150112917</v>
      </c>
      <c r="S715" s="86">
        <v>0</v>
      </c>
      <c r="T715" s="91">
        <v>0</v>
      </c>
    </row>
    <row r="716" spans="1:20" ht="15" customHeight="1" x14ac:dyDescent="0.3">
      <c r="A716" s="88">
        <v>42824.66670775463</v>
      </c>
      <c r="B716" s="47">
        <v>282.5</v>
      </c>
      <c r="C716" s="48">
        <v>7836.55</v>
      </c>
      <c r="D716" s="47">
        <v>52.576000000000001</v>
      </c>
      <c r="E716" s="48">
        <v>1590.95</v>
      </c>
      <c r="F716" s="49">
        <v>229.92400000000001</v>
      </c>
      <c r="G716" s="49">
        <v>6245.6</v>
      </c>
      <c r="H716" s="38">
        <v>0</v>
      </c>
      <c r="I716" s="50">
        <v>229.92400000000001</v>
      </c>
      <c r="J716" s="89">
        <v>27.163758459316991</v>
      </c>
      <c r="K716" s="127"/>
      <c r="L716" s="144"/>
      <c r="M716" s="89">
        <v>37.433701150112917</v>
      </c>
      <c r="N716" s="89">
        <v>0</v>
      </c>
      <c r="O716" s="89">
        <v>22.650384169021248</v>
      </c>
      <c r="P716" s="89">
        <v>0</v>
      </c>
      <c r="Q716" s="89">
        <v>20.63214341086595</v>
      </c>
      <c r="R716" s="89">
        <v>37.433701150112917</v>
      </c>
      <c r="S716" s="86">
        <v>0</v>
      </c>
      <c r="T716" s="91">
        <v>0</v>
      </c>
    </row>
    <row r="717" spans="1:20" ht="15" customHeight="1" x14ac:dyDescent="0.3">
      <c r="A717" s="88">
        <v>42824.708374479167</v>
      </c>
      <c r="B717" s="47">
        <v>281.60000000000002</v>
      </c>
      <c r="C717" s="48">
        <v>8022.7839999999997</v>
      </c>
      <c r="D717" s="47">
        <v>45.204000000000001</v>
      </c>
      <c r="E717" s="48">
        <v>1253.9590000000001</v>
      </c>
      <c r="F717" s="49">
        <v>236.39600000000002</v>
      </c>
      <c r="G717" s="49">
        <v>6768.8249999999998</v>
      </c>
      <c r="H717" s="38">
        <v>0</v>
      </c>
      <c r="I717" s="50">
        <v>236.39600000000002</v>
      </c>
      <c r="J717" s="89">
        <v>28.633415963045056</v>
      </c>
      <c r="K717" s="127"/>
      <c r="L717" s="144"/>
      <c r="M717" s="89">
        <v>37.433701150112917</v>
      </c>
      <c r="N717" s="89">
        <v>0</v>
      </c>
      <c r="O717" s="89">
        <v>22.650384169021248</v>
      </c>
      <c r="P717" s="89">
        <v>0</v>
      </c>
      <c r="Q717" s="89">
        <v>20.63214341086595</v>
      </c>
      <c r="R717" s="89">
        <v>37.433701150112917</v>
      </c>
      <c r="S717" s="86">
        <v>0</v>
      </c>
      <c r="T717" s="91">
        <v>0</v>
      </c>
    </row>
    <row r="718" spans="1:20" ht="15" customHeight="1" x14ac:dyDescent="0.3">
      <c r="A718" s="88">
        <v>42824.750041203704</v>
      </c>
      <c r="B718" s="47">
        <v>286.8</v>
      </c>
      <c r="C718" s="48">
        <v>8495.0159999999996</v>
      </c>
      <c r="D718" s="47">
        <v>39.797000000000004</v>
      </c>
      <c r="E718" s="48">
        <v>1133.817</v>
      </c>
      <c r="F718" s="49">
        <v>247.00300000000001</v>
      </c>
      <c r="G718" s="49">
        <v>7361.1989999999996</v>
      </c>
      <c r="H718" s="38">
        <v>0</v>
      </c>
      <c r="I718" s="50">
        <v>247.00300000000001</v>
      </c>
      <c r="J718" s="89">
        <v>29.802063132836441</v>
      </c>
      <c r="K718" s="127"/>
      <c r="L718" s="144"/>
      <c r="M718" s="89">
        <v>37.433701150112917</v>
      </c>
      <c r="N718" s="89">
        <v>0</v>
      </c>
      <c r="O718" s="89">
        <v>22.650384169021248</v>
      </c>
      <c r="P718" s="89">
        <v>0</v>
      </c>
      <c r="Q718" s="89">
        <v>20.63214341086595</v>
      </c>
      <c r="R718" s="89">
        <v>37.433701150112917</v>
      </c>
      <c r="S718" s="86">
        <v>0</v>
      </c>
      <c r="T718" s="91">
        <v>0</v>
      </c>
    </row>
    <row r="719" spans="1:20" ht="15" customHeight="1" x14ac:dyDescent="0.3">
      <c r="A719" s="88">
        <v>42824.791707928242</v>
      </c>
      <c r="B719" s="52">
        <v>270.2</v>
      </c>
      <c r="C719" s="53">
        <v>8289.7360000000008</v>
      </c>
      <c r="D719" s="47">
        <v>48.789000000000001</v>
      </c>
      <c r="E719" s="48">
        <v>1445.13</v>
      </c>
      <c r="F719" s="49">
        <v>221.411</v>
      </c>
      <c r="G719" s="49">
        <v>6844.6060000000007</v>
      </c>
      <c r="H719" s="38">
        <v>0</v>
      </c>
      <c r="I719" s="50">
        <v>221.411</v>
      </c>
      <c r="J719" s="89">
        <v>30.91357701288554</v>
      </c>
      <c r="K719" s="127"/>
      <c r="L719" s="144"/>
      <c r="M719" s="89">
        <v>37.433701150112917</v>
      </c>
      <c r="N719" s="89">
        <v>0</v>
      </c>
      <c r="O719" s="89">
        <v>22.650384169021248</v>
      </c>
      <c r="P719" s="89">
        <v>0</v>
      </c>
      <c r="Q719" s="89">
        <v>20.63214341086595</v>
      </c>
      <c r="R719" s="89">
        <v>37.433701150112917</v>
      </c>
      <c r="S719" s="86">
        <v>0</v>
      </c>
      <c r="T719" s="91">
        <v>0</v>
      </c>
    </row>
    <row r="720" spans="1:20" ht="15" customHeight="1" x14ac:dyDescent="0.3">
      <c r="A720" s="88">
        <v>42824.833374652779</v>
      </c>
      <c r="B720" s="52">
        <v>276.39999999999998</v>
      </c>
      <c r="C720" s="53">
        <v>10060.959999999999</v>
      </c>
      <c r="D720" s="47">
        <v>38.874000000000002</v>
      </c>
      <c r="E720" s="48">
        <v>1192.654</v>
      </c>
      <c r="F720" s="49">
        <v>237.52599999999998</v>
      </c>
      <c r="G720" s="49">
        <v>8868.3059999999987</v>
      </c>
      <c r="H720" s="38">
        <v>0</v>
      </c>
      <c r="I720" s="50">
        <v>237.52599999999998</v>
      </c>
      <c r="J720" s="89">
        <v>37.336148463747122</v>
      </c>
      <c r="K720" s="127"/>
      <c r="L720" s="144"/>
      <c r="M720" s="89">
        <v>37.433701150112917</v>
      </c>
      <c r="N720" s="89">
        <v>0</v>
      </c>
      <c r="O720" s="89">
        <v>22.650384169021248</v>
      </c>
      <c r="P720" s="89">
        <v>0</v>
      </c>
      <c r="Q720" s="89">
        <v>20.63214341086595</v>
      </c>
      <c r="R720" s="89">
        <v>37.433701150112917</v>
      </c>
      <c r="S720" s="86">
        <v>0</v>
      </c>
      <c r="T720" s="91">
        <v>0</v>
      </c>
    </row>
    <row r="721" spans="1:20" ht="15" customHeight="1" x14ac:dyDescent="0.3">
      <c r="A721" s="88">
        <v>42824.875041377316</v>
      </c>
      <c r="B721" s="52">
        <v>301.7</v>
      </c>
      <c r="C721" s="53">
        <v>11455.549000000001</v>
      </c>
      <c r="D721" s="47">
        <v>34.505000000000003</v>
      </c>
      <c r="E721" s="48">
        <v>1255.982</v>
      </c>
      <c r="F721" s="49">
        <v>267.19499999999999</v>
      </c>
      <c r="G721" s="49">
        <v>10199.567000000001</v>
      </c>
      <c r="H721" s="38">
        <v>0</v>
      </c>
      <c r="I721" s="50">
        <v>267.19499999999999</v>
      </c>
      <c r="J721" s="89">
        <v>38.172746496004798</v>
      </c>
      <c r="K721" s="127"/>
      <c r="L721" s="144"/>
      <c r="M721" s="89">
        <v>37.433701150112917</v>
      </c>
      <c r="N721" s="89">
        <v>0</v>
      </c>
      <c r="O721" s="89">
        <v>22.650384169021248</v>
      </c>
      <c r="P721" s="89">
        <v>0</v>
      </c>
      <c r="Q721" s="89">
        <v>20.63214341086595</v>
      </c>
      <c r="R721" s="89">
        <v>37.433701150112917</v>
      </c>
      <c r="S721" s="86">
        <v>0.73904534589188131</v>
      </c>
      <c r="T721" s="91">
        <v>197.46922119558121</v>
      </c>
    </row>
    <row r="722" spans="1:20" ht="15" customHeight="1" x14ac:dyDescent="0.3">
      <c r="A722" s="88">
        <v>42824.916708101853</v>
      </c>
      <c r="B722" s="52">
        <v>293.10000000000002</v>
      </c>
      <c r="C722" s="53">
        <v>9584.3700000000008</v>
      </c>
      <c r="D722" s="47">
        <v>32.059000000000005</v>
      </c>
      <c r="E722" s="48">
        <v>1217.28</v>
      </c>
      <c r="F722" s="49">
        <v>261.041</v>
      </c>
      <c r="G722" s="49">
        <v>8367.09</v>
      </c>
      <c r="H722" s="38">
        <v>0</v>
      </c>
      <c r="I722" s="50">
        <v>261.041</v>
      </c>
      <c r="J722" s="89">
        <v>32.052780980765476</v>
      </c>
      <c r="K722" s="127"/>
      <c r="L722" s="144"/>
      <c r="M722" s="89">
        <v>37.433701150112917</v>
      </c>
      <c r="N722" s="89">
        <v>0</v>
      </c>
      <c r="O722" s="89">
        <v>22.650384169021248</v>
      </c>
      <c r="P722" s="89">
        <v>0</v>
      </c>
      <c r="Q722" s="89">
        <v>20.63214341086595</v>
      </c>
      <c r="R722" s="89">
        <v>37.433701150112917</v>
      </c>
      <c r="S722" s="86">
        <v>0</v>
      </c>
      <c r="T722" s="91">
        <v>0</v>
      </c>
    </row>
    <row r="723" spans="1:20" ht="15" customHeight="1" x14ac:dyDescent="0.3">
      <c r="A723" s="88">
        <v>42824.95837482639</v>
      </c>
      <c r="B723" s="47">
        <v>278.3</v>
      </c>
      <c r="C723" s="48">
        <v>6949.1509999999998</v>
      </c>
      <c r="D723" s="47">
        <v>16.240000000000002</v>
      </c>
      <c r="E723" s="48">
        <v>531.048</v>
      </c>
      <c r="F723" s="49">
        <v>262.06</v>
      </c>
      <c r="G723" s="49">
        <v>6418.1030000000001</v>
      </c>
      <c r="H723" s="38">
        <v>0</v>
      </c>
      <c r="I723" s="50">
        <v>262.06</v>
      </c>
      <c r="J723" s="89">
        <v>24.490967717316646</v>
      </c>
      <c r="K723" s="127"/>
      <c r="L723" s="144"/>
      <c r="M723" s="89">
        <v>37.433701150112917</v>
      </c>
      <c r="N723" s="89">
        <v>0</v>
      </c>
      <c r="O723" s="89">
        <v>22.650384169021248</v>
      </c>
      <c r="P723" s="89">
        <v>0</v>
      </c>
      <c r="Q723" s="89">
        <v>20.63214341086595</v>
      </c>
      <c r="R723" s="89">
        <v>37.433701150112917</v>
      </c>
      <c r="S723" s="86">
        <v>0</v>
      </c>
      <c r="T723" s="91">
        <v>0</v>
      </c>
    </row>
    <row r="724" spans="1:20" ht="15" customHeight="1" x14ac:dyDescent="0.3">
      <c r="A724" s="88">
        <v>42825.000041550928</v>
      </c>
      <c r="B724" s="47">
        <v>282.55</v>
      </c>
      <c r="C724" s="48">
        <v>6710.5625</v>
      </c>
      <c r="D724" s="47">
        <v>0</v>
      </c>
      <c r="E724" s="48">
        <v>0</v>
      </c>
      <c r="F724" s="49">
        <v>282.55</v>
      </c>
      <c r="G724" s="49">
        <v>6710.5625</v>
      </c>
      <c r="H724" s="38">
        <v>0</v>
      </c>
      <c r="I724" s="50">
        <v>282.55</v>
      </c>
      <c r="J724" s="89">
        <v>23.75</v>
      </c>
      <c r="K724" s="127"/>
      <c r="L724" s="144"/>
      <c r="M724" s="89">
        <v>37.433701150112917</v>
      </c>
      <c r="N724" s="89">
        <v>0</v>
      </c>
      <c r="O724" s="89">
        <v>22.650384169021248</v>
      </c>
      <c r="P724" s="89">
        <v>0</v>
      </c>
      <c r="Q724" s="89">
        <v>20.63214341086595</v>
      </c>
      <c r="R724" s="89">
        <v>37.433701150112917</v>
      </c>
      <c r="S724" s="86">
        <v>0</v>
      </c>
      <c r="T724" s="91">
        <v>0</v>
      </c>
    </row>
    <row r="725" spans="1:20" ht="15" customHeight="1" x14ac:dyDescent="0.3">
      <c r="A725" s="88">
        <v>42825.041708275465</v>
      </c>
      <c r="B725" s="47">
        <v>325.39999999999998</v>
      </c>
      <c r="C725" s="48">
        <v>7028.64</v>
      </c>
      <c r="D725" s="47">
        <v>0</v>
      </c>
      <c r="E725" s="48">
        <v>0</v>
      </c>
      <c r="F725" s="49">
        <v>325.39999999999998</v>
      </c>
      <c r="G725" s="49">
        <v>7028.64</v>
      </c>
      <c r="H725" s="38">
        <v>0</v>
      </c>
      <c r="I725" s="50">
        <v>325.39999999999998</v>
      </c>
      <c r="J725" s="89">
        <v>21.6</v>
      </c>
      <c r="K725" s="127"/>
      <c r="L725" s="144"/>
      <c r="M725" s="89">
        <v>37.433701150112917</v>
      </c>
      <c r="N725" s="89">
        <v>0</v>
      </c>
      <c r="O725" s="89">
        <v>22.650384169021248</v>
      </c>
      <c r="P725" s="89">
        <v>0</v>
      </c>
      <c r="Q725" s="89">
        <v>20.63214341086595</v>
      </c>
      <c r="R725" s="89">
        <v>37.433701150112917</v>
      </c>
      <c r="S725" s="86">
        <v>0</v>
      </c>
      <c r="T725" s="91">
        <v>0</v>
      </c>
    </row>
    <row r="726" spans="1:20" ht="15" customHeight="1" x14ac:dyDescent="0.3">
      <c r="A726" s="88">
        <v>42825.083375000002</v>
      </c>
      <c r="B726" s="47">
        <v>314.8</v>
      </c>
      <c r="C726" s="48">
        <v>6711.5360000000001</v>
      </c>
      <c r="D726" s="47">
        <v>0</v>
      </c>
      <c r="E726" s="48">
        <v>0</v>
      </c>
      <c r="F726" s="49">
        <v>314.8</v>
      </c>
      <c r="G726" s="49">
        <v>6711.5360000000001</v>
      </c>
      <c r="H726" s="38">
        <v>0</v>
      </c>
      <c r="I726" s="50">
        <v>314.8</v>
      </c>
      <c r="J726" s="89">
        <v>21.32</v>
      </c>
      <c r="K726" s="127"/>
      <c r="L726" s="144"/>
      <c r="M726" s="89">
        <v>37.433701150112917</v>
      </c>
      <c r="N726" s="89">
        <v>0</v>
      </c>
      <c r="O726" s="89">
        <v>22.650384169021248</v>
      </c>
      <c r="P726" s="89">
        <v>0</v>
      </c>
      <c r="Q726" s="89">
        <v>20.63214341086595</v>
      </c>
      <c r="R726" s="89">
        <v>37.433701150112917</v>
      </c>
      <c r="S726" s="86">
        <v>0</v>
      </c>
      <c r="T726" s="91">
        <v>0</v>
      </c>
    </row>
    <row r="727" spans="1:20" ht="15" customHeight="1" x14ac:dyDescent="0.3">
      <c r="A727" s="88">
        <v>42825.125041724539</v>
      </c>
      <c r="B727" s="47">
        <v>304.10000000000002</v>
      </c>
      <c r="C727" s="48">
        <v>6373.9359999999997</v>
      </c>
      <c r="D727" s="47">
        <v>0</v>
      </c>
      <c r="E727" s="48">
        <v>0</v>
      </c>
      <c r="F727" s="49">
        <v>304.10000000000002</v>
      </c>
      <c r="G727" s="49">
        <v>6373.9359999999997</v>
      </c>
      <c r="H727" s="38">
        <v>0</v>
      </c>
      <c r="I727" s="50">
        <v>304.10000000000002</v>
      </c>
      <c r="J727" s="89">
        <v>20.959999999999997</v>
      </c>
      <c r="K727" s="127"/>
      <c r="L727" s="144"/>
      <c r="M727" s="89">
        <v>37.433701150112917</v>
      </c>
      <c r="N727" s="89">
        <v>0</v>
      </c>
      <c r="O727" s="89">
        <v>22.650384169021248</v>
      </c>
      <c r="P727" s="89">
        <v>0</v>
      </c>
      <c r="Q727" s="89">
        <v>20.63214341086595</v>
      </c>
      <c r="R727" s="89">
        <v>37.433701150112917</v>
      </c>
      <c r="S727" s="86">
        <v>0</v>
      </c>
      <c r="T727" s="91">
        <v>0</v>
      </c>
    </row>
    <row r="728" spans="1:20" ht="15" customHeight="1" x14ac:dyDescent="0.3">
      <c r="A728" s="88">
        <v>42825.166708449076</v>
      </c>
      <c r="B728" s="47">
        <v>304.21899999999999</v>
      </c>
      <c r="C728" s="48">
        <v>6338.4738879999995</v>
      </c>
      <c r="D728" s="47">
        <v>0</v>
      </c>
      <c r="E728" s="48">
        <v>0</v>
      </c>
      <c r="F728" s="49">
        <v>304.21899999999999</v>
      </c>
      <c r="G728" s="49">
        <v>6338.4738879999995</v>
      </c>
      <c r="H728" s="38">
        <v>0</v>
      </c>
      <c r="I728" s="50">
        <v>304.21899999999999</v>
      </c>
      <c r="J728" s="89">
        <v>20.835233460106039</v>
      </c>
      <c r="K728" s="127"/>
      <c r="L728" s="144"/>
      <c r="M728" s="89">
        <v>37.433701150112917</v>
      </c>
      <c r="N728" s="89">
        <v>0</v>
      </c>
      <c r="O728" s="89">
        <v>22.650384169021248</v>
      </c>
      <c r="P728" s="89">
        <v>0</v>
      </c>
      <c r="Q728" s="89">
        <v>20.63214341086595</v>
      </c>
      <c r="R728" s="89">
        <v>37.433701150112917</v>
      </c>
      <c r="S728" s="86">
        <v>0</v>
      </c>
      <c r="T728" s="91">
        <v>0</v>
      </c>
    </row>
    <row r="729" spans="1:20" ht="15" customHeight="1" x14ac:dyDescent="0.3">
      <c r="A729" s="88">
        <v>42825.208375173614</v>
      </c>
      <c r="B729" s="47">
        <v>316.93199999999996</v>
      </c>
      <c r="C729" s="48">
        <v>6804.5730160000003</v>
      </c>
      <c r="D729" s="47">
        <v>0</v>
      </c>
      <c r="E729" s="48">
        <v>0</v>
      </c>
      <c r="F729" s="49">
        <v>316.93199999999996</v>
      </c>
      <c r="G729" s="49">
        <v>6804.5730160000003</v>
      </c>
      <c r="H729" s="38">
        <v>0</v>
      </c>
      <c r="I729" s="50">
        <v>316.93199999999996</v>
      </c>
      <c r="J729" s="89">
        <v>21.470135600065632</v>
      </c>
      <c r="K729" s="127"/>
      <c r="L729" s="144"/>
      <c r="M729" s="89">
        <v>37.433701150112917</v>
      </c>
      <c r="N729" s="89">
        <v>0</v>
      </c>
      <c r="O729" s="89">
        <v>22.650384169021248</v>
      </c>
      <c r="P729" s="89">
        <v>0</v>
      </c>
      <c r="Q729" s="89">
        <v>20.63214341086595</v>
      </c>
      <c r="R729" s="89">
        <v>37.433701150112917</v>
      </c>
      <c r="S729" s="86">
        <v>0</v>
      </c>
      <c r="T729" s="91">
        <v>0</v>
      </c>
    </row>
    <row r="730" spans="1:20" ht="15" customHeight="1" x14ac:dyDescent="0.3">
      <c r="A730" s="88">
        <v>42825.250041898151</v>
      </c>
      <c r="B730" s="47">
        <v>293.62099999999998</v>
      </c>
      <c r="C730" s="48">
        <v>6730.8613100000002</v>
      </c>
      <c r="D730" s="47">
        <v>0</v>
      </c>
      <c r="E730" s="48">
        <v>0</v>
      </c>
      <c r="F730" s="49">
        <v>293.62099999999998</v>
      </c>
      <c r="G730" s="49">
        <v>6730.8613100000002</v>
      </c>
      <c r="H730" s="38">
        <v>0</v>
      </c>
      <c r="I730" s="50">
        <v>293.62099999999998</v>
      </c>
      <c r="J730" s="89">
        <v>22.92363730795822</v>
      </c>
      <c r="K730" s="127"/>
      <c r="L730" s="144"/>
      <c r="M730" s="89">
        <v>37.433701150112917</v>
      </c>
      <c r="N730" s="89">
        <v>0</v>
      </c>
      <c r="O730" s="89">
        <v>22.650384169021248</v>
      </c>
      <c r="P730" s="89">
        <v>0</v>
      </c>
      <c r="Q730" s="89">
        <v>20.63214341086595</v>
      </c>
      <c r="R730" s="89">
        <v>37.433701150112917</v>
      </c>
      <c r="S730" s="86">
        <v>0</v>
      </c>
      <c r="T730" s="91">
        <v>0</v>
      </c>
    </row>
    <row r="731" spans="1:20" ht="15" customHeight="1" x14ac:dyDescent="0.3">
      <c r="A731" s="88">
        <v>42825.291708622688</v>
      </c>
      <c r="B731" s="47">
        <v>283.8</v>
      </c>
      <c r="C731" s="48">
        <v>8860.2360000000008</v>
      </c>
      <c r="D731" s="47">
        <v>0</v>
      </c>
      <c r="E731" s="48">
        <v>0</v>
      </c>
      <c r="F731" s="49">
        <v>283.8</v>
      </c>
      <c r="G731" s="49">
        <v>8860.2360000000008</v>
      </c>
      <c r="H731" s="38">
        <v>0</v>
      </c>
      <c r="I731" s="50">
        <v>283.8</v>
      </c>
      <c r="J731" s="89">
        <v>31.220000000000002</v>
      </c>
      <c r="K731" s="127"/>
      <c r="L731" s="144"/>
      <c r="M731" s="89">
        <v>37.433701150112917</v>
      </c>
      <c r="N731" s="89">
        <v>0</v>
      </c>
      <c r="O731" s="89">
        <v>22.650384169021248</v>
      </c>
      <c r="P731" s="89">
        <v>0</v>
      </c>
      <c r="Q731" s="89">
        <v>20.63214341086595</v>
      </c>
      <c r="R731" s="89">
        <v>37.433701150112917</v>
      </c>
      <c r="S731" s="86">
        <v>0</v>
      </c>
      <c r="T731" s="91">
        <v>0</v>
      </c>
    </row>
    <row r="732" spans="1:20" ht="15" customHeight="1" x14ac:dyDescent="0.3">
      <c r="A732" s="88">
        <v>42825.333375347225</v>
      </c>
      <c r="B732" s="47">
        <v>269.3</v>
      </c>
      <c r="C732" s="48">
        <v>9290.85</v>
      </c>
      <c r="D732" s="47">
        <v>18.124000000000002</v>
      </c>
      <c r="E732" s="48">
        <v>565.83100000000002</v>
      </c>
      <c r="F732" s="49">
        <v>251.17600000000002</v>
      </c>
      <c r="G732" s="49">
        <v>8725.0190000000002</v>
      </c>
      <c r="H732" s="38">
        <v>0</v>
      </c>
      <c r="I732" s="50">
        <v>251.17600000000002</v>
      </c>
      <c r="J732" s="89">
        <v>34.736674682294485</v>
      </c>
      <c r="K732" s="127"/>
      <c r="L732" s="144"/>
      <c r="M732" s="89">
        <v>37.433701150112917</v>
      </c>
      <c r="N732" s="89">
        <v>0</v>
      </c>
      <c r="O732" s="89">
        <v>22.650384169021248</v>
      </c>
      <c r="P732" s="89">
        <v>0</v>
      </c>
      <c r="Q732" s="89">
        <v>20.63214341086595</v>
      </c>
      <c r="R732" s="89">
        <v>37.433701150112917</v>
      </c>
      <c r="S732" s="86">
        <v>0</v>
      </c>
      <c r="T732" s="91">
        <v>0</v>
      </c>
    </row>
    <row r="733" spans="1:20" ht="15" customHeight="1" x14ac:dyDescent="0.3">
      <c r="A733" s="88">
        <v>42825.375042071762</v>
      </c>
      <c r="B733" s="47">
        <v>291.5</v>
      </c>
      <c r="C733" s="48">
        <v>10231.65</v>
      </c>
      <c r="D733" s="47">
        <v>41.085999999999999</v>
      </c>
      <c r="E733" s="48">
        <v>1417.4670000000001</v>
      </c>
      <c r="F733" s="49">
        <v>250.41399999999999</v>
      </c>
      <c r="G733" s="49">
        <v>8814.1829999999991</v>
      </c>
      <c r="H733" s="38">
        <v>0</v>
      </c>
      <c r="I733" s="50">
        <v>250.41399999999999</v>
      </c>
      <c r="J733" s="89">
        <v>35.198443377766417</v>
      </c>
      <c r="K733" s="127"/>
      <c r="L733" s="144"/>
      <c r="M733" s="89">
        <v>37.433701150112917</v>
      </c>
      <c r="N733" s="89">
        <v>0</v>
      </c>
      <c r="O733" s="89">
        <v>22.650384169021248</v>
      </c>
      <c r="P733" s="89">
        <v>0</v>
      </c>
      <c r="Q733" s="89">
        <v>20.63214341086595</v>
      </c>
      <c r="R733" s="89">
        <v>37.433701150112917</v>
      </c>
      <c r="S733" s="86">
        <v>0</v>
      </c>
      <c r="T733" s="91">
        <v>0</v>
      </c>
    </row>
    <row r="734" spans="1:20" ht="15" customHeight="1" x14ac:dyDescent="0.3">
      <c r="A734" s="88">
        <v>42825.4167087963</v>
      </c>
      <c r="B734" s="47">
        <v>284.5</v>
      </c>
      <c r="C734" s="48">
        <v>10031.469999999999</v>
      </c>
      <c r="D734" s="47">
        <v>101.40900000000001</v>
      </c>
      <c r="E734" s="48">
        <v>3559.4560000000001</v>
      </c>
      <c r="F734" s="49">
        <v>183.09100000000001</v>
      </c>
      <c r="G734" s="49">
        <v>6472.0139999999992</v>
      </c>
      <c r="H734" s="38">
        <v>0</v>
      </c>
      <c r="I734" s="50">
        <v>183.09100000000001</v>
      </c>
      <c r="J734" s="89">
        <v>35.348618992741308</v>
      </c>
      <c r="K734" s="127"/>
      <c r="L734" s="144"/>
      <c r="M734" s="89">
        <v>37.433701150112917</v>
      </c>
      <c r="N734" s="89">
        <v>0</v>
      </c>
      <c r="O734" s="89">
        <v>22.650384169021248</v>
      </c>
      <c r="P734" s="89">
        <v>0</v>
      </c>
      <c r="Q734" s="89">
        <v>20.63214341086595</v>
      </c>
      <c r="R734" s="89">
        <v>37.433701150112917</v>
      </c>
      <c r="S734" s="86">
        <v>0</v>
      </c>
      <c r="T734" s="91">
        <v>0</v>
      </c>
    </row>
    <row r="735" spans="1:20" ht="15" customHeight="1" x14ac:dyDescent="0.3">
      <c r="A735" s="88">
        <v>42825.458375520837</v>
      </c>
      <c r="B735" s="47">
        <v>296</v>
      </c>
      <c r="C735" s="48">
        <v>10759.6</v>
      </c>
      <c r="D735" s="47">
        <v>82.079000000000008</v>
      </c>
      <c r="E735" s="48">
        <v>2894.1060000000002</v>
      </c>
      <c r="F735" s="49">
        <v>213.92099999999999</v>
      </c>
      <c r="G735" s="49">
        <v>7865.4940000000006</v>
      </c>
      <c r="H735" s="38">
        <v>0</v>
      </c>
      <c r="I735" s="50">
        <v>213.92099999999999</v>
      </c>
      <c r="J735" s="89">
        <v>36.768218173998818</v>
      </c>
      <c r="K735" s="127"/>
      <c r="L735" s="144"/>
      <c r="M735" s="89">
        <v>37.433701150112917</v>
      </c>
      <c r="N735" s="89">
        <v>0</v>
      </c>
      <c r="O735" s="89">
        <v>22.650384169021248</v>
      </c>
      <c r="P735" s="89">
        <v>0</v>
      </c>
      <c r="Q735" s="89">
        <v>20.63214341086595</v>
      </c>
      <c r="R735" s="89">
        <v>37.433701150112917</v>
      </c>
      <c r="S735" s="86">
        <v>0</v>
      </c>
      <c r="T735" s="91">
        <v>0</v>
      </c>
    </row>
    <row r="736" spans="1:20" ht="15" customHeight="1" x14ac:dyDescent="0.3">
      <c r="A736" s="88">
        <v>42825.500042245367</v>
      </c>
      <c r="B736" s="47">
        <v>286</v>
      </c>
      <c r="C736" s="48">
        <v>10501.92</v>
      </c>
      <c r="D736" s="47">
        <v>94.658000000000001</v>
      </c>
      <c r="E736" s="48">
        <v>3440.8180000000002</v>
      </c>
      <c r="F736" s="49">
        <v>191.34199999999998</v>
      </c>
      <c r="G736" s="49">
        <v>7061.1019999999999</v>
      </c>
      <c r="H736" s="38">
        <v>0</v>
      </c>
      <c r="I736" s="50">
        <v>191.34199999999998</v>
      </c>
      <c r="J736" s="89">
        <v>36.903042719319338</v>
      </c>
      <c r="K736" s="127"/>
      <c r="L736" s="144"/>
      <c r="M736" s="89">
        <v>37.433701150112917</v>
      </c>
      <c r="N736" s="89">
        <v>0</v>
      </c>
      <c r="O736" s="89">
        <v>22.650384169021248</v>
      </c>
      <c r="P736" s="89">
        <v>0</v>
      </c>
      <c r="Q736" s="89">
        <v>20.63214341086595</v>
      </c>
      <c r="R736" s="89">
        <v>37.433701150112917</v>
      </c>
      <c r="S736" s="86">
        <v>0</v>
      </c>
      <c r="T736" s="91">
        <v>0</v>
      </c>
    </row>
    <row r="737" spans="1:20" ht="15" customHeight="1" x14ac:dyDescent="0.3">
      <c r="A737" s="88">
        <v>42825.541708969904</v>
      </c>
      <c r="B737" s="47">
        <v>270.39999999999998</v>
      </c>
      <c r="C737" s="48">
        <v>9737.1039999999994</v>
      </c>
      <c r="D737" s="47">
        <v>83.626000000000005</v>
      </c>
      <c r="E737" s="48">
        <v>3070.7470000000003</v>
      </c>
      <c r="F737" s="49">
        <v>186.77399999999997</v>
      </c>
      <c r="G737" s="49">
        <v>6666.3569999999991</v>
      </c>
      <c r="H737" s="38">
        <v>0</v>
      </c>
      <c r="I737" s="50">
        <v>186.77399999999997</v>
      </c>
      <c r="J737" s="89">
        <v>35.692103826014325</v>
      </c>
      <c r="K737" s="127"/>
      <c r="L737" s="144"/>
      <c r="M737" s="89">
        <v>37.433701150112917</v>
      </c>
      <c r="N737" s="89">
        <v>0</v>
      </c>
      <c r="O737" s="89">
        <v>22.650384169021248</v>
      </c>
      <c r="P737" s="89">
        <v>0</v>
      </c>
      <c r="Q737" s="89">
        <v>20.63214341086595</v>
      </c>
      <c r="R737" s="89">
        <v>37.433701150112917</v>
      </c>
      <c r="S737" s="86">
        <v>0</v>
      </c>
      <c r="T737" s="91">
        <v>0</v>
      </c>
    </row>
    <row r="738" spans="1:20" ht="15" customHeight="1" x14ac:dyDescent="0.3">
      <c r="A738" s="88">
        <v>42825.583375694441</v>
      </c>
      <c r="B738" s="47">
        <v>279.39999999999998</v>
      </c>
      <c r="C738" s="48">
        <v>9661.652</v>
      </c>
      <c r="D738" s="47">
        <v>70.292000000000002</v>
      </c>
      <c r="E738" s="48">
        <v>2531.2150000000001</v>
      </c>
      <c r="F738" s="49">
        <v>209.10799999999998</v>
      </c>
      <c r="G738" s="49">
        <v>7130.4369999999999</v>
      </c>
      <c r="H738" s="38">
        <v>0</v>
      </c>
      <c r="I738" s="50">
        <v>209.10799999999998</v>
      </c>
      <c r="J738" s="89">
        <v>34.099302752644569</v>
      </c>
      <c r="K738" s="127"/>
      <c r="L738" s="144"/>
      <c r="M738" s="89">
        <v>37.433701150112917</v>
      </c>
      <c r="N738" s="89">
        <v>0</v>
      </c>
      <c r="O738" s="89">
        <v>22.650384169021248</v>
      </c>
      <c r="P738" s="89">
        <v>0</v>
      </c>
      <c r="Q738" s="89">
        <v>20.63214341086595</v>
      </c>
      <c r="R738" s="89">
        <v>37.433701150112917</v>
      </c>
      <c r="S738" s="86">
        <v>0</v>
      </c>
      <c r="T738" s="91">
        <v>0</v>
      </c>
    </row>
    <row r="739" spans="1:20" ht="15" customHeight="1" x14ac:dyDescent="0.3">
      <c r="A739" s="88">
        <v>42825.625042418978</v>
      </c>
      <c r="B739" s="47">
        <v>265.3</v>
      </c>
      <c r="C739" s="48">
        <v>8295.9310000000005</v>
      </c>
      <c r="D739" s="47">
        <v>79.779000000000011</v>
      </c>
      <c r="E739" s="48">
        <v>2758.7580000000003</v>
      </c>
      <c r="F739" s="49">
        <v>185.52100000000002</v>
      </c>
      <c r="G739" s="49">
        <v>5537.1730000000007</v>
      </c>
      <c r="H739" s="38">
        <v>0</v>
      </c>
      <c r="I739" s="50">
        <v>185.52100000000002</v>
      </c>
      <c r="J739" s="89">
        <v>29.846610356779017</v>
      </c>
      <c r="K739" s="127"/>
      <c r="L739" s="144"/>
      <c r="M739" s="89">
        <v>37.433701150112917</v>
      </c>
      <c r="N739" s="89">
        <v>0</v>
      </c>
      <c r="O739" s="89">
        <v>22.650384169021248</v>
      </c>
      <c r="P739" s="89">
        <v>0</v>
      </c>
      <c r="Q739" s="89">
        <v>20.63214341086595</v>
      </c>
      <c r="R739" s="89">
        <v>37.433701150112917</v>
      </c>
      <c r="S739" s="86">
        <v>0</v>
      </c>
      <c r="T739" s="91">
        <v>0</v>
      </c>
    </row>
    <row r="740" spans="1:20" ht="15" customHeight="1" x14ac:dyDescent="0.3">
      <c r="A740" s="88">
        <v>42825.666709143516</v>
      </c>
      <c r="B740" s="47">
        <v>253.9</v>
      </c>
      <c r="C740" s="48">
        <v>7223.4549999999999</v>
      </c>
      <c r="D740" s="47">
        <v>67.162000000000006</v>
      </c>
      <c r="E740" s="48">
        <v>2100.1559999999999</v>
      </c>
      <c r="F740" s="49">
        <v>186.738</v>
      </c>
      <c r="G740" s="49">
        <v>5123.299</v>
      </c>
      <c r="H740" s="38">
        <v>0</v>
      </c>
      <c r="I740" s="50">
        <v>186.738</v>
      </c>
      <c r="J740" s="89">
        <v>27.435760263042337</v>
      </c>
      <c r="K740" s="127"/>
      <c r="L740" s="144"/>
      <c r="M740" s="89">
        <v>37.433701150112917</v>
      </c>
      <c r="N740" s="89">
        <v>0</v>
      </c>
      <c r="O740" s="89">
        <v>22.650384169021248</v>
      </c>
      <c r="P740" s="89">
        <v>0</v>
      </c>
      <c r="Q740" s="89">
        <v>20.63214341086595</v>
      </c>
      <c r="R740" s="89">
        <v>37.433701150112917</v>
      </c>
      <c r="S740" s="86">
        <v>0</v>
      </c>
      <c r="T740" s="91">
        <v>0</v>
      </c>
    </row>
    <row r="741" spans="1:20" ht="15" customHeight="1" x14ac:dyDescent="0.3">
      <c r="A741" s="88">
        <v>42825.708375868053</v>
      </c>
      <c r="B741" s="47">
        <v>254.1</v>
      </c>
      <c r="C741" s="48">
        <v>6967.4219999999996</v>
      </c>
      <c r="D741" s="47">
        <v>33.4</v>
      </c>
      <c r="E741" s="48">
        <v>950.23</v>
      </c>
      <c r="F741" s="49">
        <v>220.7</v>
      </c>
      <c r="G741" s="49">
        <v>6017.1919999999991</v>
      </c>
      <c r="H741" s="38">
        <v>0</v>
      </c>
      <c r="I741" s="50">
        <v>220.7</v>
      </c>
      <c r="J741" s="89">
        <v>27.264123244222926</v>
      </c>
      <c r="K741" s="127"/>
      <c r="L741" s="144"/>
      <c r="M741" s="89">
        <v>37.433701150112917</v>
      </c>
      <c r="N741" s="89">
        <v>0</v>
      </c>
      <c r="O741" s="89">
        <v>22.650384169021248</v>
      </c>
      <c r="P741" s="89">
        <v>0</v>
      </c>
      <c r="Q741" s="89">
        <v>20.63214341086595</v>
      </c>
      <c r="R741" s="89">
        <v>37.433701150112917</v>
      </c>
      <c r="S741" s="86">
        <v>0</v>
      </c>
      <c r="T741" s="91">
        <v>0</v>
      </c>
    </row>
    <row r="742" spans="1:20" ht="15" customHeight="1" x14ac:dyDescent="0.3">
      <c r="A742" s="88">
        <v>42825.75004259259</v>
      </c>
      <c r="B742" s="47">
        <v>243.3</v>
      </c>
      <c r="C742" s="48">
        <v>6795.3689999999997</v>
      </c>
      <c r="D742" s="47">
        <v>62.804000000000002</v>
      </c>
      <c r="E742" s="48">
        <v>1722.086</v>
      </c>
      <c r="F742" s="49">
        <v>180.49600000000001</v>
      </c>
      <c r="G742" s="49">
        <v>5073.2829999999994</v>
      </c>
      <c r="H742" s="38">
        <v>0</v>
      </c>
      <c r="I742" s="50">
        <v>180.49600000000001</v>
      </c>
      <c r="J742" s="89">
        <v>28.107453904795669</v>
      </c>
      <c r="K742" s="127"/>
      <c r="L742" s="144"/>
      <c r="M742" s="89">
        <v>37.433701150112917</v>
      </c>
      <c r="N742" s="89">
        <v>0</v>
      </c>
      <c r="O742" s="89">
        <v>22.650384169021248</v>
      </c>
      <c r="P742" s="89">
        <v>0</v>
      </c>
      <c r="Q742" s="89">
        <v>20.63214341086595</v>
      </c>
      <c r="R742" s="89">
        <v>37.433701150112917</v>
      </c>
      <c r="S742" s="86">
        <v>0</v>
      </c>
      <c r="T742" s="91">
        <v>0</v>
      </c>
    </row>
    <row r="743" spans="1:20" ht="15" customHeight="1" x14ac:dyDescent="0.3">
      <c r="A743" s="88">
        <v>42825.791709317127</v>
      </c>
      <c r="B743" s="47">
        <v>228.7</v>
      </c>
      <c r="C743" s="48">
        <v>6257.232</v>
      </c>
      <c r="D743" s="47">
        <v>55.404000000000003</v>
      </c>
      <c r="E743" s="48">
        <v>1547.434</v>
      </c>
      <c r="F743" s="49">
        <v>173.29599999999999</v>
      </c>
      <c r="G743" s="49">
        <v>4709.7979999999998</v>
      </c>
      <c r="H743" s="38">
        <v>0</v>
      </c>
      <c r="I743" s="50">
        <v>173.29599999999999</v>
      </c>
      <c r="J743" s="89">
        <v>27.177765210968516</v>
      </c>
      <c r="K743" s="127"/>
      <c r="L743" s="144"/>
      <c r="M743" s="89">
        <v>37.433701150112917</v>
      </c>
      <c r="N743" s="89">
        <v>0</v>
      </c>
      <c r="O743" s="89">
        <v>22.650384169021248</v>
      </c>
      <c r="P743" s="89">
        <v>0</v>
      </c>
      <c r="Q743" s="89">
        <v>20.63214341086595</v>
      </c>
      <c r="R743" s="89">
        <v>37.433701150112917</v>
      </c>
      <c r="S743" s="86">
        <v>0</v>
      </c>
      <c r="T743" s="91">
        <v>0</v>
      </c>
    </row>
    <row r="744" spans="1:20" ht="15" customHeight="1" x14ac:dyDescent="0.3">
      <c r="A744" s="88">
        <v>42825.833376041664</v>
      </c>
      <c r="B744" s="47">
        <v>236.5</v>
      </c>
      <c r="C744" s="48">
        <v>7676.79</v>
      </c>
      <c r="D744" s="47">
        <v>41.557000000000002</v>
      </c>
      <c r="E744" s="48">
        <v>1137</v>
      </c>
      <c r="F744" s="49">
        <v>194.94299999999998</v>
      </c>
      <c r="G744" s="49">
        <v>6539.79</v>
      </c>
      <c r="H744" s="38">
        <v>0</v>
      </c>
      <c r="I744" s="50">
        <v>194.94299999999998</v>
      </c>
      <c r="J744" s="89">
        <v>33.547190717286597</v>
      </c>
      <c r="K744" s="127"/>
      <c r="L744" s="144"/>
      <c r="M744" s="89">
        <v>37.433701150112917</v>
      </c>
      <c r="N744" s="89">
        <v>0</v>
      </c>
      <c r="O744" s="89">
        <v>22.650384169021248</v>
      </c>
      <c r="P744" s="89">
        <v>0</v>
      </c>
      <c r="Q744" s="89">
        <v>20.63214341086595</v>
      </c>
      <c r="R744" s="89">
        <v>37.433701150112917</v>
      </c>
      <c r="S744" s="86">
        <v>0</v>
      </c>
      <c r="T744" s="91">
        <v>0</v>
      </c>
    </row>
    <row r="745" spans="1:20" ht="15" customHeight="1" x14ac:dyDescent="0.3">
      <c r="A745" s="88">
        <v>42825.875042766202</v>
      </c>
      <c r="B745" s="47">
        <v>268.8</v>
      </c>
      <c r="C745" s="48">
        <v>9305.8559999999998</v>
      </c>
      <c r="D745" s="47">
        <v>35.748000000000005</v>
      </c>
      <c r="E745" s="48">
        <v>1160.3800000000001</v>
      </c>
      <c r="F745" s="49">
        <v>233.05200000000002</v>
      </c>
      <c r="G745" s="49">
        <v>8145.4759999999997</v>
      </c>
      <c r="H745" s="38">
        <v>0</v>
      </c>
      <c r="I745" s="50">
        <v>233.05200000000002</v>
      </c>
      <c r="J745" s="89">
        <v>34.951324167996837</v>
      </c>
      <c r="K745" s="127"/>
      <c r="L745" s="144"/>
      <c r="M745" s="89">
        <v>37.433701150112917</v>
      </c>
      <c r="N745" s="89">
        <v>0</v>
      </c>
      <c r="O745" s="89">
        <v>22.650384169021248</v>
      </c>
      <c r="P745" s="89">
        <v>0</v>
      </c>
      <c r="Q745" s="89">
        <v>20.63214341086595</v>
      </c>
      <c r="R745" s="89">
        <v>37.433701150112917</v>
      </c>
      <c r="S745" s="86">
        <v>0</v>
      </c>
      <c r="T745" s="91">
        <v>0</v>
      </c>
    </row>
    <row r="746" spans="1:20" ht="15" customHeight="1" x14ac:dyDescent="0.3">
      <c r="A746" s="88">
        <v>42825.916709490739</v>
      </c>
      <c r="B746" s="47">
        <v>270.5</v>
      </c>
      <c r="C746" s="48">
        <v>7895.8950000000004</v>
      </c>
      <c r="D746" s="47">
        <v>44.783999999999999</v>
      </c>
      <c r="E746" s="48">
        <v>1550.422</v>
      </c>
      <c r="F746" s="49">
        <v>225.71600000000001</v>
      </c>
      <c r="G746" s="49">
        <v>6345.473</v>
      </c>
      <c r="H746" s="38">
        <v>0</v>
      </c>
      <c r="I746" s="50">
        <v>225.71600000000001</v>
      </c>
      <c r="J746" s="89">
        <v>28.11264154955785</v>
      </c>
      <c r="K746" s="127"/>
      <c r="L746" s="144"/>
      <c r="M746" s="89">
        <v>37.433701150112917</v>
      </c>
      <c r="N746" s="89">
        <v>0</v>
      </c>
      <c r="O746" s="89">
        <v>22.650384169021248</v>
      </c>
      <c r="P746" s="89">
        <v>0</v>
      </c>
      <c r="Q746" s="89">
        <v>20.63214341086595</v>
      </c>
      <c r="R746" s="89">
        <v>37.433701150112917</v>
      </c>
      <c r="S746" s="86">
        <v>0</v>
      </c>
      <c r="T746" s="91">
        <v>0</v>
      </c>
    </row>
    <row r="747" spans="1:20" ht="15" customHeight="1" x14ac:dyDescent="0.3">
      <c r="A747" s="88">
        <v>42825.958376215276</v>
      </c>
      <c r="B747" s="47">
        <v>301.2</v>
      </c>
      <c r="C747" s="48">
        <v>7391.4480000000003</v>
      </c>
      <c r="D747" s="47">
        <v>28.343</v>
      </c>
      <c r="E747" s="48">
        <v>827.32900000000006</v>
      </c>
      <c r="F747" s="49">
        <v>272.85699999999997</v>
      </c>
      <c r="G747" s="49">
        <v>6564.1190000000006</v>
      </c>
      <c r="H747" s="38">
        <v>0</v>
      </c>
      <c r="I747" s="50">
        <v>272.85699999999997</v>
      </c>
      <c r="J747" s="89">
        <v>24.056993223556667</v>
      </c>
      <c r="K747" s="127"/>
      <c r="L747" s="144"/>
      <c r="M747" s="89">
        <v>37.433701150112917</v>
      </c>
      <c r="N747" s="89">
        <v>0</v>
      </c>
      <c r="O747" s="89">
        <v>22.650384169021248</v>
      </c>
      <c r="P747" s="89">
        <v>0</v>
      </c>
      <c r="Q747" s="89">
        <v>20.63214341086595</v>
      </c>
      <c r="R747" s="89">
        <v>37.433701150112917</v>
      </c>
      <c r="S747" s="86">
        <v>0</v>
      </c>
      <c r="T747" s="91">
        <v>0</v>
      </c>
    </row>
    <row r="748" spans="1:20" ht="15" customHeight="1" x14ac:dyDescent="0.3">
      <c r="A748" s="88">
        <v>42826.000042939813</v>
      </c>
      <c r="B748" s="52">
        <v>344.65</v>
      </c>
      <c r="C748" s="53">
        <v>7954.5219999999999</v>
      </c>
      <c r="D748" s="47">
        <v>0</v>
      </c>
      <c r="E748" s="48">
        <v>0</v>
      </c>
      <c r="F748" s="49">
        <v>344.65</v>
      </c>
      <c r="G748" s="49">
        <v>7954.5219999999999</v>
      </c>
      <c r="H748" s="38">
        <v>0</v>
      </c>
      <c r="I748" s="50">
        <v>344.65</v>
      </c>
      <c r="J748" s="89">
        <v>23.080000000000002</v>
      </c>
      <c r="K748" s="127"/>
      <c r="L748" s="144"/>
      <c r="M748" s="89">
        <v>37.433701150112917</v>
      </c>
      <c r="N748" s="89">
        <v>0</v>
      </c>
      <c r="O748" s="89">
        <v>22.650384169021248</v>
      </c>
      <c r="P748" s="89">
        <v>0</v>
      </c>
      <c r="Q748" s="89">
        <v>20.63214341086595</v>
      </c>
      <c r="R748" s="89">
        <v>37.433701150112917</v>
      </c>
      <c r="S748" s="86">
        <v>0</v>
      </c>
      <c r="T748" s="91">
        <v>0</v>
      </c>
    </row>
    <row r="749" spans="1:20" ht="15" hidden="1" customHeight="1" x14ac:dyDescent="0.3">
      <c r="A749" s="88">
        <v>42826.000042939813</v>
      </c>
      <c r="B749" s="52"/>
      <c r="C749" s="53"/>
      <c r="D749" s="47">
        <v>0</v>
      </c>
      <c r="E749" s="48">
        <v>0</v>
      </c>
      <c r="F749" s="49"/>
      <c r="G749" s="49"/>
      <c r="H749" s="38"/>
      <c r="I749" s="50"/>
      <c r="J749" s="89"/>
      <c r="K749" s="127"/>
      <c r="L749" s="144"/>
      <c r="M749" s="89"/>
      <c r="N749" s="89"/>
      <c r="O749" s="89"/>
      <c r="P749" s="89"/>
      <c r="Q749" s="89"/>
      <c r="R749" s="89"/>
      <c r="S749" s="86"/>
      <c r="T749" s="91"/>
    </row>
    <row r="750" spans="1:20" x14ac:dyDescent="0.3">
      <c r="A750" s="94" t="s">
        <v>1</v>
      </c>
      <c r="B750" s="55">
        <v>164621.70600000001</v>
      </c>
      <c r="C750" s="55">
        <v>4941727.2018539952</v>
      </c>
      <c r="D750" s="55">
        <v>14272.309999999992</v>
      </c>
      <c r="E750" s="55">
        <v>489908.59899999999</v>
      </c>
      <c r="F750" s="55">
        <v>150349.39599999995</v>
      </c>
      <c r="G750" s="56">
        <v>4451818.6028539948</v>
      </c>
      <c r="H750" s="56">
        <v>19704.622000000003</v>
      </c>
      <c r="I750" s="57">
        <v>130644.77399999999</v>
      </c>
      <c r="J750" s="57">
        <v>20919.947853032787</v>
      </c>
      <c r="K750" s="145"/>
      <c r="L750" s="145"/>
      <c r="M750" s="57">
        <v>27813.239954533437</v>
      </c>
      <c r="N750" s="57">
        <v>0</v>
      </c>
      <c r="O750" s="57">
        <v>16829.235437582654</v>
      </c>
      <c r="P750" s="57">
        <v>0</v>
      </c>
      <c r="Q750" s="57">
        <v>15329.682554273657</v>
      </c>
      <c r="R750" s="57">
        <v>27813.239954533437</v>
      </c>
      <c r="S750" s="57">
        <v>1272.5423333727538</v>
      </c>
      <c r="T750" s="95">
        <v>237806.5891444094</v>
      </c>
    </row>
    <row r="751" spans="1:20" x14ac:dyDescent="0.3">
      <c r="G751" s="58"/>
      <c r="K751" s="146"/>
      <c r="L751" s="147"/>
      <c r="T751" s="96" t="s">
        <v>38</v>
      </c>
    </row>
    <row r="752" spans="1:20" x14ac:dyDescent="0.3">
      <c r="F752" s="97" t="s">
        <v>27</v>
      </c>
      <c r="G752" s="58"/>
      <c r="K752" s="146"/>
      <c r="L752" s="147"/>
    </row>
    <row r="753" spans="1:21" x14ac:dyDescent="0.3">
      <c r="A753" s="69"/>
      <c r="F753" s="98"/>
      <c r="G753" s="59" t="s">
        <v>23</v>
      </c>
      <c r="H753" s="99"/>
      <c r="I753" s="99"/>
      <c r="J753" s="100"/>
      <c r="K753" s="148"/>
      <c r="L753" s="149"/>
      <c r="M753" s="103"/>
      <c r="S753" s="104"/>
      <c r="T753" s="54"/>
      <c r="U753" s="104"/>
    </row>
    <row r="754" spans="1:21" x14ac:dyDescent="0.3">
      <c r="A754" s="69"/>
      <c r="F754" s="47"/>
      <c r="G754" s="105">
        <v>29.609820333791006</v>
      </c>
      <c r="H754" s="60"/>
      <c r="I754" s="60"/>
      <c r="J754" s="104"/>
      <c r="K754" s="150"/>
      <c r="L754" s="151"/>
      <c r="M754" s="122" t="s">
        <v>28</v>
      </c>
      <c r="S754" s="104"/>
      <c r="T754" s="54"/>
      <c r="U754" s="104"/>
    </row>
    <row r="755" spans="1:21" x14ac:dyDescent="0.3">
      <c r="A755" s="69"/>
      <c r="F755" s="109"/>
      <c r="G755" s="104"/>
      <c r="H755" s="110"/>
      <c r="I755" s="110"/>
      <c r="J755" s="104"/>
      <c r="K755" s="152"/>
      <c r="L755" s="153"/>
      <c r="M755" s="113"/>
    </row>
    <row r="756" spans="1:21" x14ac:dyDescent="0.3">
      <c r="A756" s="69"/>
      <c r="F756" s="114"/>
      <c r="G756" s="115"/>
      <c r="H756" s="116"/>
      <c r="I756" s="116"/>
      <c r="J756" s="115"/>
      <c r="K756" s="154"/>
      <c r="L756" s="155"/>
      <c r="M756" s="119" t="s">
        <v>38</v>
      </c>
    </row>
    <row r="758" spans="1:21" x14ac:dyDescent="0.3">
      <c r="A758" s="69"/>
    </row>
    <row r="759" spans="1:21" ht="13.2" x14ac:dyDescent="0.25">
      <c r="A759" s="69"/>
      <c r="B759" s="120"/>
      <c r="C759" s="120"/>
      <c r="D759" s="120"/>
      <c r="E759" s="120"/>
      <c r="F759" s="120"/>
      <c r="G759" s="120"/>
    </row>
    <row r="761" spans="1:21" ht="13.2" x14ac:dyDescent="0.25">
      <c r="A761" s="69"/>
      <c r="D761" s="69"/>
      <c r="E761" s="69"/>
      <c r="H761" s="69"/>
      <c r="I761" s="69"/>
    </row>
    <row r="762" spans="1:21" ht="13.2" x14ac:dyDescent="0.25">
      <c r="A762" s="69"/>
      <c r="D762" s="69"/>
      <c r="E762" s="69"/>
      <c r="H762" s="69"/>
      <c r="I762" s="69"/>
    </row>
    <row r="763" spans="1:21" ht="13.2" x14ac:dyDescent="0.25">
      <c r="A763" s="69"/>
      <c r="D763" s="69"/>
      <c r="E763" s="69"/>
      <c r="H763" s="69"/>
      <c r="I763" s="69"/>
    </row>
    <row r="764" spans="1:21" ht="13.2" x14ac:dyDescent="0.25">
      <c r="A764" s="69"/>
      <c r="D764" s="69"/>
      <c r="E764" s="69"/>
      <c r="H764" s="69"/>
      <c r="I764" s="69"/>
    </row>
    <row r="765" spans="1:21" ht="13.2" x14ac:dyDescent="0.25">
      <c r="A765" s="69"/>
      <c r="D765" s="69"/>
      <c r="E765" s="69"/>
      <c r="H765" s="69"/>
      <c r="I765" s="69"/>
    </row>
    <row r="766" spans="1:21" ht="13.2" x14ac:dyDescent="0.25">
      <c r="A766" s="69"/>
      <c r="D766" s="69"/>
      <c r="E766" s="69"/>
      <c r="H766" s="69"/>
      <c r="I766" s="69"/>
    </row>
    <row r="767" spans="1:21" ht="13.2" x14ac:dyDescent="0.25">
      <c r="A767" s="69"/>
      <c r="D767" s="69"/>
      <c r="E767" s="69"/>
      <c r="H767" s="69"/>
      <c r="I767" s="69"/>
    </row>
    <row r="768" spans="1:21" ht="13.2" x14ac:dyDescent="0.25">
      <c r="A768" s="69"/>
      <c r="D768" s="69"/>
      <c r="E768" s="69"/>
      <c r="H768" s="69"/>
      <c r="I768" s="69"/>
      <c r="K768" s="69"/>
    </row>
    <row r="769" spans="1:11" ht="13.2" x14ac:dyDescent="0.25">
      <c r="A769" s="69"/>
      <c r="D769" s="69"/>
      <c r="E769" s="69"/>
      <c r="H769" s="69"/>
      <c r="I769" s="69"/>
      <c r="K769" s="69"/>
    </row>
    <row r="770" spans="1:11" ht="13.2" x14ac:dyDescent="0.25">
      <c r="A770" s="69"/>
      <c r="D770" s="69"/>
      <c r="E770" s="69"/>
      <c r="H770" s="69"/>
      <c r="I770" s="69"/>
      <c r="K770" s="69"/>
    </row>
    <row r="771" spans="1:11" ht="13.2" x14ac:dyDescent="0.25">
      <c r="A771" s="69"/>
      <c r="D771" s="69"/>
      <c r="E771" s="69"/>
      <c r="H771" s="69"/>
      <c r="I771" s="69"/>
      <c r="K771" s="69"/>
    </row>
    <row r="772" spans="1:11" ht="13.2" x14ac:dyDescent="0.25">
      <c r="A772" s="69"/>
      <c r="D772" s="69"/>
      <c r="E772" s="69"/>
      <c r="H772" s="69"/>
      <c r="I772" s="69"/>
      <c r="K772" s="69"/>
    </row>
    <row r="773" spans="1:11" ht="13.2" x14ac:dyDescent="0.25">
      <c r="A773" s="69"/>
      <c r="D773" s="69"/>
      <c r="E773" s="69"/>
      <c r="H773" s="69"/>
      <c r="I773" s="69"/>
      <c r="K773" s="69"/>
    </row>
    <row r="774" spans="1:11" ht="13.2" x14ac:dyDescent="0.25">
      <c r="A774" s="69"/>
      <c r="D774" s="69"/>
      <c r="E774" s="69"/>
      <c r="H774" s="69"/>
      <c r="I774" s="69"/>
      <c r="K774" s="69"/>
    </row>
    <row r="775" spans="1:11" ht="13.2" x14ac:dyDescent="0.25">
      <c r="A775" s="69"/>
      <c r="D775" s="69"/>
      <c r="E775" s="69"/>
      <c r="H775" s="69"/>
      <c r="I775" s="69"/>
      <c r="K775" s="69"/>
    </row>
    <row r="776" spans="1:11" ht="13.2" x14ac:dyDescent="0.25">
      <c r="A776" s="69"/>
      <c r="D776" s="69"/>
      <c r="E776" s="69"/>
      <c r="H776" s="69"/>
      <c r="I776" s="69"/>
      <c r="K776" s="69"/>
    </row>
    <row r="777" spans="1:11" ht="13.2" x14ac:dyDescent="0.25">
      <c r="A777" s="69"/>
      <c r="D777" s="69"/>
      <c r="E777" s="69"/>
      <c r="H777" s="69"/>
      <c r="I777" s="69"/>
      <c r="K777" s="69"/>
    </row>
    <row r="778" spans="1:11" ht="13.2" x14ac:dyDescent="0.25">
      <c r="A778" s="69"/>
      <c r="D778" s="69"/>
      <c r="E778" s="69"/>
      <c r="H778" s="69"/>
      <c r="I778" s="69"/>
      <c r="K778" s="69"/>
    </row>
    <row r="779" spans="1:11" ht="13.2" x14ac:dyDescent="0.25">
      <c r="A779" s="69"/>
      <c r="D779" s="69"/>
      <c r="E779" s="69"/>
      <c r="H779" s="69"/>
      <c r="I779" s="69"/>
      <c r="K779" s="69"/>
    </row>
    <row r="780" spans="1:11" ht="13.2" x14ac:dyDescent="0.25">
      <c r="A780" s="69"/>
      <c r="D780" s="69"/>
      <c r="E780" s="69"/>
      <c r="H780" s="69"/>
      <c r="I780" s="69"/>
      <c r="K780" s="69"/>
    </row>
    <row r="782" spans="1:11" ht="13.2" x14ac:dyDescent="0.25">
      <c r="A782" s="69"/>
      <c r="D782" s="69"/>
      <c r="E782" s="69"/>
      <c r="H782" s="69"/>
      <c r="I782" s="69"/>
      <c r="K782" s="69"/>
    </row>
    <row r="783" spans="1:11" ht="13.2" x14ac:dyDescent="0.25">
      <c r="A783" s="69"/>
      <c r="D783" s="69"/>
      <c r="E783" s="69"/>
      <c r="H783" s="69"/>
      <c r="I783" s="69"/>
      <c r="K783" s="69"/>
    </row>
  </sheetData>
  <autoFilter ref="B5:G756"/>
  <mergeCells count="4">
    <mergeCell ref="M1:Q1"/>
    <mergeCell ref="B4:C4"/>
    <mergeCell ref="D4:E4"/>
    <mergeCell ref="F4:G4"/>
  </mergeCells>
  <conditionalFormatting sqref="S6:S748">
    <cfRule type="containsText" dxfId="1" priority="1" stopIfTrue="1" operator="containsText" text="Y">
      <formula>NOT(ISERROR(SEARCH("Y",S6)))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4.9989318521683403E-2"/>
  </sheetPr>
  <dimension ref="A1:U783"/>
  <sheetViews>
    <sheetView zoomScale="85" zoomScaleNormal="85" workbookViewId="0">
      <pane ySplit="5" topLeftCell="A751" activePane="bottomLeft" state="frozen"/>
      <selection activeCell="D6" sqref="D6:E13"/>
      <selection pane="bottomLeft" activeCell="L760" sqref="L760"/>
    </sheetView>
  </sheetViews>
  <sheetFormatPr defaultColWidth="9.109375" defaultRowHeight="14.4" x14ac:dyDescent="0.3"/>
  <cols>
    <col min="1" max="1" width="15.109375" style="70" customWidth="1"/>
    <col min="2" max="2" width="11.5546875" style="69" bestFit="1" customWidth="1"/>
    <col min="3" max="3" width="14.5546875" style="69" customWidth="1"/>
    <col min="4" max="4" width="11.88671875" style="39" customWidth="1"/>
    <col min="5" max="5" width="16.6640625" style="39" customWidth="1"/>
    <col min="6" max="6" width="11.5546875" style="69" bestFit="1" customWidth="1"/>
    <col min="7" max="7" width="16.6640625" style="69" customWidth="1"/>
    <col min="8" max="8" width="16.88671875" style="70" customWidth="1"/>
    <col min="9" max="9" width="19" style="70" customWidth="1"/>
    <col min="10" max="10" width="20.6640625" style="69" customWidth="1"/>
    <col min="11" max="11" width="16" style="72" customWidth="1"/>
    <col min="12" max="12" width="18" style="69" customWidth="1"/>
    <col min="13" max="13" width="22.6640625" style="69" customWidth="1"/>
    <col min="14" max="17" width="20.6640625" style="69" customWidth="1"/>
    <col min="18" max="18" width="17.33203125" style="69" customWidth="1"/>
    <col min="19" max="19" width="16" style="69" customWidth="1"/>
    <col min="20" max="20" width="24.5546875" style="69" bestFit="1" customWidth="1"/>
    <col min="21" max="16384" width="9.109375" style="69"/>
  </cols>
  <sheetData>
    <row r="1" spans="1:20" x14ac:dyDescent="0.3">
      <c r="A1" s="68" t="s">
        <v>7</v>
      </c>
      <c r="E1" s="40"/>
      <c r="J1" s="71"/>
      <c r="L1" s="70"/>
      <c r="M1" s="156" t="s">
        <v>16</v>
      </c>
      <c r="N1" s="156"/>
      <c r="O1" s="156"/>
      <c r="P1" s="156"/>
      <c r="Q1" s="156"/>
    </row>
    <row r="2" spans="1:20" x14ac:dyDescent="0.3">
      <c r="A2" s="73" t="s">
        <v>34</v>
      </c>
      <c r="E2" s="42"/>
      <c r="L2" s="74"/>
      <c r="M2" s="75" t="s">
        <v>11</v>
      </c>
      <c r="N2" s="75" t="s">
        <v>11</v>
      </c>
      <c r="O2" s="75" t="s">
        <v>11</v>
      </c>
      <c r="P2" s="75" t="s">
        <v>11</v>
      </c>
      <c r="Q2" s="75" t="s">
        <v>11</v>
      </c>
    </row>
    <row r="3" spans="1:20" x14ac:dyDescent="0.3">
      <c r="A3" s="70" t="s">
        <v>29</v>
      </c>
      <c r="B3" s="70"/>
      <c r="C3" s="70"/>
      <c r="D3" s="61"/>
      <c r="E3" s="61"/>
      <c r="K3" s="76"/>
      <c r="L3" s="70"/>
      <c r="M3" s="77">
        <v>20397</v>
      </c>
      <c r="N3" s="77">
        <v>95255</v>
      </c>
      <c r="O3" s="77">
        <v>106734</v>
      </c>
      <c r="P3" s="77">
        <v>0</v>
      </c>
      <c r="Q3" s="78">
        <v>48600.450000000012</v>
      </c>
      <c r="S3" s="79"/>
    </row>
    <row r="4" spans="1:20" ht="72" x14ac:dyDescent="0.3">
      <c r="B4" s="163" t="s">
        <v>4</v>
      </c>
      <c r="C4" s="164"/>
      <c r="D4" s="159" t="s">
        <v>6</v>
      </c>
      <c r="E4" s="160"/>
      <c r="F4" s="161" t="s">
        <v>5</v>
      </c>
      <c r="G4" s="162"/>
      <c r="H4" s="43" t="s">
        <v>21</v>
      </c>
      <c r="I4" s="43" t="s">
        <v>22</v>
      </c>
      <c r="J4" s="80" t="s">
        <v>14</v>
      </c>
      <c r="K4" s="81" t="s">
        <v>8</v>
      </c>
      <c r="L4" s="80" t="s">
        <v>13</v>
      </c>
      <c r="M4" s="80" t="s">
        <v>12</v>
      </c>
      <c r="N4" s="80" t="s">
        <v>17</v>
      </c>
      <c r="O4" s="80" t="s">
        <v>18</v>
      </c>
      <c r="P4" s="80" t="s">
        <v>19</v>
      </c>
      <c r="Q4" s="80" t="s">
        <v>20</v>
      </c>
      <c r="R4" s="82" t="s">
        <v>15</v>
      </c>
      <c r="S4" s="82" t="s">
        <v>9</v>
      </c>
      <c r="T4" s="82" t="s">
        <v>10</v>
      </c>
    </row>
    <row r="5" spans="1:20" x14ac:dyDescent="0.3">
      <c r="A5" s="70" t="s">
        <v>0</v>
      </c>
      <c r="B5" s="83" t="s">
        <v>2</v>
      </c>
      <c r="C5" s="83" t="s">
        <v>3</v>
      </c>
      <c r="D5" s="75" t="s">
        <v>2</v>
      </c>
      <c r="E5" s="75" t="s">
        <v>3</v>
      </c>
      <c r="F5" s="83" t="s">
        <v>2</v>
      </c>
      <c r="G5" s="83" t="s">
        <v>3</v>
      </c>
      <c r="H5" s="75"/>
      <c r="I5" s="75"/>
      <c r="J5" s="75"/>
      <c r="K5" s="142"/>
      <c r="L5" s="143"/>
      <c r="M5" s="46">
        <v>1215149.8199999998</v>
      </c>
      <c r="N5" s="46">
        <v>2248512.94</v>
      </c>
      <c r="O5" s="46">
        <v>2381738.8899999997</v>
      </c>
      <c r="P5" s="46">
        <v>0</v>
      </c>
      <c r="Q5" s="46">
        <v>1187155.8404999999</v>
      </c>
      <c r="R5" s="86"/>
      <c r="S5" s="86"/>
      <c r="T5" s="87"/>
    </row>
    <row r="6" spans="1:20" x14ac:dyDescent="0.3">
      <c r="A6" s="88">
        <v>42826.041666666664</v>
      </c>
      <c r="B6" s="47">
        <v>262.75</v>
      </c>
      <c r="C6" s="48">
        <v>6303.3725000000004</v>
      </c>
      <c r="D6" s="47">
        <v>0</v>
      </c>
      <c r="E6" s="48">
        <v>0</v>
      </c>
      <c r="F6" s="49">
        <v>262.75</v>
      </c>
      <c r="G6" s="49">
        <v>6303.3725000000004</v>
      </c>
      <c r="H6" s="38">
        <v>0</v>
      </c>
      <c r="I6" s="50">
        <v>262.75</v>
      </c>
      <c r="J6" s="89">
        <v>23.990000000000002</v>
      </c>
      <c r="K6" s="127"/>
      <c r="L6" s="144"/>
      <c r="M6" s="89">
        <v>59.574928665980281</v>
      </c>
      <c r="N6" s="89">
        <v>23.605195947719281</v>
      </c>
      <c r="O6" s="89">
        <v>22.314715929319615</v>
      </c>
      <c r="P6" s="89">
        <v>0</v>
      </c>
      <c r="Q6" s="89">
        <v>24.426848732882096</v>
      </c>
      <c r="R6" s="89">
        <v>59.574928665980281</v>
      </c>
      <c r="S6" s="86">
        <v>0</v>
      </c>
      <c r="T6" s="91">
        <v>0</v>
      </c>
    </row>
    <row r="7" spans="1:20" x14ac:dyDescent="0.3">
      <c r="A7" s="88">
        <v>42826.083333333336</v>
      </c>
      <c r="B7" s="47">
        <v>251.45</v>
      </c>
      <c r="C7" s="48">
        <v>6009.6549999999997</v>
      </c>
      <c r="D7" s="47">
        <v>0</v>
      </c>
      <c r="E7" s="48">
        <v>0</v>
      </c>
      <c r="F7" s="49">
        <v>251.45</v>
      </c>
      <c r="G7" s="49">
        <v>6009.6549999999997</v>
      </c>
      <c r="H7" s="38">
        <v>0</v>
      </c>
      <c r="I7" s="50">
        <v>251.45</v>
      </c>
      <c r="J7" s="89">
        <v>23.9</v>
      </c>
      <c r="K7" s="127"/>
      <c r="L7" s="144"/>
      <c r="M7" s="89">
        <v>59.574928665980281</v>
      </c>
      <c r="N7" s="89">
        <v>23.605195947719281</v>
      </c>
      <c r="O7" s="89">
        <v>22.314715929319615</v>
      </c>
      <c r="P7" s="89">
        <v>0</v>
      </c>
      <c r="Q7" s="89">
        <v>24.426848732882096</v>
      </c>
      <c r="R7" s="89">
        <v>59.574928665980281</v>
      </c>
      <c r="S7" s="86">
        <v>0</v>
      </c>
      <c r="T7" s="91">
        <v>0</v>
      </c>
    </row>
    <row r="8" spans="1:20" x14ac:dyDescent="0.3">
      <c r="A8" s="88">
        <v>42826.125000057873</v>
      </c>
      <c r="B8" s="47">
        <v>238.2</v>
      </c>
      <c r="C8" s="48">
        <v>5707.2719999999999</v>
      </c>
      <c r="D8" s="47">
        <v>0</v>
      </c>
      <c r="E8" s="48">
        <v>0</v>
      </c>
      <c r="F8" s="49">
        <v>238.2</v>
      </c>
      <c r="G8" s="49">
        <v>5707.2719999999999</v>
      </c>
      <c r="H8" s="38">
        <v>0</v>
      </c>
      <c r="I8" s="50">
        <v>238.2</v>
      </c>
      <c r="J8" s="89">
        <v>23.96</v>
      </c>
      <c r="K8" s="127"/>
      <c r="L8" s="144"/>
      <c r="M8" s="89">
        <v>59.574928665980281</v>
      </c>
      <c r="N8" s="89">
        <v>23.605195947719281</v>
      </c>
      <c r="O8" s="89">
        <v>22.314715929319615</v>
      </c>
      <c r="P8" s="89">
        <v>0</v>
      </c>
      <c r="Q8" s="89">
        <v>24.426848732882096</v>
      </c>
      <c r="R8" s="89">
        <v>59.574928665980281</v>
      </c>
      <c r="S8" s="86">
        <v>0</v>
      </c>
      <c r="T8" s="91">
        <v>0</v>
      </c>
    </row>
    <row r="9" spans="1:20" x14ac:dyDescent="0.3">
      <c r="A9" s="88">
        <v>42826.16666678241</v>
      </c>
      <c r="B9" s="47">
        <v>237.25</v>
      </c>
      <c r="C9" s="48">
        <v>5665.53</v>
      </c>
      <c r="D9" s="47">
        <v>0</v>
      </c>
      <c r="E9" s="48">
        <v>0</v>
      </c>
      <c r="F9" s="49">
        <v>237.25</v>
      </c>
      <c r="G9" s="49">
        <v>5665.53</v>
      </c>
      <c r="H9" s="38">
        <v>0</v>
      </c>
      <c r="I9" s="50">
        <v>237.25</v>
      </c>
      <c r="J9" s="89">
        <v>23.88</v>
      </c>
      <c r="K9" s="127"/>
      <c r="L9" s="144"/>
      <c r="M9" s="89">
        <v>59.574928665980281</v>
      </c>
      <c r="N9" s="89">
        <v>23.605195947719281</v>
      </c>
      <c r="O9" s="89">
        <v>22.314715929319615</v>
      </c>
      <c r="P9" s="89">
        <v>0</v>
      </c>
      <c r="Q9" s="89">
        <v>24.426848732882096</v>
      </c>
      <c r="R9" s="89">
        <v>59.574928665980281</v>
      </c>
      <c r="S9" s="86">
        <v>0</v>
      </c>
      <c r="T9" s="91">
        <v>0</v>
      </c>
    </row>
    <row r="10" spans="1:20" x14ac:dyDescent="0.3">
      <c r="A10" s="88">
        <v>42826.208333506947</v>
      </c>
      <c r="B10" s="47">
        <v>242.6</v>
      </c>
      <c r="C10" s="48">
        <v>5815.1220000000003</v>
      </c>
      <c r="D10" s="47">
        <v>0</v>
      </c>
      <c r="E10" s="48">
        <v>0</v>
      </c>
      <c r="F10" s="49">
        <v>242.6</v>
      </c>
      <c r="G10" s="49">
        <v>5815.1220000000003</v>
      </c>
      <c r="H10" s="38">
        <v>0</v>
      </c>
      <c r="I10" s="50">
        <v>242.6</v>
      </c>
      <c r="J10" s="89">
        <v>23.970000000000002</v>
      </c>
      <c r="K10" s="127"/>
      <c r="L10" s="144"/>
      <c r="M10" s="89">
        <v>59.574928665980281</v>
      </c>
      <c r="N10" s="89">
        <v>23.605195947719281</v>
      </c>
      <c r="O10" s="89">
        <v>22.314715929319615</v>
      </c>
      <c r="P10" s="89">
        <v>0</v>
      </c>
      <c r="Q10" s="89">
        <v>24.426848732882096</v>
      </c>
      <c r="R10" s="89">
        <v>59.574928665980281</v>
      </c>
      <c r="S10" s="86">
        <v>0</v>
      </c>
      <c r="T10" s="91">
        <v>0</v>
      </c>
    </row>
    <row r="11" spans="1:20" x14ac:dyDescent="0.3">
      <c r="A11" s="88">
        <v>42826.250000231485</v>
      </c>
      <c r="B11" s="52">
        <v>243.7</v>
      </c>
      <c r="C11" s="53">
        <v>5899.9769999999999</v>
      </c>
      <c r="D11" s="47">
        <v>0</v>
      </c>
      <c r="E11" s="48">
        <v>0</v>
      </c>
      <c r="F11" s="49">
        <v>243.7</v>
      </c>
      <c r="G11" s="49">
        <v>5899.9769999999999</v>
      </c>
      <c r="H11" s="38">
        <v>0</v>
      </c>
      <c r="I11" s="50">
        <v>243.7</v>
      </c>
      <c r="J11" s="89">
        <v>24.21</v>
      </c>
      <c r="K11" s="127"/>
      <c r="L11" s="144"/>
      <c r="M11" s="89">
        <v>59.574928665980281</v>
      </c>
      <c r="N11" s="89">
        <v>23.605195947719281</v>
      </c>
      <c r="O11" s="89">
        <v>22.314715929319615</v>
      </c>
      <c r="P11" s="89">
        <v>0</v>
      </c>
      <c r="Q11" s="89">
        <v>24.426848732882096</v>
      </c>
      <c r="R11" s="89">
        <v>59.574928665980281</v>
      </c>
      <c r="S11" s="86">
        <v>0</v>
      </c>
      <c r="T11" s="91">
        <v>0</v>
      </c>
    </row>
    <row r="12" spans="1:20" x14ac:dyDescent="0.3">
      <c r="A12" s="88">
        <v>42826.291666956022</v>
      </c>
      <c r="B12" s="52">
        <v>232.96100000000001</v>
      </c>
      <c r="C12" s="53">
        <v>6045.9426400000002</v>
      </c>
      <c r="D12" s="47">
        <v>0</v>
      </c>
      <c r="E12" s="48">
        <v>0</v>
      </c>
      <c r="F12" s="49">
        <v>232.96100000000001</v>
      </c>
      <c r="G12" s="49">
        <v>6045.9426400000002</v>
      </c>
      <c r="H12" s="38">
        <v>0</v>
      </c>
      <c r="I12" s="50">
        <v>232.96100000000001</v>
      </c>
      <c r="J12" s="89">
        <v>25.952595670519958</v>
      </c>
      <c r="K12" s="127"/>
      <c r="L12" s="144"/>
      <c r="M12" s="89">
        <v>59.574928665980281</v>
      </c>
      <c r="N12" s="89">
        <v>23.605195947719281</v>
      </c>
      <c r="O12" s="89">
        <v>22.314715929319615</v>
      </c>
      <c r="P12" s="89">
        <v>0</v>
      </c>
      <c r="Q12" s="89">
        <v>24.426848732882096</v>
      </c>
      <c r="R12" s="89">
        <v>59.574928665980281</v>
      </c>
      <c r="S12" s="86">
        <v>0</v>
      </c>
      <c r="T12" s="91">
        <v>0</v>
      </c>
    </row>
    <row r="13" spans="1:20" x14ac:dyDescent="0.3">
      <c r="A13" s="88">
        <v>42826.333333680559</v>
      </c>
      <c r="B13" s="52">
        <v>245.666</v>
      </c>
      <c r="C13" s="53">
        <v>6642.8937600000008</v>
      </c>
      <c r="D13" s="47">
        <v>0</v>
      </c>
      <c r="E13" s="48">
        <v>0</v>
      </c>
      <c r="F13" s="49">
        <v>245.666</v>
      </c>
      <c r="G13" s="49">
        <v>6642.8937600000008</v>
      </c>
      <c r="H13" s="38">
        <v>0</v>
      </c>
      <c r="I13" s="50">
        <v>245.666</v>
      </c>
      <c r="J13" s="89">
        <v>27.04034648669332</v>
      </c>
      <c r="K13" s="127"/>
      <c r="L13" s="144"/>
      <c r="M13" s="89">
        <v>59.574928665980281</v>
      </c>
      <c r="N13" s="89">
        <v>23.605195947719281</v>
      </c>
      <c r="O13" s="89">
        <v>22.314715929319615</v>
      </c>
      <c r="P13" s="89">
        <v>0</v>
      </c>
      <c r="Q13" s="89">
        <v>24.426848732882096</v>
      </c>
      <c r="R13" s="89">
        <v>59.574928665980281</v>
      </c>
      <c r="S13" s="86">
        <v>0</v>
      </c>
      <c r="T13" s="91">
        <v>0</v>
      </c>
    </row>
    <row r="14" spans="1:20" x14ac:dyDescent="0.3">
      <c r="A14" s="88">
        <v>42826.375000405096</v>
      </c>
      <c r="B14" s="52">
        <v>261.7</v>
      </c>
      <c r="C14" s="53">
        <v>8437.2080000000005</v>
      </c>
      <c r="D14" s="47">
        <v>46.563000000000002</v>
      </c>
      <c r="E14" s="48">
        <v>1501.191</v>
      </c>
      <c r="F14" s="49">
        <v>215.137</v>
      </c>
      <c r="G14" s="49">
        <v>6936.0170000000007</v>
      </c>
      <c r="H14" s="38">
        <v>0</v>
      </c>
      <c r="I14" s="50">
        <v>215.137</v>
      </c>
      <c r="J14" s="89">
        <v>32.240000557784114</v>
      </c>
      <c r="K14" s="127"/>
      <c r="L14" s="144"/>
      <c r="M14" s="89">
        <v>59.574928665980281</v>
      </c>
      <c r="N14" s="89">
        <v>23.605195947719281</v>
      </c>
      <c r="O14" s="89">
        <v>22.314715929319615</v>
      </c>
      <c r="P14" s="89">
        <v>0</v>
      </c>
      <c r="Q14" s="89">
        <v>24.426848732882096</v>
      </c>
      <c r="R14" s="89">
        <v>59.574928665980281</v>
      </c>
      <c r="S14" s="86">
        <v>0</v>
      </c>
      <c r="T14" s="91">
        <v>0</v>
      </c>
    </row>
    <row r="15" spans="1:20" x14ac:dyDescent="0.3">
      <c r="A15" s="88">
        <v>42826.416667129626</v>
      </c>
      <c r="B15" s="52">
        <v>266.7</v>
      </c>
      <c r="C15" s="53">
        <v>9187.8150000000005</v>
      </c>
      <c r="D15" s="47">
        <v>30.745000000000001</v>
      </c>
      <c r="E15" s="48">
        <v>1059.165</v>
      </c>
      <c r="F15" s="49">
        <v>235.95499999999998</v>
      </c>
      <c r="G15" s="49">
        <v>8128.6500000000005</v>
      </c>
      <c r="H15" s="38">
        <v>0</v>
      </c>
      <c r="I15" s="50">
        <v>235.95499999999998</v>
      </c>
      <c r="J15" s="89">
        <v>34.45000105952407</v>
      </c>
      <c r="K15" s="127"/>
      <c r="L15" s="144"/>
      <c r="M15" s="89">
        <v>59.574928665980281</v>
      </c>
      <c r="N15" s="89">
        <v>23.605195947719281</v>
      </c>
      <c r="O15" s="89">
        <v>22.314715929319615</v>
      </c>
      <c r="P15" s="89">
        <v>0</v>
      </c>
      <c r="Q15" s="89">
        <v>24.426848732882096</v>
      </c>
      <c r="R15" s="89">
        <v>59.574928665980281</v>
      </c>
      <c r="S15" s="86">
        <v>0</v>
      </c>
      <c r="T15" s="91">
        <v>0</v>
      </c>
    </row>
    <row r="16" spans="1:20" x14ac:dyDescent="0.3">
      <c r="A16" s="88">
        <v>42826.458333854163</v>
      </c>
      <c r="B16" s="52">
        <v>277.8</v>
      </c>
      <c r="C16" s="53">
        <v>9789.6720000000005</v>
      </c>
      <c r="D16" s="47">
        <v>27.887</v>
      </c>
      <c r="E16" s="48">
        <v>982.73800000000006</v>
      </c>
      <c r="F16" s="49">
        <v>249.91300000000001</v>
      </c>
      <c r="G16" s="49">
        <v>8806.9340000000011</v>
      </c>
      <c r="H16" s="38">
        <v>0</v>
      </c>
      <c r="I16" s="50">
        <v>249.91300000000001</v>
      </c>
      <c r="J16" s="89">
        <v>35.239999519832907</v>
      </c>
      <c r="K16" s="127"/>
      <c r="L16" s="144"/>
      <c r="M16" s="89">
        <v>59.574928665980281</v>
      </c>
      <c r="N16" s="89">
        <v>23.605195947719281</v>
      </c>
      <c r="O16" s="89">
        <v>22.314715929319615</v>
      </c>
      <c r="P16" s="89">
        <v>0</v>
      </c>
      <c r="Q16" s="89">
        <v>24.426848732882096</v>
      </c>
      <c r="R16" s="89">
        <v>59.574928665980281</v>
      </c>
      <c r="S16" s="86">
        <v>0</v>
      </c>
      <c r="T16" s="91">
        <v>0</v>
      </c>
    </row>
    <row r="17" spans="1:20" x14ac:dyDescent="0.3">
      <c r="A17" s="88">
        <v>42826.500000578701</v>
      </c>
      <c r="B17" s="52">
        <v>265.5</v>
      </c>
      <c r="C17" s="53">
        <v>9271.26</v>
      </c>
      <c r="D17" s="47">
        <v>14.545</v>
      </c>
      <c r="E17" s="48">
        <v>507.911</v>
      </c>
      <c r="F17" s="49">
        <v>250.95500000000001</v>
      </c>
      <c r="G17" s="49">
        <v>8763.3490000000002</v>
      </c>
      <c r="H17" s="38">
        <v>0</v>
      </c>
      <c r="I17" s="50">
        <v>250.95500000000001</v>
      </c>
      <c r="J17" s="89">
        <v>34.920001593911259</v>
      </c>
      <c r="K17" s="127"/>
      <c r="L17" s="144"/>
      <c r="M17" s="89">
        <v>59.574928665980281</v>
      </c>
      <c r="N17" s="89">
        <v>23.605195947719281</v>
      </c>
      <c r="O17" s="89">
        <v>22.314715929319615</v>
      </c>
      <c r="P17" s="89">
        <v>0</v>
      </c>
      <c r="Q17" s="89">
        <v>24.426848732882096</v>
      </c>
      <c r="R17" s="89">
        <v>59.574928665980281</v>
      </c>
      <c r="S17" s="86">
        <v>0</v>
      </c>
      <c r="T17" s="91">
        <v>0</v>
      </c>
    </row>
    <row r="18" spans="1:20" x14ac:dyDescent="0.3">
      <c r="A18" s="88">
        <v>42826.541667303238</v>
      </c>
      <c r="B18" s="52">
        <v>255.4</v>
      </c>
      <c r="C18" s="53">
        <v>8208.5560000000005</v>
      </c>
      <c r="D18" s="47">
        <v>9.8320000000000007</v>
      </c>
      <c r="E18" s="48">
        <v>316</v>
      </c>
      <c r="F18" s="49">
        <v>245.56800000000001</v>
      </c>
      <c r="G18" s="49">
        <v>7892.5560000000005</v>
      </c>
      <c r="H18" s="38">
        <v>0</v>
      </c>
      <c r="I18" s="50">
        <v>245.56800000000001</v>
      </c>
      <c r="J18" s="89">
        <v>32.140001954652071</v>
      </c>
      <c r="K18" s="127"/>
      <c r="L18" s="144"/>
      <c r="M18" s="89">
        <v>59.574928665980281</v>
      </c>
      <c r="N18" s="89">
        <v>23.605195947719281</v>
      </c>
      <c r="O18" s="89">
        <v>22.314715929319615</v>
      </c>
      <c r="P18" s="89">
        <v>0</v>
      </c>
      <c r="Q18" s="89">
        <v>24.426848732882096</v>
      </c>
      <c r="R18" s="89">
        <v>59.574928665980281</v>
      </c>
      <c r="S18" s="86">
        <v>0</v>
      </c>
      <c r="T18" s="91">
        <v>0</v>
      </c>
    </row>
    <row r="19" spans="1:20" x14ac:dyDescent="0.3">
      <c r="A19" s="88">
        <v>42826.583334027775</v>
      </c>
      <c r="B19" s="47">
        <v>250.6</v>
      </c>
      <c r="C19" s="48">
        <v>6951.6440000000002</v>
      </c>
      <c r="D19" s="47">
        <v>9.7840000000000007</v>
      </c>
      <c r="E19" s="48">
        <v>271.41000000000003</v>
      </c>
      <c r="F19" s="49">
        <v>240.816</v>
      </c>
      <c r="G19" s="49">
        <v>6680.2340000000004</v>
      </c>
      <c r="H19" s="38">
        <v>0</v>
      </c>
      <c r="I19" s="50">
        <v>240.816</v>
      </c>
      <c r="J19" s="89">
        <v>27.739992359311675</v>
      </c>
      <c r="K19" s="127"/>
      <c r="L19" s="144"/>
      <c r="M19" s="89">
        <v>59.574928665980281</v>
      </c>
      <c r="N19" s="89">
        <v>23.605195947719281</v>
      </c>
      <c r="O19" s="89">
        <v>22.314715929319615</v>
      </c>
      <c r="P19" s="89">
        <v>0</v>
      </c>
      <c r="Q19" s="89">
        <v>24.426848732882096</v>
      </c>
      <c r="R19" s="89">
        <v>59.574928665980281</v>
      </c>
      <c r="S19" s="86">
        <v>0</v>
      </c>
      <c r="T19" s="91">
        <v>0</v>
      </c>
    </row>
    <row r="20" spans="1:20" x14ac:dyDescent="0.3">
      <c r="A20" s="88">
        <v>42826.625000752312</v>
      </c>
      <c r="B20" s="47">
        <v>238</v>
      </c>
      <c r="C20" s="48">
        <v>6171.34</v>
      </c>
      <c r="D20" s="47">
        <v>0</v>
      </c>
      <c r="E20" s="48">
        <v>0</v>
      </c>
      <c r="F20" s="49">
        <v>238</v>
      </c>
      <c r="G20" s="49">
        <v>6171.34</v>
      </c>
      <c r="H20" s="38">
        <v>0</v>
      </c>
      <c r="I20" s="50">
        <v>238</v>
      </c>
      <c r="J20" s="89">
        <v>25.93</v>
      </c>
      <c r="K20" s="127"/>
      <c r="L20" s="144"/>
      <c r="M20" s="89">
        <v>59.574928665980281</v>
      </c>
      <c r="N20" s="89">
        <v>23.605195947719281</v>
      </c>
      <c r="O20" s="89">
        <v>22.314715929319615</v>
      </c>
      <c r="P20" s="89">
        <v>0</v>
      </c>
      <c r="Q20" s="89">
        <v>24.426848732882096</v>
      </c>
      <c r="R20" s="89">
        <v>59.574928665980281</v>
      </c>
      <c r="S20" s="86">
        <v>0</v>
      </c>
      <c r="T20" s="91">
        <v>0</v>
      </c>
    </row>
    <row r="21" spans="1:20" x14ac:dyDescent="0.3">
      <c r="A21" s="88">
        <v>42826.666667476849</v>
      </c>
      <c r="B21" s="47">
        <v>256.89999999999998</v>
      </c>
      <c r="C21" s="48">
        <v>6509.8459999999995</v>
      </c>
      <c r="D21" s="47">
        <v>0</v>
      </c>
      <c r="E21" s="48">
        <v>0</v>
      </c>
      <c r="F21" s="49">
        <v>256.89999999999998</v>
      </c>
      <c r="G21" s="49">
        <v>6509.8459999999995</v>
      </c>
      <c r="H21" s="38">
        <v>0</v>
      </c>
      <c r="I21" s="50">
        <v>256.89999999999998</v>
      </c>
      <c r="J21" s="89">
        <v>25.34</v>
      </c>
      <c r="K21" s="127"/>
      <c r="L21" s="144"/>
      <c r="M21" s="89">
        <v>59.574928665980281</v>
      </c>
      <c r="N21" s="89">
        <v>23.605195947719281</v>
      </c>
      <c r="O21" s="89">
        <v>22.314715929319615</v>
      </c>
      <c r="P21" s="89">
        <v>0</v>
      </c>
      <c r="Q21" s="89">
        <v>24.426848732882096</v>
      </c>
      <c r="R21" s="89">
        <v>59.574928665980281</v>
      </c>
      <c r="S21" s="86">
        <v>0</v>
      </c>
      <c r="T21" s="91">
        <v>0</v>
      </c>
    </row>
    <row r="22" spans="1:20" x14ac:dyDescent="0.3">
      <c r="A22" s="88">
        <v>42826.708334201387</v>
      </c>
      <c r="B22" s="47">
        <v>247.6</v>
      </c>
      <c r="C22" s="48">
        <v>6331.1319999999996</v>
      </c>
      <c r="D22" s="47">
        <v>0</v>
      </c>
      <c r="E22" s="48">
        <v>0</v>
      </c>
      <c r="F22" s="49">
        <v>247.6</v>
      </c>
      <c r="G22" s="49">
        <v>6331.1319999999996</v>
      </c>
      <c r="H22" s="38">
        <v>0</v>
      </c>
      <c r="I22" s="50">
        <v>247.6</v>
      </c>
      <c r="J22" s="89">
        <v>25.57</v>
      </c>
      <c r="K22" s="127"/>
      <c r="L22" s="144"/>
      <c r="M22" s="89">
        <v>59.574928665980281</v>
      </c>
      <c r="N22" s="89">
        <v>23.605195947719281</v>
      </c>
      <c r="O22" s="89">
        <v>22.314715929319615</v>
      </c>
      <c r="P22" s="89">
        <v>0</v>
      </c>
      <c r="Q22" s="89">
        <v>24.426848732882096</v>
      </c>
      <c r="R22" s="89">
        <v>59.574928665980281</v>
      </c>
      <c r="S22" s="86">
        <v>0</v>
      </c>
      <c r="T22" s="91">
        <v>0</v>
      </c>
    </row>
    <row r="23" spans="1:20" x14ac:dyDescent="0.3">
      <c r="A23" s="88">
        <v>42826.750000925924</v>
      </c>
      <c r="B23" s="47">
        <v>245.5</v>
      </c>
      <c r="C23" s="48">
        <v>6419.8249999999998</v>
      </c>
      <c r="D23" s="47">
        <v>0</v>
      </c>
      <c r="E23" s="48">
        <v>0</v>
      </c>
      <c r="F23" s="49">
        <v>245.5</v>
      </c>
      <c r="G23" s="49">
        <v>6419.8249999999998</v>
      </c>
      <c r="H23" s="38">
        <v>0</v>
      </c>
      <c r="I23" s="50">
        <v>245.5</v>
      </c>
      <c r="J23" s="89">
        <v>26.15</v>
      </c>
      <c r="K23" s="127"/>
      <c r="L23" s="144"/>
      <c r="M23" s="89">
        <v>59.574928665980281</v>
      </c>
      <c r="N23" s="89">
        <v>23.605195947719281</v>
      </c>
      <c r="O23" s="89">
        <v>22.314715929319615</v>
      </c>
      <c r="P23" s="89">
        <v>0</v>
      </c>
      <c r="Q23" s="89">
        <v>24.426848732882096</v>
      </c>
      <c r="R23" s="89">
        <v>59.574928665980281</v>
      </c>
      <c r="S23" s="92">
        <v>0</v>
      </c>
      <c r="T23" s="91">
        <v>0</v>
      </c>
    </row>
    <row r="24" spans="1:20" x14ac:dyDescent="0.3">
      <c r="A24" s="88">
        <v>42826.791667650461</v>
      </c>
      <c r="B24" s="47">
        <v>236.2</v>
      </c>
      <c r="C24" s="48">
        <v>6542.74</v>
      </c>
      <c r="D24" s="47">
        <v>10.679</v>
      </c>
      <c r="E24" s="48">
        <v>295.80799999999999</v>
      </c>
      <c r="F24" s="49">
        <v>225.52099999999999</v>
      </c>
      <c r="G24" s="49">
        <v>6246.9319999999998</v>
      </c>
      <c r="H24" s="38">
        <v>0</v>
      </c>
      <c r="I24" s="50">
        <v>225.52099999999999</v>
      </c>
      <c r="J24" s="89">
        <v>27.700001330253059</v>
      </c>
      <c r="K24" s="127"/>
      <c r="L24" s="144"/>
      <c r="M24" s="89">
        <v>59.574928665980281</v>
      </c>
      <c r="N24" s="89">
        <v>23.605195947719281</v>
      </c>
      <c r="O24" s="89">
        <v>22.314715929319615</v>
      </c>
      <c r="P24" s="89">
        <v>0</v>
      </c>
      <c r="Q24" s="89">
        <v>24.426848732882096</v>
      </c>
      <c r="R24" s="89">
        <v>59.574928665980281</v>
      </c>
      <c r="S24" s="86">
        <v>0</v>
      </c>
      <c r="T24" s="91">
        <v>0</v>
      </c>
    </row>
    <row r="25" spans="1:20" x14ac:dyDescent="0.3">
      <c r="A25" s="88">
        <v>42826.833334374998</v>
      </c>
      <c r="B25" s="47">
        <v>245.8</v>
      </c>
      <c r="C25" s="48">
        <v>8330.1620000000003</v>
      </c>
      <c r="D25" s="47">
        <v>6.3010000000000002</v>
      </c>
      <c r="E25" s="48">
        <v>213.541</v>
      </c>
      <c r="F25" s="49">
        <v>239.49900000000002</v>
      </c>
      <c r="G25" s="49">
        <v>8116.6210000000001</v>
      </c>
      <c r="H25" s="38">
        <v>0</v>
      </c>
      <c r="I25" s="50">
        <v>239.49900000000002</v>
      </c>
      <c r="J25" s="89">
        <v>33.88999954070789</v>
      </c>
      <c r="K25" s="127"/>
      <c r="L25" s="144"/>
      <c r="M25" s="89">
        <v>59.574928665980281</v>
      </c>
      <c r="N25" s="89">
        <v>23.605195947719281</v>
      </c>
      <c r="O25" s="89">
        <v>22.314715929319615</v>
      </c>
      <c r="P25" s="89">
        <v>0</v>
      </c>
      <c r="Q25" s="89">
        <v>24.426848732882096</v>
      </c>
      <c r="R25" s="89">
        <v>59.574928665980281</v>
      </c>
      <c r="S25" s="86">
        <v>0</v>
      </c>
      <c r="T25" s="91">
        <v>0</v>
      </c>
    </row>
    <row r="26" spans="1:20" x14ac:dyDescent="0.3">
      <c r="A26" s="88">
        <v>42826.875001099535</v>
      </c>
      <c r="B26" s="47">
        <v>267.39999999999998</v>
      </c>
      <c r="C26" s="48">
        <v>9444.5679999999993</v>
      </c>
      <c r="D26" s="47">
        <v>6.0390000000000006</v>
      </c>
      <c r="E26" s="48">
        <v>213.297</v>
      </c>
      <c r="F26" s="49">
        <v>261.36099999999999</v>
      </c>
      <c r="G26" s="49">
        <v>9231.2709999999988</v>
      </c>
      <c r="H26" s="38">
        <v>0</v>
      </c>
      <c r="I26" s="50">
        <v>261.36099999999999</v>
      </c>
      <c r="J26" s="89">
        <v>35.320001836540264</v>
      </c>
      <c r="K26" s="127"/>
      <c r="L26" s="144"/>
      <c r="M26" s="89">
        <v>59.574928665980281</v>
      </c>
      <c r="N26" s="89">
        <v>23.605195947719281</v>
      </c>
      <c r="O26" s="89">
        <v>22.314715929319615</v>
      </c>
      <c r="P26" s="89">
        <v>0</v>
      </c>
      <c r="Q26" s="89">
        <v>24.426848732882096</v>
      </c>
      <c r="R26" s="89">
        <v>59.574928665980281</v>
      </c>
      <c r="S26" s="86">
        <v>0</v>
      </c>
      <c r="T26" s="91">
        <v>0</v>
      </c>
    </row>
    <row r="27" spans="1:20" x14ac:dyDescent="0.3">
      <c r="A27" s="88">
        <v>42826.916667824073</v>
      </c>
      <c r="B27" s="47">
        <v>257.5</v>
      </c>
      <c r="C27" s="48">
        <v>8834.8250000000007</v>
      </c>
      <c r="D27" s="47">
        <v>0.78400000000000003</v>
      </c>
      <c r="E27" s="48">
        <v>26.899000000000001</v>
      </c>
      <c r="F27" s="49">
        <v>256.71600000000001</v>
      </c>
      <c r="G27" s="49">
        <v>8807.9260000000013</v>
      </c>
      <c r="H27" s="38">
        <v>0</v>
      </c>
      <c r="I27" s="50">
        <v>256.71600000000001</v>
      </c>
      <c r="J27" s="89">
        <v>34.310000155814208</v>
      </c>
      <c r="K27" s="127"/>
      <c r="L27" s="144"/>
      <c r="M27" s="89">
        <v>59.574928665980281</v>
      </c>
      <c r="N27" s="89">
        <v>23.605195947719281</v>
      </c>
      <c r="O27" s="89">
        <v>22.314715929319615</v>
      </c>
      <c r="P27" s="89">
        <v>0</v>
      </c>
      <c r="Q27" s="89">
        <v>24.426848732882096</v>
      </c>
      <c r="R27" s="89">
        <v>59.574928665980281</v>
      </c>
      <c r="S27" s="86">
        <v>0</v>
      </c>
      <c r="T27" s="91">
        <v>0</v>
      </c>
    </row>
    <row r="28" spans="1:20" x14ac:dyDescent="0.3">
      <c r="A28" s="88">
        <v>42826.95833454861</v>
      </c>
      <c r="B28" s="47">
        <v>234.90800000000002</v>
      </c>
      <c r="C28" s="48">
        <v>6425.7880399999995</v>
      </c>
      <c r="D28" s="47">
        <v>0</v>
      </c>
      <c r="E28" s="48">
        <v>0</v>
      </c>
      <c r="F28" s="49">
        <v>234.90800000000002</v>
      </c>
      <c r="G28" s="49">
        <v>6425.7880399999995</v>
      </c>
      <c r="H28" s="38">
        <v>0</v>
      </c>
      <c r="I28" s="50">
        <v>234.90800000000002</v>
      </c>
      <c r="J28" s="89">
        <v>27.354487884618656</v>
      </c>
      <c r="K28" s="127"/>
      <c r="L28" s="144"/>
      <c r="M28" s="89">
        <v>59.574928665980281</v>
      </c>
      <c r="N28" s="89">
        <v>23.605195947719281</v>
      </c>
      <c r="O28" s="89">
        <v>22.314715929319615</v>
      </c>
      <c r="P28" s="89">
        <v>0</v>
      </c>
      <c r="Q28" s="89">
        <v>24.426848732882096</v>
      </c>
      <c r="R28" s="89">
        <v>59.574928665980281</v>
      </c>
      <c r="S28" s="86">
        <v>0</v>
      </c>
      <c r="T28" s="91">
        <v>0</v>
      </c>
    </row>
    <row r="29" spans="1:20" x14ac:dyDescent="0.3">
      <c r="A29" s="88">
        <v>42827.000001273147</v>
      </c>
      <c r="B29" s="47">
        <v>234.696</v>
      </c>
      <c r="C29" s="48">
        <v>5964.2918399999999</v>
      </c>
      <c r="D29" s="47">
        <v>0</v>
      </c>
      <c r="E29" s="48">
        <v>0</v>
      </c>
      <c r="F29" s="49">
        <v>234.696</v>
      </c>
      <c r="G29" s="49">
        <v>5964.2918399999999</v>
      </c>
      <c r="H29" s="38">
        <v>0</v>
      </c>
      <c r="I29" s="50">
        <v>234.696</v>
      </c>
      <c r="J29" s="89">
        <v>25.412839758666529</v>
      </c>
      <c r="K29" s="127"/>
      <c r="L29" s="144"/>
      <c r="M29" s="89">
        <v>59.574928665980281</v>
      </c>
      <c r="N29" s="89">
        <v>23.605195947719281</v>
      </c>
      <c r="O29" s="89">
        <v>22.314715929319615</v>
      </c>
      <c r="P29" s="89">
        <v>0</v>
      </c>
      <c r="Q29" s="89">
        <v>24.426848732882096</v>
      </c>
      <c r="R29" s="89">
        <v>59.574928665980281</v>
      </c>
      <c r="S29" s="86">
        <v>0</v>
      </c>
      <c r="T29" s="91">
        <v>0</v>
      </c>
    </row>
    <row r="30" spans="1:20" x14ac:dyDescent="0.3">
      <c r="A30" s="88">
        <v>42827.041667997684</v>
      </c>
      <c r="B30" s="47">
        <v>223.35</v>
      </c>
      <c r="C30" s="48">
        <v>5666.3895000000002</v>
      </c>
      <c r="D30" s="47">
        <v>0</v>
      </c>
      <c r="E30" s="48">
        <v>0</v>
      </c>
      <c r="F30" s="49">
        <v>223.35</v>
      </c>
      <c r="G30" s="49">
        <v>5666.3895000000002</v>
      </c>
      <c r="H30" s="38">
        <v>0</v>
      </c>
      <c r="I30" s="50">
        <v>223.35</v>
      </c>
      <c r="J30" s="89">
        <v>25.37</v>
      </c>
      <c r="K30" s="127"/>
      <c r="L30" s="144"/>
      <c r="M30" s="89">
        <v>59.574928665980281</v>
      </c>
      <c r="N30" s="89">
        <v>23.605195947719281</v>
      </c>
      <c r="O30" s="89">
        <v>22.314715929319615</v>
      </c>
      <c r="P30" s="89">
        <v>0</v>
      </c>
      <c r="Q30" s="89">
        <v>24.426848732882096</v>
      </c>
      <c r="R30" s="89">
        <v>59.574928665980281</v>
      </c>
      <c r="S30" s="86">
        <v>0</v>
      </c>
      <c r="T30" s="91">
        <v>0</v>
      </c>
    </row>
    <row r="31" spans="1:20" x14ac:dyDescent="0.3">
      <c r="A31" s="88">
        <v>42827.083334722221</v>
      </c>
      <c r="B31" s="47">
        <v>243.05</v>
      </c>
      <c r="C31" s="48">
        <v>6059.2365</v>
      </c>
      <c r="D31" s="47">
        <v>0</v>
      </c>
      <c r="E31" s="48">
        <v>0</v>
      </c>
      <c r="F31" s="49">
        <v>243.05</v>
      </c>
      <c r="G31" s="49">
        <v>6059.2365</v>
      </c>
      <c r="H31" s="38">
        <v>0</v>
      </c>
      <c r="I31" s="50">
        <v>243.05</v>
      </c>
      <c r="J31" s="89">
        <v>24.93</v>
      </c>
      <c r="K31" s="127"/>
      <c r="L31" s="144"/>
      <c r="M31" s="89">
        <v>59.574928665980281</v>
      </c>
      <c r="N31" s="89">
        <v>23.605195947719281</v>
      </c>
      <c r="O31" s="89">
        <v>22.314715929319615</v>
      </c>
      <c r="P31" s="89">
        <v>0</v>
      </c>
      <c r="Q31" s="89">
        <v>24.426848732882096</v>
      </c>
      <c r="R31" s="89">
        <v>59.574928665980281</v>
      </c>
      <c r="S31" s="86">
        <v>0</v>
      </c>
      <c r="T31" s="91">
        <v>0</v>
      </c>
    </row>
    <row r="32" spans="1:20" x14ac:dyDescent="0.3">
      <c r="A32" s="88">
        <v>42827.125001446759</v>
      </c>
      <c r="B32" s="47">
        <v>243.9</v>
      </c>
      <c r="C32" s="48">
        <v>6041.4030000000002</v>
      </c>
      <c r="D32" s="47">
        <v>13.357000000000001</v>
      </c>
      <c r="E32" s="48">
        <v>330.85300000000001</v>
      </c>
      <c r="F32" s="49">
        <v>230.54300000000001</v>
      </c>
      <c r="G32" s="49">
        <v>5710.55</v>
      </c>
      <c r="H32" s="38">
        <v>0</v>
      </c>
      <c r="I32" s="50">
        <v>230.54300000000001</v>
      </c>
      <c r="J32" s="89">
        <v>24.769999522865582</v>
      </c>
      <c r="K32" s="127"/>
      <c r="L32" s="144"/>
      <c r="M32" s="89">
        <v>59.574928665980281</v>
      </c>
      <c r="N32" s="89">
        <v>23.605195947719281</v>
      </c>
      <c r="O32" s="89">
        <v>22.314715929319615</v>
      </c>
      <c r="P32" s="89">
        <v>0</v>
      </c>
      <c r="Q32" s="89">
        <v>24.426848732882096</v>
      </c>
      <c r="R32" s="89">
        <v>59.574928665980281</v>
      </c>
      <c r="S32" s="86">
        <v>0</v>
      </c>
      <c r="T32" s="91">
        <v>0</v>
      </c>
    </row>
    <row r="33" spans="1:20" x14ac:dyDescent="0.3">
      <c r="A33" s="88">
        <v>42827.166668171296</v>
      </c>
      <c r="B33" s="47">
        <v>225.2</v>
      </c>
      <c r="C33" s="48">
        <v>5560.1880000000001</v>
      </c>
      <c r="D33" s="47">
        <v>0</v>
      </c>
      <c r="E33" s="48">
        <v>0</v>
      </c>
      <c r="F33" s="49">
        <v>225.2</v>
      </c>
      <c r="G33" s="49">
        <v>5560.1880000000001</v>
      </c>
      <c r="H33" s="38">
        <v>0</v>
      </c>
      <c r="I33" s="50">
        <v>225.2</v>
      </c>
      <c r="J33" s="89">
        <v>24.69</v>
      </c>
      <c r="K33" s="127"/>
      <c r="L33" s="144"/>
      <c r="M33" s="89">
        <v>59.574928665980281</v>
      </c>
      <c r="N33" s="89">
        <v>23.605195947719281</v>
      </c>
      <c r="O33" s="89">
        <v>22.314715929319615</v>
      </c>
      <c r="P33" s="89">
        <v>0</v>
      </c>
      <c r="Q33" s="89">
        <v>24.426848732882096</v>
      </c>
      <c r="R33" s="89">
        <v>59.574928665980281</v>
      </c>
      <c r="S33" s="86">
        <v>0</v>
      </c>
      <c r="T33" s="91">
        <v>0</v>
      </c>
    </row>
    <row r="34" spans="1:20" x14ac:dyDescent="0.3">
      <c r="A34" s="88">
        <v>42827.208334895833</v>
      </c>
      <c r="B34" s="47">
        <v>269.2</v>
      </c>
      <c r="C34" s="48">
        <v>6638.4719999999998</v>
      </c>
      <c r="D34" s="47">
        <v>0</v>
      </c>
      <c r="E34" s="48">
        <v>0</v>
      </c>
      <c r="F34" s="49">
        <v>269.2</v>
      </c>
      <c r="G34" s="49">
        <v>6638.4719999999998</v>
      </c>
      <c r="H34" s="38">
        <v>0</v>
      </c>
      <c r="I34" s="50">
        <v>269.2</v>
      </c>
      <c r="J34" s="89">
        <v>24.66</v>
      </c>
      <c r="K34" s="127"/>
      <c r="L34" s="144"/>
      <c r="M34" s="89">
        <v>59.574928665980281</v>
      </c>
      <c r="N34" s="89">
        <v>23.605195947719281</v>
      </c>
      <c r="O34" s="89">
        <v>22.314715929319615</v>
      </c>
      <c r="P34" s="89">
        <v>0</v>
      </c>
      <c r="Q34" s="89">
        <v>24.426848732882096</v>
      </c>
      <c r="R34" s="89">
        <v>59.574928665980281</v>
      </c>
      <c r="S34" s="86">
        <v>0</v>
      </c>
      <c r="T34" s="91">
        <v>0</v>
      </c>
    </row>
    <row r="35" spans="1:20" x14ac:dyDescent="0.3">
      <c r="A35" s="88">
        <v>42827.25000162037</v>
      </c>
      <c r="B35" s="47">
        <v>254</v>
      </c>
      <c r="C35" s="48">
        <v>6365.24</v>
      </c>
      <c r="D35" s="47">
        <v>0</v>
      </c>
      <c r="E35" s="48">
        <v>0</v>
      </c>
      <c r="F35" s="49">
        <v>254</v>
      </c>
      <c r="G35" s="49">
        <v>6365.24</v>
      </c>
      <c r="H35" s="38">
        <v>0</v>
      </c>
      <c r="I35" s="50">
        <v>254</v>
      </c>
      <c r="J35" s="89">
        <v>25.06</v>
      </c>
      <c r="K35" s="127"/>
      <c r="L35" s="144"/>
      <c r="M35" s="89">
        <v>59.574928665980281</v>
      </c>
      <c r="N35" s="89">
        <v>23.605195947719281</v>
      </c>
      <c r="O35" s="89">
        <v>22.314715929319615</v>
      </c>
      <c r="P35" s="89">
        <v>0</v>
      </c>
      <c r="Q35" s="89">
        <v>24.426848732882096</v>
      </c>
      <c r="R35" s="89">
        <v>59.574928665980281</v>
      </c>
      <c r="S35" s="86">
        <v>0</v>
      </c>
      <c r="T35" s="91">
        <v>0</v>
      </c>
    </row>
    <row r="36" spans="1:20" x14ac:dyDescent="0.3">
      <c r="A36" s="88">
        <v>42827.291668344908</v>
      </c>
      <c r="B36" s="47">
        <v>252.1</v>
      </c>
      <c r="C36" s="48">
        <v>6640.3140000000003</v>
      </c>
      <c r="D36" s="47">
        <v>0</v>
      </c>
      <c r="E36" s="48">
        <v>0</v>
      </c>
      <c r="F36" s="49">
        <v>252.1</v>
      </c>
      <c r="G36" s="49">
        <v>6640.3140000000003</v>
      </c>
      <c r="H36" s="38">
        <v>0</v>
      </c>
      <c r="I36" s="50">
        <v>252.1</v>
      </c>
      <c r="J36" s="89">
        <v>26.340000000000003</v>
      </c>
      <c r="K36" s="127"/>
      <c r="L36" s="144"/>
      <c r="M36" s="89">
        <v>59.574928665980281</v>
      </c>
      <c r="N36" s="89">
        <v>23.605195947719281</v>
      </c>
      <c r="O36" s="89">
        <v>22.314715929319615</v>
      </c>
      <c r="P36" s="89">
        <v>0</v>
      </c>
      <c r="Q36" s="89">
        <v>24.426848732882096</v>
      </c>
      <c r="R36" s="89">
        <v>59.574928665980281</v>
      </c>
      <c r="S36" s="86">
        <v>0</v>
      </c>
      <c r="T36" s="91">
        <v>0</v>
      </c>
    </row>
    <row r="37" spans="1:20" x14ac:dyDescent="0.3">
      <c r="A37" s="88">
        <v>42827.333335069445</v>
      </c>
      <c r="B37" s="47">
        <v>275.10000000000002</v>
      </c>
      <c r="C37" s="48">
        <v>7812.84</v>
      </c>
      <c r="D37" s="47">
        <v>56.606999999999999</v>
      </c>
      <c r="E37" s="48">
        <v>1607.6390000000001</v>
      </c>
      <c r="F37" s="49">
        <v>218.49300000000002</v>
      </c>
      <c r="G37" s="49">
        <v>6205.201</v>
      </c>
      <c r="H37" s="38">
        <v>0</v>
      </c>
      <c r="I37" s="50">
        <v>218.49300000000002</v>
      </c>
      <c r="J37" s="89">
        <v>28.399999084638864</v>
      </c>
      <c r="K37" s="127"/>
      <c r="L37" s="144"/>
      <c r="M37" s="89">
        <v>59.574928665980281</v>
      </c>
      <c r="N37" s="89">
        <v>23.605195947719281</v>
      </c>
      <c r="O37" s="89">
        <v>22.314715929319615</v>
      </c>
      <c r="P37" s="89">
        <v>0</v>
      </c>
      <c r="Q37" s="89">
        <v>24.426848732882096</v>
      </c>
      <c r="R37" s="89">
        <v>59.574928665980281</v>
      </c>
      <c r="S37" s="86">
        <v>0</v>
      </c>
      <c r="T37" s="91">
        <v>0</v>
      </c>
    </row>
    <row r="38" spans="1:20" x14ac:dyDescent="0.3">
      <c r="A38" s="88">
        <v>42827.375001793982</v>
      </c>
      <c r="B38" s="47">
        <v>285.3</v>
      </c>
      <c r="C38" s="48">
        <v>9155.277</v>
      </c>
      <c r="D38" s="47">
        <v>46.23</v>
      </c>
      <c r="E38" s="48">
        <v>1483.521</v>
      </c>
      <c r="F38" s="49">
        <v>239.07000000000002</v>
      </c>
      <c r="G38" s="49">
        <v>7671.7560000000003</v>
      </c>
      <c r="H38" s="38">
        <v>0</v>
      </c>
      <c r="I38" s="50">
        <v>239.07000000000002</v>
      </c>
      <c r="J38" s="89">
        <v>32.089998745137407</v>
      </c>
      <c r="K38" s="127"/>
      <c r="L38" s="144"/>
      <c r="M38" s="89">
        <v>59.574928665980281</v>
      </c>
      <c r="N38" s="89">
        <v>23.605195947719281</v>
      </c>
      <c r="O38" s="89">
        <v>22.314715929319615</v>
      </c>
      <c r="P38" s="89">
        <v>0</v>
      </c>
      <c r="Q38" s="89">
        <v>24.426848732882096</v>
      </c>
      <c r="R38" s="89">
        <v>59.574928665980281</v>
      </c>
      <c r="S38" s="86">
        <v>0</v>
      </c>
      <c r="T38" s="91">
        <v>0</v>
      </c>
    </row>
    <row r="39" spans="1:20" x14ac:dyDescent="0.3">
      <c r="A39" s="88">
        <v>42827.416668518519</v>
      </c>
      <c r="B39" s="47">
        <v>278.60000000000002</v>
      </c>
      <c r="C39" s="48">
        <v>9408.3220000000001</v>
      </c>
      <c r="D39" s="47">
        <v>36.83</v>
      </c>
      <c r="E39" s="48">
        <v>1243.749</v>
      </c>
      <c r="F39" s="49">
        <v>241.77000000000004</v>
      </c>
      <c r="G39" s="49">
        <v>8164.5730000000003</v>
      </c>
      <c r="H39" s="38">
        <v>0</v>
      </c>
      <c r="I39" s="50">
        <v>241.77000000000004</v>
      </c>
      <c r="J39" s="89">
        <v>33.770000413616245</v>
      </c>
      <c r="K39" s="127"/>
      <c r="L39" s="144"/>
      <c r="M39" s="89">
        <v>59.574928665980281</v>
      </c>
      <c r="N39" s="89">
        <v>23.605195947719281</v>
      </c>
      <c r="O39" s="89">
        <v>22.314715929319615</v>
      </c>
      <c r="P39" s="89">
        <v>0</v>
      </c>
      <c r="Q39" s="89">
        <v>24.426848732882096</v>
      </c>
      <c r="R39" s="89">
        <v>59.574928665980281</v>
      </c>
      <c r="S39" s="86">
        <v>0</v>
      </c>
      <c r="T39" s="91">
        <v>0</v>
      </c>
    </row>
    <row r="40" spans="1:20" x14ac:dyDescent="0.3">
      <c r="A40" s="88">
        <v>42827.458335243056</v>
      </c>
      <c r="B40" s="47">
        <v>258.89999999999998</v>
      </c>
      <c r="C40" s="48">
        <v>8422.0169999999998</v>
      </c>
      <c r="D40" s="47">
        <v>34.170999999999999</v>
      </c>
      <c r="E40" s="48">
        <v>1111.5830000000001</v>
      </c>
      <c r="F40" s="49">
        <v>224.72899999999998</v>
      </c>
      <c r="G40" s="49">
        <v>7310.4339999999993</v>
      </c>
      <c r="H40" s="38">
        <v>0</v>
      </c>
      <c r="I40" s="50">
        <v>224.72899999999998</v>
      </c>
      <c r="J40" s="89">
        <v>32.529998353572523</v>
      </c>
      <c r="K40" s="127"/>
      <c r="L40" s="144"/>
      <c r="M40" s="89">
        <v>59.574928665980281</v>
      </c>
      <c r="N40" s="89">
        <v>23.605195947719281</v>
      </c>
      <c r="O40" s="89">
        <v>22.314715929319615</v>
      </c>
      <c r="P40" s="89">
        <v>0</v>
      </c>
      <c r="Q40" s="89">
        <v>24.426848732882096</v>
      </c>
      <c r="R40" s="89">
        <v>59.574928665980281</v>
      </c>
      <c r="S40" s="86">
        <v>0</v>
      </c>
      <c r="T40" s="91">
        <v>0</v>
      </c>
    </row>
    <row r="41" spans="1:20" x14ac:dyDescent="0.3">
      <c r="A41" s="88">
        <v>42827.500001967594</v>
      </c>
      <c r="B41" s="47">
        <v>229.6</v>
      </c>
      <c r="C41" s="48">
        <v>7073.9759999999997</v>
      </c>
      <c r="D41" s="47">
        <v>17.681000000000001</v>
      </c>
      <c r="E41" s="48">
        <v>544.75200000000007</v>
      </c>
      <c r="F41" s="49">
        <v>211.91899999999998</v>
      </c>
      <c r="G41" s="49">
        <v>6529.2239999999993</v>
      </c>
      <c r="H41" s="38">
        <v>0</v>
      </c>
      <c r="I41" s="50">
        <v>211.91899999999998</v>
      </c>
      <c r="J41" s="89">
        <v>30.809998159674215</v>
      </c>
      <c r="K41" s="127"/>
      <c r="L41" s="144"/>
      <c r="M41" s="89">
        <v>59.574928665980281</v>
      </c>
      <c r="N41" s="89">
        <v>23.605195947719281</v>
      </c>
      <c r="O41" s="89">
        <v>22.314715929319615</v>
      </c>
      <c r="P41" s="89">
        <v>0</v>
      </c>
      <c r="Q41" s="89">
        <v>24.426848732882096</v>
      </c>
      <c r="R41" s="89">
        <v>59.574928665980281</v>
      </c>
      <c r="S41" s="86">
        <v>0</v>
      </c>
      <c r="T41" s="91">
        <v>0</v>
      </c>
    </row>
    <row r="42" spans="1:20" x14ac:dyDescent="0.3">
      <c r="A42" s="88">
        <v>42827.541668692131</v>
      </c>
      <c r="B42" s="47">
        <v>204.2</v>
      </c>
      <c r="C42" s="48">
        <v>5807.4480000000003</v>
      </c>
      <c r="D42" s="47">
        <v>16.473000000000003</v>
      </c>
      <c r="E42" s="48">
        <v>468.49200000000002</v>
      </c>
      <c r="F42" s="49">
        <v>187.72699999999998</v>
      </c>
      <c r="G42" s="49">
        <v>5338.9560000000001</v>
      </c>
      <c r="H42" s="38">
        <v>0</v>
      </c>
      <c r="I42" s="50">
        <v>187.72699999999998</v>
      </c>
      <c r="J42" s="89">
        <v>28.440000639226113</v>
      </c>
      <c r="K42" s="127"/>
      <c r="L42" s="144"/>
      <c r="M42" s="89">
        <v>59.574928665980281</v>
      </c>
      <c r="N42" s="89">
        <v>23.605195947719281</v>
      </c>
      <c r="O42" s="89">
        <v>22.314715929319615</v>
      </c>
      <c r="P42" s="89">
        <v>0</v>
      </c>
      <c r="Q42" s="89">
        <v>24.426848732882096</v>
      </c>
      <c r="R42" s="89">
        <v>59.574928665980281</v>
      </c>
      <c r="S42" s="86">
        <v>0</v>
      </c>
      <c r="T42" s="91">
        <v>0</v>
      </c>
    </row>
    <row r="43" spans="1:20" x14ac:dyDescent="0.3">
      <c r="A43" s="88">
        <v>42827.583335416668</v>
      </c>
      <c r="B43" s="47">
        <v>203.5</v>
      </c>
      <c r="C43" s="48">
        <v>5459.9049999999997</v>
      </c>
      <c r="D43" s="47">
        <v>12.513</v>
      </c>
      <c r="E43" s="48">
        <v>335.72399999999999</v>
      </c>
      <c r="F43" s="49">
        <v>190.98699999999999</v>
      </c>
      <c r="G43" s="49">
        <v>5124.1809999999996</v>
      </c>
      <c r="H43" s="38">
        <v>0</v>
      </c>
      <c r="I43" s="50">
        <v>190.98699999999999</v>
      </c>
      <c r="J43" s="89">
        <v>26.829998900448722</v>
      </c>
      <c r="K43" s="127"/>
      <c r="L43" s="144"/>
      <c r="M43" s="89">
        <v>59.574928665980281</v>
      </c>
      <c r="N43" s="89">
        <v>23.605195947719281</v>
      </c>
      <c r="O43" s="89">
        <v>22.314715929319615</v>
      </c>
      <c r="P43" s="89">
        <v>0</v>
      </c>
      <c r="Q43" s="89">
        <v>24.426848732882096</v>
      </c>
      <c r="R43" s="89">
        <v>59.574928665980281</v>
      </c>
      <c r="S43" s="86">
        <v>0</v>
      </c>
      <c r="T43" s="91">
        <v>0</v>
      </c>
    </row>
    <row r="44" spans="1:20" x14ac:dyDescent="0.3">
      <c r="A44" s="88">
        <v>42827.625002141205</v>
      </c>
      <c r="B44" s="47">
        <v>195.75</v>
      </c>
      <c r="C44" s="48">
        <v>5015.1149999999998</v>
      </c>
      <c r="D44" s="47">
        <v>10.92</v>
      </c>
      <c r="E44" s="48">
        <v>279.77</v>
      </c>
      <c r="F44" s="49">
        <v>184.83</v>
      </c>
      <c r="G44" s="49">
        <v>4735.3449999999993</v>
      </c>
      <c r="H44" s="38">
        <v>0</v>
      </c>
      <c r="I44" s="50">
        <v>184.83</v>
      </c>
      <c r="J44" s="89">
        <v>25.620002164150836</v>
      </c>
      <c r="K44" s="127"/>
      <c r="L44" s="144"/>
      <c r="M44" s="89">
        <v>59.574928665980281</v>
      </c>
      <c r="N44" s="89">
        <v>23.605195947719281</v>
      </c>
      <c r="O44" s="89">
        <v>22.314715929319615</v>
      </c>
      <c r="P44" s="89">
        <v>0</v>
      </c>
      <c r="Q44" s="89">
        <v>24.426848732882096</v>
      </c>
      <c r="R44" s="89">
        <v>59.574928665980281</v>
      </c>
      <c r="S44" s="86">
        <v>0</v>
      </c>
      <c r="T44" s="91">
        <v>0</v>
      </c>
    </row>
    <row r="45" spans="1:20" x14ac:dyDescent="0.3">
      <c r="A45" s="88">
        <v>42827.666668865742</v>
      </c>
      <c r="B45" s="47">
        <v>193.35</v>
      </c>
      <c r="C45" s="48">
        <v>4911.09</v>
      </c>
      <c r="D45" s="47">
        <v>2.589</v>
      </c>
      <c r="E45" s="48">
        <v>65.76100000000001</v>
      </c>
      <c r="F45" s="49">
        <v>190.761</v>
      </c>
      <c r="G45" s="49">
        <v>4845.3289999999997</v>
      </c>
      <c r="H45" s="38">
        <v>0</v>
      </c>
      <c r="I45" s="50">
        <v>190.761</v>
      </c>
      <c r="J45" s="89">
        <v>25.399997903135336</v>
      </c>
      <c r="K45" s="127"/>
      <c r="L45" s="144"/>
      <c r="M45" s="89">
        <v>59.574928665980281</v>
      </c>
      <c r="N45" s="89">
        <v>23.605195947719281</v>
      </c>
      <c r="O45" s="89">
        <v>22.314715929319615</v>
      </c>
      <c r="P45" s="89">
        <v>0</v>
      </c>
      <c r="Q45" s="89">
        <v>24.426848732882096</v>
      </c>
      <c r="R45" s="89">
        <v>59.574928665980281</v>
      </c>
      <c r="S45" s="86">
        <v>0</v>
      </c>
      <c r="T45" s="91">
        <v>0</v>
      </c>
    </row>
    <row r="46" spans="1:20" x14ac:dyDescent="0.3">
      <c r="A46" s="88">
        <v>42827.70833559028</v>
      </c>
      <c r="B46" s="47">
        <v>198.88</v>
      </c>
      <c r="C46" s="48">
        <v>5213.5057999999999</v>
      </c>
      <c r="D46" s="47">
        <v>0</v>
      </c>
      <c r="E46" s="48">
        <v>0</v>
      </c>
      <c r="F46" s="49">
        <v>198.88</v>
      </c>
      <c r="G46" s="49">
        <v>5213.5057999999999</v>
      </c>
      <c r="H46" s="38">
        <v>0</v>
      </c>
      <c r="I46" s="50">
        <v>198.88</v>
      </c>
      <c r="J46" s="89">
        <v>26.214329243765086</v>
      </c>
      <c r="K46" s="127"/>
      <c r="L46" s="144"/>
      <c r="M46" s="89">
        <v>59.574928665980281</v>
      </c>
      <c r="N46" s="89">
        <v>23.605195947719281</v>
      </c>
      <c r="O46" s="89">
        <v>22.314715929319615</v>
      </c>
      <c r="P46" s="89">
        <v>0</v>
      </c>
      <c r="Q46" s="89">
        <v>24.426848732882096</v>
      </c>
      <c r="R46" s="89">
        <v>59.574928665980281</v>
      </c>
      <c r="S46" s="86">
        <v>0</v>
      </c>
      <c r="T46" s="91">
        <v>0</v>
      </c>
    </row>
    <row r="47" spans="1:20" x14ac:dyDescent="0.3">
      <c r="A47" s="88">
        <v>42827.750002314817</v>
      </c>
      <c r="B47" s="47">
        <v>206.3</v>
      </c>
      <c r="C47" s="48">
        <v>5809.4080000000004</v>
      </c>
      <c r="D47" s="47">
        <v>1.472</v>
      </c>
      <c r="E47" s="48">
        <v>41.452000000000005</v>
      </c>
      <c r="F47" s="49">
        <v>204.828</v>
      </c>
      <c r="G47" s="49">
        <v>5767.9560000000001</v>
      </c>
      <c r="H47" s="38">
        <v>0</v>
      </c>
      <c r="I47" s="50">
        <v>204.828</v>
      </c>
      <c r="J47" s="89">
        <v>28.15999765657039</v>
      </c>
      <c r="K47" s="127"/>
      <c r="L47" s="144"/>
      <c r="M47" s="89">
        <v>59.574928665980281</v>
      </c>
      <c r="N47" s="89">
        <v>23.605195947719281</v>
      </c>
      <c r="O47" s="89">
        <v>22.314715929319615</v>
      </c>
      <c r="P47" s="89">
        <v>0</v>
      </c>
      <c r="Q47" s="89">
        <v>24.426848732882096</v>
      </c>
      <c r="R47" s="89">
        <v>59.574928665980281</v>
      </c>
      <c r="S47" s="86">
        <v>0</v>
      </c>
      <c r="T47" s="91">
        <v>0</v>
      </c>
    </row>
    <row r="48" spans="1:20" x14ac:dyDescent="0.3">
      <c r="A48" s="88">
        <v>42827.791669039354</v>
      </c>
      <c r="B48" s="47">
        <v>211.2</v>
      </c>
      <c r="C48" s="48">
        <v>6551.424</v>
      </c>
      <c r="D48" s="47">
        <v>6.7709999999999999</v>
      </c>
      <c r="E48" s="48">
        <v>210.036</v>
      </c>
      <c r="F48" s="49">
        <v>204.429</v>
      </c>
      <c r="G48" s="49">
        <v>6341.3879999999999</v>
      </c>
      <c r="H48" s="38">
        <v>0</v>
      </c>
      <c r="I48" s="50">
        <v>204.429</v>
      </c>
      <c r="J48" s="89">
        <v>31.020002054503031</v>
      </c>
      <c r="K48" s="127"/>
      <c r="L48" s="144"/>
      <c r="M48" s="89">
        <v>59.574928665980281</v>
      </c>
      <c r="N48" s="89">
        <v>23.605195947719281</v>
      </c>
      <c r="O48" s="89">
        <v>22.314715929319615</v>
      </c>
      <c r="P48" s="89">
        <v>0</v>
      </c>
      <c r="Q48" s="89">
        <v>24.426848732882096</v>
      </c>
      <c r="R48" s="89">
        <v>59.574928665980281</v>
      </c>
      <c r="S48" s="86">
        <v>0</v>
      </c>
      <c r="T48" s="91">
        <v>0</v>
      </c>
    </row>
    <row r="49" spans="1:20" x14ac:dyDescent="0.3">
      <c r="A49" s="88">
        <v>42827.833335763891</v>
      </c>
      <c r="B49" s="47">
        <v>210.34200000000001</v>
      </c>
      <c r="C49" s="48">
        <v>8324.7979080000005</v>
      </c>
      <c r="D49" s="47">
        <v>0</v>
      </c>
      <c r="E49" s="48">
        <v>0</v>
      </c>
      <c r="F49" s="49">
        <v>210.34200000000001</v>
      </c>
      <c r="G49" s="49">
        <v>8324.7979080000005</v>
      </c>
      <c r="H49" s="38">
        <v>0</v>
      </c>
      <c r="I49" s="50">
        <v>210.34200000000001</v>
      </c>
      <c r="J49" s="89">
        <v>39.577440111817893</v>
      </c>
      <c r="K49" s="127"/>
      <c r="L49" s="144"/>
      <c r="M49" s="89">
        <v>59.574928665980281</v>
      </c>
      <c r="N49" s="89">
        <v>23.605195947719281</v>
      </c>
      <c r="O49" s="89">
        <v>22.314715929319615</v>
      </c>
      <c r="P49" s="89">
        <v>0</v>
      </c>
      <c r="Q49" s="89">
        <v>24.426848732882096</v>
      </c>
      <c r="R49" s="89">
        <v>59.574928665980281</v>
      </c>
      <c r="S49" s="86">
        <v>0</v>
      </c>
      <c r="T49" s="91">
        <v>0</v>
      </c>
    </row>
    <row r="50" spans="1:20" x14ac:dyDescent="0.3">
      <c r="A50" s="88">
        <v>42827.875002488428</v>
      </c>
      <c r="B50" s="47">
        <v>249.1</v>
      </c>
      <c r="C50" s="48">
        <v>11291.703</v>
      </c>
      <c r="D50" s="47">
        <v>20.119</v>
      </c>
      <c r="E50" s="48">
        <v>911.99400000000003</v>
      </c>
      <c r="F50" s="49">
        <v>228.98099999999999</v>
      </c>
      <c r="G50" s="49">
        <v>10379.708999999999</v>
      </c>
      <c r="H50" s="38">
        <v>0</v>
      </c>
      <c r="I50" s="50">
        <v>228.98099999999999</v>
      </c>
      <c r="J50" s="89">
        <v>45.330001179137128</v>
      </c>
      <c r="K50" s="127"/>
      <c r="L50" s="144"/>
      <c r="M50" s="89">
        <v>59.574928665980281</v>
      </c>
      <c r="N50" s="89">
        <v>23.605195947719281</v>
      </c>
      <c r="O50" s="89">
        <v>22.314715929319615</v>
      </c>
      <c r="P50" s="89">
        <v>0</v>
      </c>
      <c r="Q50" s="89">
        <v>24.426848732882096</v>
      </c>
      <c r="R50" s="89">
        <v>59.574928665980281</v>
      </c>
      <c r="S50" s="86">
        <v>0</v>
      </c>
      <c r="T50" s="91">
        <v>0</v>
      </c>
    </row>
    <row r="51" spans="1:20" x14ac:dyDescent="0.3">
      <c r="A51" s="88">
        <v>42827.916669212966</v>
      </c>
      <c r="B51" s="47">
        <v>240.3</v>
      </c>
      <c r="C51" s="48">
        <v>8886.2939999999999</v>
      </c>
      <c r="D51" s="47">
        <v>22.061</v>
      </c>
      <c r="E51" s="48">
        <v>815.81600000000003</v>
      </c>
      <c r="F51" s="49">
        <v>218.239</v>
      </c>
      <c r="G51" s="49">
        <v>8070.4780000000001</v>
      </c>
      <c r="H51" s="38">
        <v>0</v>
      </c>
      <c r="I51" s="50">
        <v>218.239</v>
      </c>
      <c r="J51" s="89">
        <v>36.979998991930863</v>
      </c>
      <c r="K51" s="127"/>
      <c r="L51" s="144"/>
      <c r="M51" s="89">
        <v>59.574928665980281</v>
      </c>
      <c r="N51" s="89">
        <v>23.605195947719281</v>
      </c>
      <c r="O51" s="89">
        <v>22.314715929319615</v>
      </c>
      <c r="P51" s="89">
        <v>0</v>
      </c>
      <c r="Q51" s="89">
        <v>24.426848732882096</v>
      </c>
      <c r="R51" s="89">
        <v>59.574928665980281</v>
      </c>
      <c r="S51" s="86">
        <v>0</v>
      </c>
      <c r="T51" s="91">
        <v>0</v>
      </c>
    </row>
    <row r="52" spans="1:20" x14ac:dyDescent="0.3">
      <c r="A52" s="88">
        <v>42827.958335937503</v>
      </c>
      <c r="B52" s="47">
        <v>222.3</v>
      </c>
      <c r="C52" s="48">
        <v>5988.7619999999997</v>
      </c>
      <c r="D52" s="47">
        <v>6.3559999999999999</v>
      </c>
      <c r="E52" s="48">
        <v>171.22800000000001</v>
      </c>
      <c r="F52" s="49">
        <v>215.94400000000002</v>
      </c>
      <c r="G52" s="49">
        <v>5817.5339999999997</v>
      </c>
      <c r="H52" s="38">
        <v>0</v>
      </c>
      <c r="I52" s="50">
        <v>215.94400000000002</v>
      </c>
      <c r="J52" s="89">
        <v>26.940012225391765</v>
      </c>
      <c r="K52" s="127"/>
      <c r="L52" s="144"/>
      <c r="M52" s="89">
        <v>59.574928665980281</v>
      </c>
      <c r="N52" s="89">
        <v>23.605195947719281</v>
      </c>
      <c r="O52" s="89">
        <v>22.314715929319615</v>
      </c>
      <c r="P52" s="89">
        <v>0</v>
      </c>
      <c r="Q52" s="89">
        <v>24.426848732882096</v>
      </c>
      <c r="R52" s="89">
        <v>59.574928665980281</v>
      </c>
      <c r="S52" s="86">
        <v>0</v>
      </c>
      <c r="T52" s="91">
        <v>0</v>
      </c>
    </row>
    <row r="53" spans="1:20" x14ac:dyDescent="0.3">
      <c r="A53" s="88">
        <v>42828.00000266204</v>
      </c>
      <c r="B53" s="47">
        <v>247.6</v>
      </c>
      <c r="C53" s="48">
        <v>6093.4359999999997</v>
      </c>
      <c r="D53" s="47">
        <v>0</v>
      </c>
      <c r="E53" s="48">
        <v>0</v>
      </c>
      <c r="F53" s="49">
        <v>247.6</v>
      </c>
      <c r="G53" s="49">
        <v>6093.4359999999997</v>
      </c>
      <c r="H53" s="38">
        <v>0</v>
      </c>
      <c r="I53" s="50">
        <v>247.6</v>
      </c>
      <c r="J53" s="89">
        <v>24.61</v>
      </c>
      <c r="K53" s="127"/>
      <c r="L53" s="144"/>
      <c r="M53" s="89">
        <v>59.574928665980281</v>
      </c>
      <c r="N53" s="89">
        <v>23.605195947719281</v>
      </c>
      <c r="O53" s="89">
        <v>22.314715929319615</v>
      </c>
      <c r="P53" s="89">
        <v>0</v>
      </c>
      <c r="Q53" s="89">
        <v>24.426848732882096</v>
      </c>
      <c r="R53" s="89">
        <v>59.574928665980281</v>
      </c>
      <c r="S53" s="86">
        <v>0</v>
      </c>
      <c r="T53" s="91">
        <v>0</v>
      </c>
    </row>
    <row r="54" spans="1:20" x14ac:dyDescent="0.3">
      <c r="A54" s="88">
        <v>42828.041669386577</v>
      </c>
      <c r="B54" s="47">
        <v>260.35399999999998</v>
      </c>
      <c r="C54" s="48">
        <v>6081.5421999999999</v>
      </c>
      <c r="D54" s="47">
        <v>0</v>
      </c>
      <c r="E54" s="48">
        <v>0</v>
      </c>
      <c r="F54" s="49">
        <v>260.35399999999998</v>
      </c>
      <c r="G54" s="49">
        <v>6081.5421999999999</v>
      </c>
      <c r="H54" s="38">
        <v>0</v>
      </c>
      <c r="I54" s="50">
        <v>260.35399999999998</v>
      </c>
      <c r="J54" s="89">
        <v>23.358743095938607</v>
      </c>
      <c r="K54" s="127"/>
      <c r="L54" s="144"/>
      <c r="M54" s="89">
        <v>59.574928665980281</v>
      </c>
      <c r="N54" s="89">
        <v>23.605195947719281</v>
      </c>
      <c r="O54" s="89">
        <v>22.314715929319615</v>
      </c>
      <c r="P54" s="89">
        <v>0</v>
      </c>
      <c r="Q54" s="89">
        <v>24.426848732882096</v>
      </c>
      <c r="R54" s="89">
        <v>59.574928665980281</v>
      </c>
      <c r="S54" s="86">
        <v>0</v>
      </c>
      <c r="T54" s="91">
        <v>0</v>
      </c>
    </row>
    <row r="55" spans="1:20" x14ac:dyDescent="0.3">
      <c r="A55" s="88">
        <v>42828.083336111114</v>
      </c>
      <c r="B55" s="47">
        <v>282.17500000000001</v>
      </c>
      <c r="C55" s="48">
        <v>6515.6369999999997</v>
      </c>
      <c r="D55" s="47">
        <v>0</v>
      </c>
      <c r="E55" s="48">
        <v>0</v>
      </c>
      <c r="F55" s="49">
        <v>282.17500000000001</v>
      </c>
      <c r="G55" s="49">
        <v>6515.6369999999997</v>
      </c>
      <c r="H55" s="38">
        <v>0</v>
      </c>
      <c r="I55" s="50">
        <v>282.17500000000001</v>
      </c>
      <c r="J55" s="89">
        <v>23.090766368388408</v>
      </c>
      <c r="K55" s="127"/>
      <c r="L55" s="144"/>
      <c r="M55" s="89">
        <v>59.574928665980281</v>
      </c>
      <c r="N55" s="89">
        <v>23.605195947719281</v>
      </c>
      <c r="O55" s="89">
        <v>22.314715929319615</v>
      </c>
      <c r="P55" s="89">
        <v>0</v>
      </c>
      <c r="Q55" s="89">
        <v>24.426848732882096</v>
      </c>
      <c r="R55" s="89">
        <v>59.574928665980281</v>
      </c>
      <c r="S55" s="86">
        <v>0</v>
      </c>
      <c r="T55" s="91">
        <v>0</v>
      </c>
    </row>
    <row r="56" spans="1:20" x14ac:dyDescent="0.3">
      <c r="A56" s="88">
        <v>42828.125002835652</v>
      </c>
      <c r="B56" s="47">
        <v>270.37399999999997</v>
      </c>
      <c r="C56" s="48">
        <v>6186.2922099999996</v>
      </c>
      <c r="D56" s="47">
        <v>0</v>
      </c>
      <c r="E56" s="48">
        <v>0</v>
      </c>
      <c r="F56" s="49">
        <v>270.37399999999997</v>
      </c>
      <c r="G56" s="49">
        <v>6186.2922099999996</v>
      </c>
      <c r="H56" s="38">
        <v>0</v>
      </c>
      <c r="I56" s="50">
        <v>270.37399999999997</v>
      </c>
      <c r="J56" s="89">
        <v>22.880499641237694</v>
      </c>
      <c r="K56" s="127"/>
      <c r="L56" s="144"/>
      <c r="M56" s="89">
        <v>59.574928665980281</v>
      </c>
      <c r="N56" s="89">
        <v>23.605195947719281</v>
      </c>
      <c r="O56" s="89">
        <v>22.314715929319615</v>
      </c>
      <c r="P56" s="89">
        <v>0</v>
      </c>
      <c r="Q56" s="89">
        <v>24.426848732882096</v>
      </c>
      <c r="R56" s="89">
        <v>59.574928665980281</v>
      </c>
      <c r="S56" s="86">
        <v>0</v>
      </c>
      <c r="T56" s="91">
        <v>0</v>
      </c>
    </row>
    <row r="57" spans="1:20" x14ac:dyDescent="0.3">
      <c r="A57" s="88">
        <v>42828.166669560182</v>
      </c>
      <c r="B57" s="47">
        <v>259.75799999999998</v>
      </c>
      <c r="C57" s="48">
        <v>5977.5126399999999</v>
      </c>
      <c r="D57" s="47">
        <v>0</v>
      </c>
      <c r="E57" s="48">
        <v>0</v>
      </c>
      <c r="F57" s="49">
        <v>259.75799999999998</v>
      </c>
      <c r="G57" s="49">
        <v>5977.5126399999999</v>
      </c>
      <c r="H57" s="38">
        <v>0</v>
      </c>
      <c r="I57" s="50">
        <v>259.75799999999998</v>
      </c>
      <c r="J57" s="89">
        <v>23.01185195451151</v>
      </c>
      <c r="K57" s="127"/>
      <c r="L57" s="144"/>
      <c r="M57" s="89">
        <v>59.574928665980281</v>
      </c>
      <c r="N57" s="89">
        <v>23.605195947719281</v>
      </c>
      <c r="O57" s="89">
        <v>22.314715929319615</v>
      </c>
      <c r="P57" s="89">
        <v>0</v>
      </c>
      <c r="Q57" s="89">
        <v>24.426848732882096</v>
      </c>
      <c r="R57" s="89">
        <v>59.574928665980281</v>
      </c>
      <c r="S57" s="86">
        <v>0</v>
      </c>
      <c r="T57" s="91">
        <v>0</v>
      </c>
    </row>
    <row r="58" spans="1:20" x14ac:dyDescent="0.3">
      <c r="A58" s="88">
        <v>42828.208336284719</v>
      </c>
      <c r="B58" s="47">
        <v>264.096</v>
      </c>
      <c r="C58" s="48">
        <v>6364.0780799999993</v>
      </c>
      <c r="D58" s="47">
        <v>0</v>
      </c>
      <c r="E58" s="48">
        <v>0</v>
      </c>
      <c r="F58" s="49">
        <v>264.096</v>
      </c>
      <c r="G58" s="49">
        <v>6364.0780799999993</v>
      </c>
      <c r="H58" s="38">
        <v>0</v>
      </c>
      <c r="I58" s="50">
        <v>264.096</v>
      </c>
      <c r="J58" s="89">
        <v>24.097593602326423</v>
      </c>
      <c r="K58" s="127"/>
      <c r="L58" s="144"/>
      <c r="M58" s="89">
        <v>59.574928665980281</v>
      </c>
      <c r="N58" s="89">
        <v>23.605195947719281</v>
      </c>
      <c r="O58" s="89">
        <v>22.314715929319615</v>
      </c>
      <c r="P58" s="89">
        <v>0</v>
      </c>
      <c r="Q58" s="89">
        <v>24.426848732882096</v>
      </c>
      <c r="R58" s="89">
        <v>59.574928665980281</v>
      </c>
      <c r="S58" s="86">
        <v>0</v>
      </c>
      <c r="T58" s="91">
        <v>0</v>
      </c>
    </row>
    <row r="59" spans="1:20" x14ac:dyDescent="0.3">
      <c r="A59" s="88">
        <v>42828.250003009256</v>
      </c>
      <c r="B59" s="47">
        <v>252.815</v>
      </c>
      <c r="C59" s="48">
        <v>6758.0598499999996</v>
      </c>
      <c r="D59" s="47">
        <v>0</v>
      </c>
      <c r="E59" s="48">
        <v>0</v>
      </c>
      <c r="F59" s="49">
        <v>252.815</v>
      </c>
      <c r="G59" s="49">
        <v>6758.0598499999996</v>
      </c>
      <c r="H59" s="38">
        <v>0</v>
      </c>
      <c r="I59" s="50">
        <v>252.815</v>
      </c>
      <c r="J59" s="89">
        <v>26.73124557482744</v>
      </c>
      <c r="K59" s="127"/>
      <c r="L59" s="144"/>
      <c r="M59" s="89">
        <v>59.574928665980281</v>
      </c>
      <c r="N59" s="89">
        <v>23.605195947719281</v>
      </c>
      <c r="O59" s="89">
        <v>22.314715929319615</v>
      </c>
      <c r="P59" s="89">
        <v>0</v>
      </c>
      <c r="Q59" s="89">
        <v>24.426848732882096</v>
      </c>
      <c r="R59" s="89">
        <v>59.574928665980281</v>
      </c>
      <c r="S59" s="86">
        <v>0</v>
      </c>
      <c r="T59" s="91">
        <v>0</v>
      </c>
    </row>
    <row r="60" spans="1:20" x14ac:dyDescent="0.3">
      <c r="A60" s="88">
        <v>42828.291669733793</v>
      </c>
      <c r="B60" s="47">
        <v>263.39999999999998</v>
      </c>
      <c r="C60" s="48">
        <v>10583.412</v>
      </c>
      <c r="D60" s="47">
        <v>5.5190000000000001</v>
      </c>
      <c r="E60" s="48">
        <v>221.75300000000001</v>
      </c>
      <c r="F60" s="49">
        <v>257.88099999999997</v>
      </c>
      <c r="G60" s="49">
        <v>10361.659</v>
      </c>
      <c r="H60" s="38">
        <v>0</v>
      </c>
      <c r="I60" s="50">
        <v>257.88099999999997</v>
      </c>
      <c r="J60" s="89">
        <v>40.180001628658182</v>
      </c>
      <c r="K60" s="127"/>
      <c r="L60" s="144"/>
      <c r="M60" s="89">
        <v>59.574928665980281</v>
      </c>
      <c r="N60" s="89">
        <v>23.605195947719281</v>
      </c>
      <c r="O60" s="89">
        <v>22.314715929319615</v>
      </c>
      <c r="P60" s="89">
        <v>0</v>
      </c>
      <c r="Q60" s="89">
        <v>24.426848732882096</v>
      </c>
      <c r="R60" s="89">
        <v>59.574928665980281</v>
      </c>
      <c r="S60" s="86">
        <v>0</v>
      </c>
      <c r="T60" s="91">
        <v>0</v>
      </c>
    </row>
    <row r="61" spans="1:20" x14ac:dyDescent="0.3">
      <c r="A61" s="88">
        <v>42828.33333645833</v>
      </c>
      <c r="B61" s="47">
        <v>288.2</v>
      </c>
      <c r="C61" s="48">
        <v>11623.106</v>
      </c>
      <c r="D61" s="47">
        <v>42.212000000000003</v>
      </c>
      <c r="E61" s="48">
        <v>1702.41</v>
      </c>
      <c r="F61" s="49">
        <v>245.988</v>
      </c>
      <c r="G61" s="49">
        <v>9920.6959999999999</v>
      </c>
      <c r="H61" s="38">
        <v>0</v>
      </c>
      <c r="I61" s="50">
        <v>245.988</v>
      </c>
      <c r="J61" s="89">
        <v>40.329999837390439</v>
      </c>
      <c r="K61" s="127"/>
      <c r="L61" s="144"/>
      <c r="M61" s="89">
        <v>59.574928665980281</v>
      </c>
      <c r="N61" s="89">
        <v>23.605195947719281</v>
      </c>
      <c r="O61" s="89">
        <v>22.314715929319615</v>
      </c>
      <c r="P61" s="89">
        <v>0</v>
      </c>
      <c r="Q61" s="89">
        <v>24.426848732882096</v>
      </c>
      <c r="R61" s="89">
        <v>59.574928665980281</v>
      </c>
      <c r="S61" s="86">
        <v>0</v>
      </c>
      <c r="T61" s="91">
        <v>0</v>
      </c>
    </row>
    <row r="62" spans="1:20" x14ac:dyDescent="0.3">
      <c r="A62" s="88">
        <v>42828.375003182868</v>
      </c>
      <c r="B62" s="47">
        <v>300.3</v>
      </c>
      <c r="C62" s="48">
        <v>12123.111000000001</v>
      </c>
      <c r="D62" s="47">
        <v>62.198</v>
      </c>
      <c r="E62" s="48">
        <v>2510.933</v>
      </c>
      <c r="F62" s="49">
        <v>238.102</v>
      </c>
      <c r="G62" s="49">
        <v>9612.1779999999999</v>
      </c>
      <c r="H62" s="38">
        <v>0</v>
      </c>
      <c r="I62" s="50">
        <v>238.102</v>
      </c>
      <c r="J62" s="89">
        <v>40.370001091968987</v>
      </c>
      <c r="K62" s="127"/>
      <c r="L62" s="144"/>
      <c r="M62" s="89">
        <v>59.574928665980281</v>
      </c>
      <c r="N62" s="89">
        <v>23.605195947719281</v>
      </c>
      <c r="O62" s="89">
        <v>22.314715929319615</v>
      </c>
      <c r="P62" s="89">
        <v>0</v>
      </c>
      <c r="Q62" s="89">
        <v>24.426848732882096</v>
      </c>
      <c r="R62" s="89">
        <v>59.574928665980281</v>
      </c>
      <c r="S62" s="86">
        <v>0</v>
      </c>
      <c r="T62" s="91">
        <v>0</v>
      </c>
    </row>
    <row r="63" spans="1:20" x14ac:dyDescent="0.3">
      <c r="A63" s="88">
        <v>42828.416669907405</v>
      </c>
      <c r="B63" s="47">
        <v>281.8</v>
      </c>
      <c r="C63" s="48">
        <v>11333.995999999999</v>
      </c>
      <c r="D63" s="47">
        <v>35.733000000000004</v>
      </c>
      <c r="E63" s="48">
        <v>1437.181</v>
      </c>
      <c r="F63" s="49">
        <v>246.06700000000001</v>
      </c>
      <c r="G63" s="49">
        <v>9896.8149999999987</v>
      </c>
      <c r="H63" s="38">
        <v>0</v>
      </c>
      <c r="I63" s="50">
        <v>246.06700000000001</v>
      </c>
      <c r="J63" s="89">
        <v>40.220001056622785</v>
      </c>
      <c r="K63" s="127"/>
      <c r="L63" s="144"/>
      <c r="M63" s="89">
        <v>59.574928665980281</v>
      </c>
      <c r="N63" s="89">
        <v>23.605195947719281</v>
      </c>
      <c r="O63" s="89">
        <v>22.314715929319615</v>
      </c>
      <c r="P63" s="89">
        <v>0</v>
      </c>
      <c r="Q63" s="89">
        <v>24.426848732882096</v>
      </c>
      <c r="R63" s="89">
        <v>59.574928665980281</v>
      </c>
      <c r="S63" s="86">
        <v>0</v>
      </c>
      <c r="T63" s="91">
        <v>0</v>
      </c>
    </row>
    <row r="64" spans="1:20" x14ac:dyDescent="0.3">
      <c r="A64" s="88">
        <v>42828.458336631942</v>
      </c>
      <c r="B64" s="47">
        <v>302.5</v>
      </c>
      <c r="C64" s="48">
        <v>12136.3</v>
      </c>
      <c r="D64" s="47">
        <v>32.725999999999999</v>
      </c>
      <c r="E64" s="48">
        <v>1312.9670000000001</v>
      </c>
      <c r="F64" s="49">
        <v>269.774</v>
      </c>
      <c r="G64" s="49">
        <v>10823.332999999999</v>
      </c>
      <c r="H64" s="38">
        <v>0</v>
      </c>
      <c r="I64" s="50">
        <v>269.774</v>
      </c>
      <c r="J64" s="89">
        <v>40.120000444816768</v>
      </c>
      <c r="K64" s="127"/>
      <c r="L64" s="144"/>
      <c r="M64" s="89">
        <v>59.574928665980281</v>
      </c>
      <c r="N64" s="89">
        <v>23.605195947719281</v>
      </c>
      <c r="O64" s="89">
        <v>22.314715929319615</v>
      </c>
      <c r="P64" s="89">
        <v>0</v>
      </c>
      <c r="Q64" s="89">
        <v>24.426848732882096</v>
      </c>
      <c r="R64" s="89">
        <v>59.574928665980281</v>
      </c>
      <c r="S64" s="86">
        <v>0</v>
      </c>
      <c r="T64" s="91">
        <v>0</v>
      </c>
    </row>
    <row r="65" spans="1:20" x14ac:dyDescent="0.3">
      <c r="A65" s="88">
        <v>42828.500003356479</v>
      </c>
      <c r="B65" s="47">
        <v>286.89999999999998</v>
      </c>
      <c r="C65" s="48">
        <v>11553.463</v>
      </c>
      <c r="D65" s="47">
        <v>5.3</v>
      </c>
      <c r="E65" s="48">
        <v>213.43100000000001</v>
      </c>
      <c r="F65" s="49">
        <v>281.59999999999997</v>
      </c>
      <c r="G65" s="49">
        <v>11340.031999999999</v>
      </c>
      <c r="H65" s="38">
        <v>0</v>
      </c>
      <c r="I65" s="50">
        <v>281.59999999999997</v>
      </c>
      <c r="J65" s="89">
        <v>40.270000000000003</v>
      </c>
      <c r="K65" s="127"/>
      <c r="L65" s="144"/>
      <c r="M65" s="89">
        <v>59.574928665980281</v>
      </c>
      <c r="N65" s="89">
        <v>23.605195947719281</v>
      </c>
      <c r="O65" s="89">
        <v>22.314715929319615</v>
      </c>
      <c r="P65" s="89">
        <v>0</v>
      </c>
      <c r="Q65" s="89">
        <v>24.426848732882096</v>
      </c>
      <c r="R65" s="89">
        <v>59.574928665980281</v>
      </c>
      <c r="S65" s="86">
        <v>0</v>
      </c>
      <c r="T65" s="91">
        <v>0</v>
      </c>
    </row>
    <row r="66" spans="1:20" x14ac:dyDescent="0.3">
      <c r="A66" s="88">
        <v>42828.541670081016</v>
      </c>
      <c r="B66" s="47">
        <v>297.524</v>
      </c>
      <c r="C66" s="48">
        <v>11846.529119999999</v>
      </c>
      <c r="D66" s="47">
        <v>0</v>
      </c>
      <c r="E66" s="48">
        <v>0</v>
      </c>
      <c r="F66" s="49">
        <v>297.524</v>
      </c>
      <c r="G66" s="49">
        <v>11846.529119999999</v>
      </c>
      <c r="H66" s="38">
        <v>0</v>
      </c>
      <c r="I66" s="50">
        <v>297.524</v>
      </c>
      <c r="J66" s="89">
        <v>39.817053817507158</v>
      </c>
      <c r="K66" s="127"/>
      <c r="L66" s="144"/>
      <c r="M66" s="89">
        <v>59.574928665980281</v>
      </c>
      <c r="N66" s="89">
        <v>23.605195947719281</v>
      </c>
      <c r="O66" s="89">
        <v>22.314715929319615</v>
      </c>
      <c r="P66" s="89">
        <v>0</v>
      </c>
      <c r="Q66" s="89">
        <v>24.426848732882096</v>
      </c>
      <c r="R66" s="89">
        <v>59.574928665980281</v>
      </c>
      <c r="S66" s="86">
        <v>0</v>
      </c>
      <c r="T66" s="91">
        <v>0</v>
      </c>
    </row>
    <row r="67" spans="1:20" x14ac:dyDescent="0.3">
      <c r="A67" s="88">
        <v>42828.583336805554</v>
      </c>
      <c r="B67" s="47">
        <v>304.66699999999997</v>
      </c>
      <c r="C67" s="48">
        <v>12309.512430000001</v>
      </c>
      <c r="D67" s="47">
        <v>0</v>
      </c>
      <c r="E67" s="48">
        <v>0</v>
      </c>
      <c r="F67" s="49">
        <v>304.66699999999997</v>
      </c>
      <c r="G67" s="49">
        <v>12309.512430000001</v>
      </c>
      <c r="H67" s="38">
        <v>0</v>
      </c>
      <c r="I67" s="50">
        <v>304.66699999999997</v>
      </c>
      <c r="J67" s="89">
        <v>40.403169460427293</v>
      </c>
      <c r="K67" s="127"/>
      <c r="L67" s="144"/>
      <c r="M67" s="89">
        <v>59.574928665980281</v>
      </c>
      <c r="N67" s="89">
        <v>23.605195947719281</v>
      </c>
      <c r="O67" s="89">
        <v>22.314715929319615</v>
      </c>
      <c r="P67" s="89">
        <v>0</v>
      </c>
      <c r="Q67" s="89">
        <v>24.426848732882096</v>
      </c>
      <c r="R67" s="89">
        <v>59.574928665980281</v>
      </c>
      <c r="S67" s="86">
        <v>0</v>
      </c>
      <c r="T67" s="91">
        <v>0</v>
      </c>
    </row>
    <row r="68" spans="1:20" x14ac:dyDescent="0.3">
      <c r="A68" s="88">
        <v>42828.625003530091</v>
      </c>
      <c r="B68" s="47">
        <v>294.39999999999998</v>
      </c>
      <c r="C68" s="48">
        <v>11302.016</v>
      </c>
      <c r="D68" s="47">
        <v>0.56100000000000005</v>
      </c>
      <c r="E68" s="48">
        <v>21.537000000000003</v>
      </c>
      <c r="F68" s="49">
        <v>293.839</v>
      </c>
      <c r="G68" s="49">
        <v>11280.478999999999</v>
      </c>
      <c r="H68" s="38">
        <v>0</v>
      </c>
      <c r="I68" s="50">
        <v>293.839</v>
      </c>
      <c r="J68" s="89">
        <v>38.389999285322915</v>
      </c>
      <c r="K68" s="127"/>
      <c r="L68" s="144"/>
      <c r="M68" s="89">
        <v>59.574928665980281</v>
      </c>
      <c r="N68" s="89">
        <v>23.605195947719281</v>
      </c>
      <c r="O68" s="89">
        <v>22.314715929319615</v>
      </c>
      <c r="P68" s="89">
        <v>0</v>
      </c>
      <c r="Q68" s="89">
        <v>24.426848732882096</v>
      </c>
      <c r="R68" s="89">
        <v>59.574928665980281</v>
      </c>
      <c r="S68" s="86">
        <v>0</v>
      </c>
      <c r="T68" s="91">
        <v>0</v>
      </c>
    </row>
    <row r="69" spans="1:20" x14ac:dyDescent="0.3">
      <c r="A69" s="88">
        <v>42828.666670254628</v>
      </c>
      <c r="B69" s="47">
        <v>275.2</v>
      </c>
      <c r="C69" s="48">
        <v>9439.36</v>
      </c>
      <c r="D69" s="47">
        <v>7.657</v>
      </c>
      <c r="E69" s="48">
        <v>262.63499999999999</v>
      </c>
      <c r="F69" s="49">
        <v>267.54300000000001</v>
      </c>
      <c r="G69" s="49">
        <v>9176.7250000000004</v>
      </c>
      <c r="H69" s="38">
        <v>0</v>
      </c>
      <c r="I69" s="50">
        <v>267.54300000000001</v>
      </c>
      <c r="J69" s="89">
        <v>34.300000373771695</v>
      </c>
      <c r="K69" s="127"/>
      <c r="L69" s="144"/>
      <c r="M69" s="89">
        <v>59.574928665980281</v>
      </c>
      <c r="N69" s="89">
        <v>23.605195947719281</v>
      </c>
      <c r="O69" s="89">
        <v>22.314715929319615</v>
      </c>
      <c r="P69" s="89">
        <v>0</v>
      </c>
      <c r="Q69" s="89">
        <v>24.426848732882096</v>
      </c>
      <c r="R69" s="89">
        <v>59.574928665980281</v>
      </c>
      <c r="S69" s="86">
        <v>0</v>
      </c>
      <c r="T69" s="91">
        <v>0</v>
      </c>
    </row>
    <row r="70" spans="1:20" x14ac:dyDescent="0.3">
      <c r="A70" s="88">
        <v>42828.708336979165</v>
      </c>
      <c r="B70" s="47">
        <v>296</v>
      </c>
      <c r="C70" s="48">
        <v>10170.56</v>
      </c>
      <c r="D70" s="47">
        <v>37.840000000000003</v>
      </c>
      <c r="E70" s="48">
        <v>1300.182</v>
      </c>
      <c r="F70" s="49">
        <v>258.15999999999997</v>
      </c>
      <c r="G70" s="49">
        <v>8870.3779999999988</v>
      </c>
      <c r="H70" s="38">
        <v>0</v>
      </c>
      <c r="I70" s="50">
        <v>258.15999999999997</v>
      </c>
      <c r="J70" s="89">
        <v>34.360001549426713</v>
      </c>
      <c r="K70" s="127"/>
      <c r="L70" s="144"/>
      <c r="M70" s="89">
        <v>59.574928665980281</v>
      </c>
      <c r="N70" s="89">
        <v>23.605195947719281</v>
      </c>
      <c r="O70" s="89">
        <v>22.314715929319615</v>
      </c>
      <c r="P70" s="89">
        <v>0</v>
      </c>
      <c r="Q70" s="89">
        <v>24.426848732882096</v>
      </c>
      <c r="R70" s="89">
        <v>59.574928665980281</v>
      </c>
      <c r="S70" s="86">
        <v>0</v>
      </c>
      <c r="T70" s="91">
        <v>0</v>
      </c>
    </row>
    <row r="71" spans="1:20" x14ac:dyDescent="0.3">
      <c r="A71" s="88">
        <v>42828.750003703703</v>
      </c>
      <c r="B71" s="47">
        <v>282.39999999999998</v>
      </c>
      <c r="C71" s="48">
        <v>9906.5920000000006</v>
      </c>
      <c r="D71" s="47">
        <v>38.01</v>
      </c>
      <c r="E71" s="48">
        <v>1333.3910000000001</v>
      </c>
      <c r="F71" s="49">
        <v>244.39</v>
      </c>
      <c r="G71" s="49">
        <v>8573.2010000000009</v>
      </c>
      <c r="H71" s="38">
        <v>0</v>
      </c>
      <c r="I71" s="50">
        <v>244.39</v>
      </c>
      <c r="J71" s="89">
        <v>35.079999181635912</v>
      </c>
      <c r="K71" s="127"/>
      <c r="L71" s="144"/>
      <c r="M71" s="89">
        <v>59.574928665980281</v>
      </c>
      <c r="N71" s="89">
        <v>23.605195947719281</v>
      </c>
      <c r="O71" s="89">
        <v>22.314715929319615</v>
      </c>
      <c r="P71" s="89">
        <v>0</v>
      </c>
      <c r="Q71" s="89">
        <v>24.426848732882096</v>
      </c>
      <c r="R71" s="89">
        <v>59.574928665980281</v>
      </c>
      <c r="S71" s="86">
        <v>0</v>
      </c>
      <c r="T71" s="91">
        <v>0</v>
      </c>
    </row>
    <row r="72" spans="1:20" x14ac:dyDescent="0.3">
      <c r="A72" s="88">
        <v>42828.79167042824</v>
      </c>
      <c r="B72" s="47">
        <v>279.89999999999998</v>
      </c>
      <c r="C72" s="48">
        <v>9673.3439999999991</v>
      </c>
      <c r="D72" s="47">
        <v>36.160000000000004</v>
      </c>
      <c r="E72" s="48">
        <v>1249.69</v>
      </c>
      <c r="F72" s="49">
        <v>243.73999999999998</v>
      </c>
      <c r="G72" s="49">
        <v>8423.6539999999986</v>
      </c>
      <c r="H72" s="38">
        <v>0</v>
      </c>
      <c r="I72" s="50">
        <v>243.73999999999998</v>
      </c>
      <c r="J72" s="89">
        <v>34.559998358907031</v>
      </c>
      <c r="K72" s="127"/>
      <c r="L72" s="144"/>
      <c r="M72" s="89">
        <v>59.574928665980281</v>
      </c>
      <c r="N72" s="89">
        <v>23.605195947719281</v>
      </c>
      <c r="O72" s="89">
        <v>22.314715929319615</v>
      </c>
      <c r="P72" s="89">
        <v>0</v>
      </c>
      <c r="Q72" s="89">
        <v>24.426848732882096</v>
      </c>
      <c r="R72" s="89">
        <v>59.574928665980281</v>
      </c>
      <c r="S72" s="86">
        <v>0</v>
      </c>
      <c r="T72" s="91">
        <v>0</v>
      </c>
    </row>
    <row r="73" spans="1:20" x14ac:dyDescent="0.3">
      <c r="A73" s="88">
        <v>42828.833337152777</v>
      </c>
      <c r="B73" s="47">
        <v>280</v>
      </c>
      <c r="C73" s="48">
        <v>11648</v>
      </c>
      <c r="D73" s="47">
        <v>36.548999999999999</v>
      </c>
      <c r="E73" s="48">
        <v>1520.4380000000001</v>
      </c>
      <c r="F73" s="49">
        <v>243.45099999999999</v>
      </c>
      <c r="G73" s="49">
        <v>10127.562</v>
      </c>
      <c r="H73" s="38">
        <v>0</v>
      </c>
      <c r="I73" s="50">
        <v>243.45099999999999</v>
      </c>
      <c r="J73" s="89">
        <v>41.600001643041104</v>
      </c>
      <c r="K73" s="127"/>
      <c r="L73" s="144"/>
      <c r="M73" s="89">
        <v>59.574928665980281</v>
      </c>
      <c r="N73" s="89">
        <v>23.605195947719281</v>
      </c>
      <c r="O73" s="89">
        <v>22.314715929319615</v>
      </c>
      <c r="P73" s="89">
        <v>0</v>
      </c>
      <c r="Q73" s="89">
        <v>24.426848732882096</v>
      </c>
      <c r="R73" s="89">
        <v>59.574928665980281</v>
      </c>
      <c r="S73" s="86">
        <v>0</v>
      </c>
      <c r="T73" s="91">
        <v>0</v>
      </c>
    </row>
    <row r="74" spans="1:20" x14ac:dyDescent="0.3">
      <c r="A74" s="88">
        <v>42828.875003877314</v>
      </c>
      <c r="B74" s="47">
        <v>291.39999999999998</v>
      </c>
      <c r="C74" s="48">
        <v>12731.266</v>
      </c>
      <c r="D74" s="47">
        <v>17.739000000000001</v>
      </c>
      <c r="E74" s="48">
        <v>775.01700000000005</v>
      </c>
      <c r="F74" s="49">
        <v>273.661</v>
      </c>
      <c r="G74" s="49">
        <v>11956.249</v>
      </c>
      <c r="H74" s="38">
        <v>0</v>
      </c>
      <c r="I74" s="50">
        <v>273.661</v>
      </c>
      <c r="J74" s="89">
        <v>43.689999671125953</v>
      </c>
      <c r="K74" s="127"/>
      <c r="L74" s="144"/>
      <c r="M74" s="89">
        <v>59.574928665980281</v>
      </c>
      <c r="N74" s="89">
        <v>23.605195947719281</v>
      </c>
      <c r="O74" s="89">
        <v>22.314715929319615</v>
      </c>
      <c r="P74" s="89">
        <v>0</v>
      </c>
      <c r="Q74" s="89">
        <v>24.426848732882096</v>
      </c>
      <c r="R74" s="89">
        <v>59.574928665980281</v>
      </c>
      <c r="S74" s="86">
        <v>0</v>
      </c>
      <c r="T74" s="91">
        <v>0</v>
      </c>
    </row>
    <row r="75" spans="1:20" x14ac:dyDescent="0.3">
      <c r="A75" s="88">
        <v>42828.916670601851</v>
      </c>
      <c r="B75" s="47">
        <v>294.60000000000002</v>
      </c>
      <c r="C75" s="48">
        <v>10711.656000000001</v>
      </c>
      <c r="D75" s="47">
        <v>24.611000000000001</v>
      </c>
      <c r="E75" s="48">
        <v>894.85599999999999</v>
      </c>
      <c r="F75" s="49">
        <v>269.98900000000003</v>
      </c>
      <c r="G75" s="49">
        <v>9816.8000000000011</v>
      </c>
      <c r="H75" s="38">
        <v>0</v>
      </c>
      <c r="I75" s="50">
        <v>269.98900000000003</v>
      </c>
      <c r="J75" s="89">
        <v>36.359999851845814</v>
      </c>
      <c r="K75" s="127"/>
      <c r="L75" s="144"/>
      <c r="M75" s="89">
        <v>59.574928665980281</v>
      </c>
      <c r="N75" s="89">
        <v>23.605195947719281</v>
      </c>
      <c r="O75" s="89">
        <v>22.314715929319615</v>
      </c>
      <c r="P75" s="89">
        <v>0</v>
      </c>
      <c r="Q75" s="89">
        <v>24.426848732882096</v>
      </c>
      <c r="R75" s="89">
        <v>59.574928665980281</v>
      </c>
      <c r="S75" s="86">
        <v>0</v>
      </c>
      <c r="T75" s="91">
        <v>0</v>
      </c>
    </row>
    <row r="76" spans="1:20" x14ac:dyDescent="0.3">
      <c r="A76" s="88">
        <v>42828.958337326389</v>
      </c>
      <c r="B76" s="47">
        <v>270.13099999999997</v>
      </c>
      <c r="C76" s="48">
        <v>7471.0665100000006</v>
      </c>
      <c r="D76" s="47">
        <v>0</v>
      </c>
      <c r="E76" s="48">
        <v>0</v>
      </c>
      <c r="F76" s="49">
        <v>270.13099999999997</v>
      </c>
      <c r="G76" s="49">
        <v>7471.0665100000006</v>
      </c>
      <c r="H76" s="38">
        <v>0</v>
      </c>
      <c r="I76" s="50">
        <v>270.13099999999997</v>
      </c>
      <c r="J76" s="89">
        <v>27.657197841047498</v>
      </c>
      <c r="K76" s="127"/>
      <c r="L76" s="144"/>
      <c r="M76" s="89">
        <v>59.574928665980281</v>
      </c>
      <c r="N76" s="89">
        <v>23.605195947719281</v>
      </c>
      <c r="O76" s="89">
        <v>22.314715929319615</v>
      </c>
      <c r="P76" s="89">
        <v>0</v>
      </c>
      <c r="Q76" s="89">
        <v>24.426848732882096</v>
      </c>
      <c r="R76" s="89">
        <v>59.574928665980281</v>
      </c>
      <c r="S76" s="86">
        <v>0</v>
      </c>
      <c r="T76" s="91">
        <v>0</v>
      </c>
    </row>
    <row r="77" spans="1:20" x14ac:dyDescent="0.3">
      <c r="A77" s="88">
        <v>42829.000004050926</v>
      </c>
      <c r="B77" s="47">
        <v>278.3</v>
      </c>
      <c r="C77" s="48">
        <v>6693.1149999999998</v>
      </c>
      <c r="D77" s="47">
        <v>0</v>
      </c>
      <c r="E77" s="48">
        <v>0</v>
      </c>
      <c r="F77" s="49">
        <v>278.3</v>
      </c>
      <c r="G77" s="49">
        <v>6693.1149999999998</v>
      </c>
      <c r="H77" s="38">
        <v>0</v>
      </c>
      <c r="I77" s="50">
        <v>278.3</v>
      </c>
      <c r="J77" s="89">
        <v>24.049999999999997</v>
      </c>
      <c r="K77" s="127"/>
      <c r="L77" s="144"/>
      <c r="M77" s="89">
        <v>59.574928665980281</v>
      </c>
      <c r="N77" s="89">
        <v>23.605195947719281</v>
      </c>
      <c r="O77" s="89">
        <v>22.314715929319615</v>
      </c>
      <c r="P77" s="89">
        <v>0</v>
      </c>
      <c r="Q77" s="89">
        <v>24.426848732882096</v>
      </c>
      <c r="R77" s="89">
        <v>59.574928665980281</v>
      </c>
      <c r="S77" s="86">
        <v>0</v>
      </c>
      <c r="T77" s="91">
        <v>0</v>
      </c>
    </row>
    <row r="78" spans="1:20" x14ac:dyDescent="0.3">
      <c r="A78" s="88">
        <v>42829.041670775463</v>
      </c>
      <c r="B78" s="47">
        <v>342</v>
      </c>
      <c r="C78" s="48">
        <v>7479.54</v>
      </c>
      <c r="D78" s="47">
        <v>0</v>
      </c>
      <c r="E78" s="48">
        <v>0</v>
      </c>
      <c r="F78" s="49">
        <v>342</v>
      </c>
      <c r="G78" s="49">
        <v>7479.54</v>
      </c>
      <c r="H78" s="38">
        <v>0</v>
      </c>
      <c r="I78" s="50">
        <v>342</v>
      </c>
      <c r="J78" s="89">
        <v>21.87</v>
      </c>
      <c r="K78" s="127"/>
      <c r="L78" s="144"/>
      <c r="M78" s="89">
        <v>59.574928665980281</v>
      </c>
      <c r="N78" s="89">
        <v>23.605195947719281</v>
      </c>
      <c r="O78" s="89">
        <v>22.314715929319615</v>
      </c>
      <c r="P78" s="89">
        <v>0</v>
      </c>
      <c r="Q78" s="89">
        <v>24.426848732882096</v>
      </c>
      <c r="R78" s="89">
        <v>59.574928665980281</v>
      </c>
      <c r="S78" s="86">
        <v>0</v>
      </c>
      <c r="T78" s="91">
        <v>0</v>
      </c>
    </row>
    <row r="79" spans="1:20" x14ac:dyDescent="0.3">
      <c r="A79" s="88">
        <v>42829.0833375</v>
      </c>
      <c r="B79" s="47">
        <v>325.51900000000001</v>
      </c>
      <c r="C79" s="48">
        <v>6989.6972400000004</v>
      </c>
      <c r="D79" s="47">
        <v>0</v>
      </c>
      <c r="E79" s="48">
        <v>0</v>
      </c>
      <c r="F79" s="49">
        <v>325.51900000000001</v>
      </c>
      <c r="G79" s="49">
        <v>6989.6972400000004</v>
      </c>
      <c r="H79" s="38">
        <v>0</v>
      </c>
      <c r="I79" s="50">
        <v>325.51900000000001</v>
      </c>
      <c r="J79" s="89">
        <v>21.472470854235851</v>
      </c>
      <c r="K79" s="127"/>
      <c r="L79" s="144"/>
      <c r="M79" s="89">
        <v>59.574928665980281</v>
      </c>
      <c r="N79" s="89">
        <v>23.605195947719281</v>
      </c>
      <c r="O79" s="89">
        <v>22.314715929319615</v>
      </c>
      <c r="P79" s="89">
        <v>0</v>
      </c>
      <c r="Q79" s="89">
        <v>24.426848732882096</v>
      </c>
      <c r="R79" s="89">
        <v>59.574928665980281</v>
      </c>
      <c r="S79" s="86">
        <v>0</v>
      </c>
      <c r="T79" s="91">
        <v>0</v>
      </c>
    </row>
    <row r="80" spans="1:20" x14ac:dyDescent="0.3">
      <c r="A80" s="88">
        <v>42829.125004224537</v>
      </c>
      <c r="B80" s="47">
        <v>316</v>
      </c>
      <c r="C80" s="48">
        <v>6645.48</v>
      </c>
      <c r="D80" s="47">
        <v>1.494</v>
      </c>
      <c r="E80" s="48">
        <v>31.419</v>
      </c>
      <c r="F80" s="49">
        <v>314.50599999999997</v>
      </c>
      <c r="G80" s="49">
        <v>6614.0609999999997</v>
      </c>
      <c r="H80" s="38">
        <v>0</v>
      </c>
      <c r="I80" s="50">
        <v>314.50599999999997</v>
      </c>
      <c r="J80" s="89">
        <v>21.029999427673875</v>
      </c>
      <c r="K80" s="127"/>
      <c r="L80" s="144"/>
      <c r="M80" s="89">
        <v>59.574928665980281</v>
      </c>
      <c r="N80" s="89">
        <v>23.605195947719281</v>
      </c>
      <c r="O80" s="89">
        <v>22.314715929319615</v>
      </c>
      <c r="P80" s="89">
        <v>0</v>
      </c>
      <c r="Q80" s="89">
        <v>24.426848732882096</v>
      </c>
      <c r="R80" s="89">
        <v>59.574928665980281</v>
      </c>
      <c r="S80" s="86">
        <v>0</v>
      </c>
      <c r="T80" s="91">
        <v>0</v>
      </c>
    </row>
    <row r="81" spans="1:20" x14ac:dyDescent="0.3">
      <c r="A81" s="88">
        <v>42829.166670949075</v>
      </c>
      <c r="B81" s="47">
        <v>316.96100000000001</v>
      </c>
      <c r="C81" s="48">
        <v>6659.9670900000001</v>
      </c>
      <c r="D81" s="47">
        <v>0</v>
      </c>
      <c r="E81" s="48">
        <v>0</v>
      </c>
      <c r="F81" s="49">
        <v>316.96100000000001</v>
      </c>
      <c r="G81" s="49">
        <v>6659.9670900000001</v>
      </c>
      <c r="H81" s="38">
        <v>0</v>
      </c>
      <c r="I81" s="50">
        <v>316.96100000000001</v>
      </c>
      <c r="J81" s="89">
        <v>21.011944971147869</v>
      </c>
      <c r="K81" s="127"/>
      <c r="L81" s="144"/>
      <c r="M81" s="89">
        <v>59.574928665980281</v>
      </c>
      <c r="N81" s="89">
        <v>23.605195947719281</v>
      </c>
      <c r="O81" s="89">
        <v>22.314715929319615</v>
      </c>
      <c r="P81" s="89">
        <v>0</v>
      </c>
      <c r="Q81" s="89">
        <v>24.426848732882096</v>
      </c>
      <c r="R81" s="89">
        <v>59.574928665980281</v>
      </c>
      <c r="S81" s="86">
        <v>0</v>
      </c>
      <c r="T81" s="91">
        <v>0</v>
      </c>
    </row>
    <row r="82" spans="1:20" x14ac:dyDescent="0.3">
      <c r="A82" s="88">
        <v>42829.208337673612</v>
      </c>
      <c r="B82" s="47">
        <v>315.52299999999997</v>
      </c>
      <c r="C82" s="48">
        <v>6786.4407100000008</v>
      </c>
      <c r="D82" s="47">
        <v>0</v>
      </c>
      <c r="E82" s="48">
        <v>0</v>
      </c>
      <c r="F82" s="49">
        <v>315.52299999999997</v>
      </c>
      <c r="G82" s="49">
        <v>6786.4407100000008</v>
      </c>
      <c r="H82" s="38">
        <v>0</v>
      </c>
      <c r="I82" s="50">
        <v>315.52299999999997</v>
      </c>
      <c r="J82" s="89">
        <v>21.508545209065588</v>
      </c>
      <c r="K82" s="127"/>
      <c r="L82" s="144"/>
      <c r="M82" s="89">
        <v>59.574928665980281</v>
      </c>
      <c r="N82" s="89">
        <v>23.605195947719281</v>
      </c>
      <c r="O82" s="89">
        <v>22.314715929319615</v>
      </c>
      <c r="P82" s="89">
        <v>0</v>
      </c>
      <c r="Q82" s="89">
        <v>24.426848732882096</v>
      </c>
      <c r="R82" s="89">
        <v>59.574928665980281</v>
      </c>
      <c r="S82" s="86">
        <v>0</v>
      </c>
      <c r="T82" s="91">
        <v>0</v>
      </c>
    </row>
    <row r="83" spans="1:20" x14ac:dyDescent="0.3">
      <c r="A83" s="88">
        <v>42829.250004398149</v>
      </c>
      <c r="B83" s="47">
        <v>339.5</v>
      </c>
      <c r="C83" s="48">
        <v>7832.2650000000003</v>
      </c>
      <c r="D83" s="47">
        <v>19.192</v>
      </c>
      <c r="E83" s="48">
        <v>442.75900000000001</v>
      </c>
      <c r="F83" s="49">
        <v>320.30799999999999</v>
      </c>
      <c r="G83" s="49">
        <v>7389.5060000000003</v>
      </c>
      <c r="H83" s="38">
        <v>0</v>
      </c>
      <c r="I83" s="50">
        <v>320.30799999999999</v>
      </c>
      <c r="J83" s="89">
        <v>23.070001373677837</v>
      </c>
      <c r="K83" s="127"/>
      <c r="L83" s="144"/>
      <c r="M83" s="89">
        <v>59.574928665980281</v>
      </c>
      <c r="N83" s="89">
        <v>23.605195947719281</v>
      </c>
      <c r="O83" s="89">
        <v>22.314715929319615</v>
      </c>
      <c r="P83" s="89">
        <v>0</v>
      </c>
      <c r="Q83" s="89">
        <v>24.426848732882096</v>
      </c>
      <c r="R83" s="89">
        <v>59.574928665980281</v>
      </c>
      <c r="S83" s="86">
        <v>0</v>
      </c>
      <c r="T83" s="91">
        <v>0</v>
      </c>
    </row>
    <row r="84" spans="1:20" x14ac:dyDescent="0.3">
      <c r="A84" s="88">
        <v>42829.291671122686</v>
      </c>
      <c r="B84" s="47">
        <v>343.35199999999998</v>
      </c>
      <c r="C84" s="48">
        <v>11384.977488</v>
      </c>
      <c r="D84" s="47">
        <v>0</v>
      </c>
      <c r="E84" s="48">
        <v>0</v>
      </c>
      <c r="F84" s="49">
        <v>343.35199999999998</v>
      </c>
      <c r="G84" s="49">
        <v>11384.977488</v>
      </c>
      <c r="H84" s="38">
        <v>0</v>
      </c>
      <c r="I84" s="50">
        <v>343.35199999999998</v>
      </c>
      <c r="J84" s="89">
        <v>33.15832582306205</v>
      </c>
      <c r="K84" s="127"/>
      <c r="L84" s="144"/>
      <c r="M84" s="89">
        <v>59.574928665980281</v>
      </c>
      <c r="N84" s="89">
        <v>23.605195947719281</v>
      </c>
      <c r="O84" s="89">
        <v>22.314715929319615</v>
      </c>
      <c r="P84" s="89">
        <v>0</v>
      </c>
      <c r="Q84" s="89">
        <v>24.426848732882096</v>
      </c>
      <c r="R84" s="89">
        <v>59.574928665980281</v>
      </c>
      <c r="S84" s="86">
        <v>0</v>
      </c>
      <c r="T84" s="91">
        <v>0</v>
      </c>
    </row>
    <row r="85" spans="1:20" x14ac:dyDescent="0.3">
      <c r="A85" s="88">
        <v>42829.333337847223</v>
      </c>
      <c r="B85" s="47">
        <v>292</v>
      </c>
      <c r="C85" s="48">
        <v>9834.56</v>
      </c>
      <c r="D85" s="47">
        <v>21.27</v>
      </c>
      <c r="E85" s="48">
        <v>716.37400000000002</v>
      </c>
      <c r="F85" s="49">
        <v>270.73</v>
      </c>
      <c r="G85" s="49">
        <v>9118.1859999999997</v>
      </c>
      <c r="H85" s="38">
        <v>0</v>
      </c>
      <c r="I85" s="50">
        <v>270.73</v>
      </c>
      <c r="J85" s="89">
        <v>33.679998522513202</v>
      </c>
      <c r="K85" s="127"/>
      <c r="L85" s="144"/>
      <c r="M85" s="89">
        <v>59.574928665980281</v>
      </c>
      <c r="N85" s="89">
        <v>23.605195947719281</v>
      </c>
      <c r="O85" s="89">
        <v>22.314715929319615</v>
      </c>
      <c r="P85" s="89">
        <v>0</v>
      </c>
      <c r="Q85" s="89">
        <v>24.426848732882096</v>
      </c>
      <c r="R85" s="89">
        <v>59.574928665980281</v>
      </c>
      <c r="S85" s="86">
        <v>0</v>
      </c>
      <c r="T85" s="91">
        <v>0</v>
      </c>
    </row>
    <row r="86" spans="1:20" x14ac:dyDescent="0.3">
      <c r="A86" s="88">
        <v>42829.375004571761</v>
      </c>
      <c r="B86" s="47">
        <v>290.8</v>
      </c>
      <c r="C86" s="48">
        <v>10023.876</v>
      </c>
      <c r="D86" s="47">
        <v>107.867</v>
      </c>
      <c r="E86" s="48">
        <v>3718.1750000000002</v>
      </c>
      <c r="F86" s="49">
        <v>182.93299999999999</v>
      </c>
      <c r="G86" s="49">
        <v>6305.701</v>
      </c>
      <c r="H86" s="38">
        <v>0</v>
      </c>
      <c r="I86" s="50">
        <v>182.93299999999999</v>
      </c>
      <c r="J86" s="89">
        <v>34.470002678576314</v>
      </c>
      <c r="K86" s="127"/>
      <c r="L86" s="144"/>
      <c r="M86" s="89">
        <v>59.574928665980281</v>
      </c>
      <c r="N86" s="89">
        <v>23.605195947719281</v>
      </c>
      <c r="O86" s="89">
        <v>22.314715929319615</v>
      </c>
      <c r="P86" s="89">
        <v>0</v>
      </c>
      <c r="Q86" s="89">
        <v>24.426848732882096</v>
      </c>
      <c r="R86" s="89">
        <v>59.574928665980281</v>
      </c>
      <c r="S86" s="86">
        <v>0</v>
      </c>
      <c r="T86" s="91">
        <v>0</v>
      </c>
    </row>
    <row r="87" spans="1:20" x14ac:dyDescent="0.3">
      <c r="A87" s="88">
        <v>42829.416671296298</v>
      </c>
      <c r="B87" s="47">
        <v>171</v>
      </c>
      <c r="C87" s="48">
        <v>5931.99</v>
      </c>
      <c r="D87" s="47">
        <v>62.264000000000003</v>
      </c>
      <c r="E87" s="48">
        <v>2159.9380000000001</v>
      </c>
      <c r="F87" s="49">
        <v>108.73599999999999</v>
      </c>
      <c r="G87" s="49">
        <v>3772.0519999999997</v>
      </c>
      <c r="H87" s="38">
        <v>0</v>
      </c>
      <c r="I87" s="50">
        <v>108.73599999999999</v>
      </c>
      <c r="J87" s="89">
        <v>34.690001471453797</v>
      </c>
      <c r="K87" s="127"/>
      <c r="L87" s="144"/>
      <c r="M87" s="89">
        <v>59.574928665980281</v>
      </c>
      <c r="N87" s="89">
        <v>23.605195947719281</v>
      </c>
      <c r="O87" s="89">
        <v>22.314715929319615</v>
      </c>
      <c r="P87" s="89">
        <v>0</v>
      </c>
      <c r="Q87" s="89">
        <v>24.426848732882096</v>
      </c>
      <c r="R87" s="89">
        <v>59.574928665980281</v>
      </c>
      <c r="S87" s="86">
        <v>0</v>
      </c>
      <c r="T87" s="91">
        <v>0</v>
      </c>
    </row>
    <row r="88" spans="1:20" x14ac:dyDescent="0.3">
      <c r="A88" s="88">
        <v>42829.458338020835</v>
      </c>
      <c r="B88" s="47">
        <v>70.09</v>
      </c>
      <c r="C88" s="48">
        <v>2394.3494000000001</v>
      </c>
      <c r="D88" s="47">
        <v>0</v>
      </c>
      <c r="E88" s="48">
        <v>0</v>
      </c>
      <c r="F88" s="49">
        <v>70.09</v>
      </c>
      <c r="G88" s="49">
        <v>2394.3494000000001</v>
      </c>
      <c r="H88" s="38">
        <v>0</v>
      </c>
      <c r="I88" s="50">
        <v>70.09</v>
      </c>
      <c r="J88" s="89">
        <v>34.16107005278927</v>
      </c>
      <c r="K88" s="127"/>
      <c r="L88" s="144"/>
      <c r="M88" s="89">
        <v>59.574928665980281</v>
      </c>
      <c r="N88" s="89">
        <v>23.605195947719281</v>
      </c>
      <c r="O88" s="89">
        <v>22.314715929319615</v>
      </c>
      <c r="P88" s="89">
        <v>0</v>
      </c>
      <c r="Q88" s="89">
        <v>24.426848732882096</v>
      </c>
      <c r="R88" s="89">
        <v>59.574928665980281</v>
      </c>
      <c r="S88" s="86">
        <v>0</v>
      </c>
      <c r="T88" s="91">
        <v>0</v>
      </c>
    </row>
    <row r="89" spans="1:20" x14ac:dyDescent="0.3">
      <c r="A89" s="88">
        <v>42829.500004745372</v>
      </c>
      <c r="B89" s="47">
        <v>96.367000000000004</v>
      </c>
      <c r="C89" s="48">
        <v>3189.7476999999999</v>
      </c>
      <c r="D89" s="47">
        <v>0</v>
      </c>
      <c r="E89" s="48">
        <v>0</v>
      </c>
      <c r="F89" s="49">
        <v>96.367000000000004</v>
      </c>
      <c r="G89" s="49">
        <v>3189.7476999999999</v>
      </c>
      <c r="H89" s="38">
        <v>0</v>
      </c>
      <c r="I89" s="50">
        <v>96.367000000000004</v>
      </c>
      <c r="J89" s="89">
        <v>33.099999999999994</v>
      </c>
      <c r="K89" s="127"/>
      <c r="L89" s="144"/>
      <c r="M89" s="89">
        <v>59.574928665980281</v>
      </c>
      <c r="N89" s="89">
        <v>23.605195947719281</v>
      </c>
      <c r="O89" s="89">
        <v>22.314715929319615</v>
      </c>
      <c r="P89" s="89">
        <v>0</v>
      </c>
      <c r="Q89" s="89">
        <v>24.426848732882096</v>
      </c>
      <c r="R89" s="89">
        <v>59.574928665980281</v>
      </c>
      <c r="S89" s="86">
        <v>0</v>
      </c>
      <c r="T89" s="91">
        <v>0</v>
      </c>
    </row>
    <row r="90" spans="1:20" x14ac:dyDescent="0.3">
      <c r="A90" s="88">
        <v>42829.541671469909</v>
      </c>
      <c r="B90" s="47">
        <v>6.1379999999999999</v>
      </c>
      <c r="C90" s="48">
        <v>230.97293999999999</v>
      </c>
      <c r="D90" s="47">
        <v>6.1379999999999999</v>
      </c>
      <c r="E90" s="48">
        <v>230.97300000000001</v>
      </c>
      <c r="F90" s="49">
        <v>0</v>
      </c>
      <c r="G90" s="49">
        <v>-6.0000000019044819E-5</v>
      </c>
      <c r="H90" s="38">
        <v>0</v>
      </c>
      <c r="I90" s="50">
        <v>0</v>
      </c>
      <c r="J90" s="89">
        <v>0</v>
      </c>
      <c r="K90" s="127"/>
      <c r="L90" s="144"/>
      <c r="M90" s="89">
        <v>59.574928665980281</v>
      </c>
      <c r="N90" s="89">
        <v>23.605195947719281</v>
      </c>
      <c r="O90" s="89">
        <v>22.314715929319615</v>
      </c>
      <c r="P90" s="89">
        <v>0</v>
      </c>
      <c r="Q90" s="89">
        <v>24.426848732882096</v>
      </c>
      <c r="R90" s="89">
        <v>59.574928665980281</v>
      </c>
      <c r="S90" s="86">
        <v>0</v>
      </c>
      <c r="T90" s="91">
        <v>0</v>
      </c>
    </row>
    <row r="91" spans="1:20" x14ac:dyDescent="0.3">
      <c r="A91" s="88">
        <v>42829.583338194447</v>
      </c>
      <c r="B91" s="47">
        <v>0</v>
      </c>
      <c r="C91" s="48">
        <v>0</v>
      </c>
      <c r="D91" s="47">
        <v>0</v>
      </c>
      <c r="E91" s="48">
        <v>0</v>
      </c>
      <c r="F91" s="49">
        <v>0</v>
      </c>
      <c r="G91" s="49">
        <v>0</v>
      </c>
      <c r="H91" s="38">
        <v>0</v>
      </c>
      <c r="I91" s="50">
        <v>0</v>
      </c>
      <c r="J91" s="89">
        <v>0</v>
      </c>
      <c r="K91" s="127"/>
      <c r="L91" s="144"/>
      <c r="M91" s="89">
        <v>59.574928665980281</v>
      </c>
      <c r="N91" s="89">
        <v>23.605195947719281</v>
      </c>
      <c r="O91" s="89">
        <v>22.314715929319615</v>
      </c>
      <c r="P91" s="89">
        <v>0</v>
      </c>
      <c r="Q91" s="89">
        <v>24.426848732882096</v>
      </c>
      <c r="R91" s="89">
        <v>59.574928665980281</v>
      </c>
      <c r="S91" s="86">
        <v>0</v>
      </c>
      <c r="T91" s="91">
        <v>0</v>
      </c>
    </row>
    <row r="92" spans="1:20" x14ac:dyDescent="0.3">
      <c r="A92" s="88">
        <v>42829.625004918984</v>
      </c>
      <c r="B92" s="47">
        <v>0</v>
      </c>
      <c r="C92" s="48">
        <v>0</v>
      </c>
      <c r="D92" s="47">
        <v>0</v>
      </c>
      <c r="E92" s="48">
        <v>0</v>
      </c>
      <c r="F92" s="49">
        <v>0</v>
      </c>
      <c r="G92" s="49">
        <v>0</v>
      </c>
      <c r="H92" s="38">
        <v>0</v>
      </c>
      <c r="I92" s="50">
        <v>0</v>
      </c>
      <c r="J92" s="89">
        <v>0</v>
      </c>
      <c r="K92" s="127"/>
      <c r="L92" s="144"/>
      <c r="M92" s="89">
        <v>59.574928665980281</v>
      </c>
      <c r="N92" s="89">
        <v>23.605195947719281</v>
      </c>
      <c r="O92" s="89">
        <v>22.314715929319615</v>
      </c>
      <c r="P92" s="89">
        <v>0</v>
      </c>
      <c r="Q92" s="89">
        <v>24.426848732882096</v>
      </c>
      <c r="R92" s="89">
        <v>59.574928665980281</v>
      </c>
      <c r="S92" s="86">
        <v>0</v>
      </c>
      <c r="T92" s="91">
        <v>0</v>
      </c>
    </row>
    <row r="93" spans="1:20" x14ac:dyDescent="0.3">
      <c r="A93" s="88">
        <v>42829.666671643521</v>
      </c>
      <c r="B93" s="47">
        <v>0</v>
      </c>
      <c r="C93" s="48">
        <v>0</v>
      </c>
      <c r="D93" s="47">
        <v>0</v>
      </c>
      <c r="E93" s="48">
        <v>0</v>
      </c>
      <c r="F93" s="49">
        <v>0</v>
      </c>
      <c r="G93" s="49">
        <v>0</v>
      </c>
      <c r="H93" s="38">
        <v>0</v>
      </c>
      <c r="I93" s="50">
        <v>0</v>
      </c>
      <c r="J93" s="89">
        <v>0</v>
      </c>
      <c r="K93" s="127"/>
      <c r="L93" s="144"/>
      <c r="M93" s="89">
        <v>59.574928665980281</v>
      </c>
      <c r="N93" s="89">
        <v>23.605195947719281</v>
      </c>
      <c r="O93" s="89">
        <v>22.314715929319615</v>
      </c>
      <c r="P93" s="89">
        <v>0</v>
      </c>
      <c r="Q93" s="89">
        <v>24.426848732882096</v>
      </c>
      <c r="R93" s="89">
        <v>59.574928665980281</v>
      </c>
      <c r="S93" s="86">
        <v>0</v>
      </c>
      <c r="T93" s="91">
        <v>0</v>
      </c>
    </row>
    <row r="94" spans="1:20" x14ac:dyDescent="0.3">
      <c r="A94" s="88">
        <v>42829.708338368058</v>
      </c>
      <c r="B94" s="47">
        <v>0</v>
      </c>
      <c r="C94" s="48">
        <v>0</v>
      </c>
      <c r="D94" s="47">
        <v>0</v>
      </c>
      <c r="E94" s="48">
        <v>0</v>
      </c>
      <c r="F94" s="49">
        <v>0</v>
      </c>
      <c r="G94" s="49">
        <v>0</v>
      </c>
      <c r="H94" s="38">
        <v>0</v>
      </c>
      <c r="I94" s="50">
        <v>0</v>
      </c>
      <c r="J94" s="89">
        <v>0</v>
      </c>
      <c r="K94" s="127"/>
      <c r="L94" s="144"/>
      <c r="M94" s="89">
        <v>59.574928665980281</v>
      </c>
      <c r="N94" s="89">
        <v>23.605195947719281</v>
      </c>
      <c r="O94" s="89">
        <v>22.314715929319615</v>
      </c>
      <c r="P94" s="89">
        <v>0</v>
      </c>
      <c r="Q94" s="89">
        <v>24.426848732882096</v>
      </c>
      <c r="R94" s="89">
        <v>59.574928665980281</v>
      </c>
      <c r="S94" s="86">
        <v>0</v>
      </c>
      <c r="T94" s="91">
        <v>0</v>
      </c>
    </row>
    <row r="95" spans="1:20" x14ac:dyDescent="0.3">
      <c r="A95" s="88">
        <v>42829.750005092596</v>
      </c>
      <c r="B95" s="47">
        <v>12.317</v>
      </c>
      <c r="C95" s="48">
        <v>371.48072000000002</v>
      </c>
      <c r="D95" s="47">
        <v>0</v>
      </c>
      <c r="E95" s="48">
        <v>0</v>
      </c>
      <c r="F95" s="49">
        <v>12.317</v>
      </c>
      <c r="G95" s="49">
        <v>371.48072000000002</v>
      </c>
      <c r="H95" s="38">
        <v>0</v>
      </c>
      <c r="I95" s="50">
        <v>12.317</v>
      </c>
      <c r="J95" s="89">
        <v>30.16</v>
      </c>
      <c r="K95" s="127"/>
      <c r="L95" s="144"/>
      <c r="M95" s="89">
        <v>59.574928665980281</v>
      </c>
      <c r="N95" s="89">
        <v>23.605195947719281</v>
      </c>
      <c r="O95" s="89">
        <v>22.314715929319615</v>
      </c>
      <c r="P95" s="89">
        <v>0</v>
      </c>
      <c r="Q95" s="89">
        <v>24.426848732882096</v>
      </c>
      <c r="R95" s="89">
        <v>59.574928665980281</v>
      </c>
      <c r="S95" s="86">
        <v>0</v>
      </c>
      <c r="T95" s="91">
        <v>0</v>
      </c>
    </row>
    <row r="96" spans="1:20" x14ac:dyDescent="0.3">
      <c r="A96" s="88">
        <v>42829.791671817133</v>
      </c>
      <c r="B96" s="47">
        <v>0</v>
      </c>
      <c r="C96" s="48">
        <v>0</v>
      </c>
      <c r="D96" s="47">
        <v>0</v>
      </c>
      <c r="E96" s="48">
        <v>0</v>
      </c>
      <c r="F96" s="49">
        <v>0</v>
      </c>
      <c r="G96" s="49">
        <v>0</v>
      </c>
      <c r="H96" s="38">
        <v>0</v>
      </c>
      <c r="I96" s="50">
        <v>0</v>
      </c>
      <c r="J96" s="89">
        <v>0</v>
      </c>
      <c r="K96" s="127"/>
      <c r="L96" s="144"/>
      <c r="M96" s="89">
        <v>59.574928665980281</v>
      </c>
      <c r="N96" s="89">
        <v>23.605195947719281</v>
      </c>
      <c r="O96" s="89">
        <v>22.314715929319615</v>
      </c>
      <c r="P96" s="89">
        <v>0</v>
      </c>
      <c r="Q96" s="89">
        <v>24.426848732882096</v>
      </c>
      <c r="R96" s="89">
        <v>59.574928665980281</v>
      </c>
      <c r="S96" s="86">
        <v>0</v>
      </c>
      <c r="T96" s="91">
        <v>0</v>
      </c>
    </row>
    <row r="97" spans="1:20" x14ac:dyDescent="0.3">
      <c r="A97" s="88">
        <v>42829.83333854167</v>
      </c>
      <c r="B97" s="47">
        <v>0</v>
      </c>
      <c r="C97" s="48">
        <v>0</v>
      </c>
      <c r="D97" s="47">
        <v>0</v>
      </c>
      <c r="E97" s="48">
        <v>0</v>
      </c>
      <c r="F97" s="49">
        <v>0</v>
      </c>
      <c r="G97" s="49">
        <v>0</v>
      </c>
      <c r="H97" s="38">
        <v>0</v>
      </c>
      <c r="I97" s="50">
        <v>0</v>
      </c>
      <c r="J97" s="89">
        <v>0</v>
      </c>
      <c r="K97" s="127"/>
      <c r="L97" s="144"/>
      <c r="M97" s="89">
        <v>59.574928665980281</v>
      </c>
      <c r="N97" s="89">
        <v>23.605195947719281</v>
      </c>
      <c r="O97" s="89">
        <v>22.314715929319615</v>
      </c>
      <c r="P97" s="89">
        <v>0</v>
      </c>
      <c r="Q97" s="89">
        <v>24.426848732882096</v>
      </c>
      <c r="R97" s="89">
        <v>59.574928665980281</v>
      </c>
      <c r="S97" s="86">
        <v>0</v>
      </c>
      <c r="T97" s="91">
        <v>0</v>
      </c>
    </row>
    <row r="98" spans="1:20" x14ac:dyDescent="0.3">
      <c r="A98" s="88">
        <v>42829.875005266207</v>
      </c>
      <c r="B98" s="47">
        <v>0</v>
      </c>
      <c r="C98" s="48">
        <v>0</v>
      </c>
      <c r="D98" s="47">
        <v>0</v>
      </c>
      <c r="E98" s="48">
        <v>0</v>
      </c>
      <c r="F98" s="49">
        <v>0</v>
      </c>
      <c r="G98" s="49">
        <v>0</v>
      </c>
      <c r="H98" s="38">
        <v>0</v>
      </c>
      <c r="I98" s="50">
        <v>0</v>
      </c>
      <c r="J98" s="89">
        <v>0</v>
      </c>
      <c r="K98" s="127"/>
      <c r="L98" s="144"/>
      <c r="M98" s="89">
        <v>59.574928665980281</v>
      </c>
      <c r="N98" s="89">
        <v>23.605195947719281</v>
      </c>
      <c r="O98" s="89">
        <v>22.314715929319615</v>
      </c>
      <c r="P98" s="89">
        <v>0</v>
      </c>
      <c r="Q98" s="89">
        <v>24.426848732882096</v>
      </c>
      <c r="R98" s="89">
        <v>59.574928665980281</v>
      </c>
      <c r="S98" s="86">
        <v>0</v>
      </c>
      <c r="T98" s="91">
        <v>0</v>
      </c>
    </row>
    <row r="99" spans="1:20" x14ac:dyDescent="0.3">
      <c r="A99" s="88">
        <v>42829.916671990744</v>
      </c>
      <c r="B99" s="47">
        <v>0</v>
      </c>
      <c r="C99" s="48">
        <v>0</v>
      </c>
      <c r="D99" s="47">
        <v>0</v>
      </c>
      <c r="E99" s="48">
        <v>0</v>
      </c>
      <c r="F99" s="49">
        <v>0</v>
      </c>
      <c r="G99" s="49">
        <v>0</v>
      </c>
      <c r="H99" s="38">
        <v>0</v>
      </c>
      <c r="I99" s="50">
        <v>0</v>
      </c>
      <c r="J99" s="89">
        <v>0</v>
      </c>
      <c r="K99" s="127"/>
      <c r="L99" s="144"/>
      <c r="M99" s="89">
        <v>59.574928665980281</v>
      </c>
      <c r="N99" s="89">
        <v>23.605195947719281</v>
      </c>
      <c r="O99" s="89">
        <v>22.314715929319615</v>
      </c>
      <c r="P99" s="89">
        <v>0</v>
      </c>
      <c r="Q99" s="89">
        <v>24.426848732882096</v>
      </c>
      <c r="R99" s="89">
        <v>59.574928665980281</v>
      </c>
      <c r="S99" s="86">
        <v>0</v>
      </c>
      <c r="T99" s="91">
        <v>0</v>
      </c>
    </row>
    <row r="100" spans="1:20" x14ac:dyDescent="0.3">
      <c r="A100" s="88">
        <v>42829.958338715274</v>
      </c>
      <c r="B100" s="47">
        <v>78.5</v>
      </c>
      <c r="C100" s="48">
        <v>2021.375</v>
      </c>
      <c r="D100" s="47">
        <v>0</v>
      </c>
      <c r="E100" s="48">
        <v>0</v>
      </c>
      <c r="F100" s="49">
        <v>78.5</v>
      </c>
      <c r="G100" s="49">
        <v>2021.375</v>
      </c>
      <c r="H100" s="38">
        <v>0</v>
      </c>
      <c r="I100" s="50">
        <v>78.5</v>
      </c>
      <c r="J100" s="89">
        <v>25.75</v>
      </c>
      <c r="K100" s="127"/>
      <c r="L100" s="144"/>
      <c r="M100" s="89">
        <v>59.574928665980281</v>
      </c>
      <c r="N100" s="89">
        <v>23.605195947719281</v>
      </c>
      <c r="O100" s="89">
        <v>22.314715929319615</v>
      </c>
      <c r="P100" s="89">
        <v>0</v>
      </c>
      <c r="Q100" s="89">
        <v>24.426848732882096</v>
      </c>
      <c r="R100" s="89">
        <v>59.574928665980281</v>
      </c>
      <c r="S100" s="86">
        <v>0</v>
      </c>
      <c r="T100" s="91">
        <v>0</v>
      </c>
    </row>
    <row r="101" spans="1:20" x14ac:dyDescent="0.3">
      <c r="A101" s="88">
        <v>42830.000005439812</v>
      </c>
      <c r="B101" s="47">
        <v>184</v>
      </c>
      <c r="C101" s="48">
        <v>4224.6400000000003</v>
      </c>
      <c r="D101" s="47">
        <v>34.920999999999999</v>
      </c>
      <c r="E101" s="48">
        <v>801.78600000000006</v>
      </c>
      <c r="F101" s="49">
        <v>149.07900000000001</v>
      </c>
      <c r="G101" s="49">
        <v>3422.8540000000003</v>
      </c>
      <c r="H101" s="38">
        <v>0</v>
      </c>
      <c r="I101" s="50">
        <v>149.07900000000001</v>
      </c>
      <c r="J101" s="89">
        <v>22.960001073256461</v>
      </c>
      <c r="K101" s="127"/>
      <c r="L101" s="144"/>
      <c r="M101" s="89">
        <v>59.574928665980281</v>
      </c>
      <c r="N101" s="89">
        <v>23.605195947719281</v>
      </c>
      <c r="O101" s="89">
        <v>22.314715929319615</v>
      </c>
      <c r="P101" s="89">
        <v>0</v>
      </c>
      <c r="Q101" s="89">
        <v>24.426848732882096</v>
      </c>
      <c r="R101" s="89">
        <v>59.574928665980281</v>
      </c>
      <c r="S101" s="86">
        <v>0</v>
      </c>
      <c r="T101" s="91">
        <v>0</v>
      </c>
    </row>
    <row r="102" spans="1:20" x14ac:dyDescent="0.3">
      <c r="A102" s="88">
        <v>42830.041672164349</v>
      </c>
      <c r="B102" s="47">
        <v>112.663</v>
      </c>
      <c r="C102" s="48">
        <v>2488.0951</v>
      </c>
      <c r="D102" s="47">
        <v>0</v>
      </c>
      <c r="E102" s="48">
        <v>0</v>
      </c>
      <c r="F102" s="49">
        <v>112.663</v>
      </c>
      <c r="G102" s="49">
        <v>2488.0951</v>
      </c>
      <c r="H102" s="38">
        <v>0</v>
      </c>
      <c r="I102" s="50">
        <v>112.663</v>
      </c>
      <c r="J102" s="89">
        <v>22.084403042702572</v>
      </c>
      <c r="K102" s="127"/>
      <c r="L102" s="144"/>
      <c r="M102" s="89">
        <v>59.574928665980281</v>
      </c>
      <c r="N102" s="89">
        <v>23.605195947719281</v>
      </c>
      <c r="O102" s="89">
        <v>22.314715929319615</v>
      </c>
      <c r="P102" s="89">
        <v>0</v>
      </c>
      <c r="Q102" s="89">
        <v>24.426848732882096</v>
      </c>
      <c r="R102" s="89">
        <v>59.574928665980281</v>
      </c>
      <c r="S102" s="86">
        <v>0</v>
      </c>
      <c r="T102" s="91">
        <v>0</v>
      </c>
    </row>
    <row r="103" spans="1:20" x14ac:dyDescent="0.3">
      <c r="A103" s="88">
        <v>42830.083338888886</v>
      </c>
      <c r="B103" s="47">
        <v>104.702</v>
      </c>
      <c r="C103" s="48">
        <v>2227.0492800000002</v>
      </c>
      <c r="D103" s="47">
        <v>0</v>
      </c>
      <c r="E103" s="48">
        <v>0</v>
      </c>
      <c r="F103" s="49">
        <v>104.702</v>
      </c>
      <c r="G103" s="49">
        <v>2227.0492800000002</v>
      </c>
      <c r="H103" s="38">
        <v>0</v>
      </c>
      <c r="I103" s="50">
        <v>104.702</v>
      </c>
      <c r="J103" s="89">
        <v>21.270360451567306</v>
      </c>
      <c r="K103" s="127"/>
      <c r="L103" s="144"/>
      <c r="M103" s="89">
        <v>59.574928665980281</v>
      </c>
      <c r="N103" s="89">
        <v>23.605195947719281</v>
      </c>
      <c r="O103" s="89">
        <v>22.314715929319615</v>
      </c>
      <c r="P103" s="89">
        <v>0</v>
      </c>
      <c r="Q103" s="89">
        <v>24.426848732882096</v>
      </c>
      <c r="R103" s="89">
        <v>59.574928665980281</v>
      </c>
      <c r="S103" s="86">
        <v>0</v>
      </c>
      <c r="T103" s="91">
        <v>0</v>
      </c>
    </row>
    <row r="104" spans="1:20" x14ac:dyDescent="0.3">
      <c r="A104" s="88">
        <v>42830.125005613423</v>
      </c>
      <c r="B104" s="47">
        <v>98.215999999999994</v>
      </c>
      <c r="C104" s="48">
        <v>2109.9293600000001</v>
      </c>
      <c r="D104" s="47">
        <v>0</v>
      </c>
      <c r="E104" s="48">
        <v>0</v>
      </c>
      <c r="F104" s="49">
        <v>98.215999999999994</v>
      </c>
      <c r="G104" s="49">
        <v>2109.9293600000001</v>
      </c>
      <c r="H104" s="38">
        <v>0</v>
      </c>
      <c r="I104" s="50">
        <v>98.215999999999994</v>
      </c>
      <c r="J104" s="89">
        <v>21.482542151991531</v>
      </c>
      <c r="K104" s="127"/>
      <c r="L104" s="144"/>
      <c r="M104" s="89">
        <v>59.574928665980281</v>
      </c>
      <c r="N104" s="89">
        <v>23.605195947719281</v>
      </c>
      <c r="O104" s="89">
        <v>22.314715929319615</v>
      </c>
      <c r="P104" s="89">
        <v>0</v>
      </c>
      <c r="Q104" s="89">
        <v>24.426848732882096</v>
      </c>
      <c r="R104" s="89">
        <v>59.574928665980281</v>
      </c>
      <c r="S104" s="86">
        <v>0</v>
      </c>
      <c r="T104" s="91">
        <v>0</v>
      </c>
    </row>
    <row r="105" spans="1:20" x14ac:dyDescent="0.3">
      <c r="A105" s="88">
        <v>42830.16667233796</v>
      </c>
      <c r="B105" s="47">
        <v>94.796999999999997</v>
      </c>
      <c r="C105" s="48">
        <v>2034.00738</v>
      </c>
      <c r="D105" s="47">
        <v>0</v>
      </c>
      <c r="E105" s="48">
        <v>0</v>
      </c>
      <c r="F105" s="49">
        <v>94.796999999999997</v>
      </c>
      <c r="G105" s="49">
        <v>2034.00738</v>
      </c>
      <c r="H105" s="38">
        <v>0</v>
      </c>
      <c r="I105" s="50">
        <v>94.796999999999997</v>
      </c>
      <c r="J105" s="89">
        <v>21.456453052311783</v>
      </c>
      <c r="K105" s="127"/>
      <c r="L105" s="144"/>
      <c r="M105" s="89">
        <v>59.574928665980281</v>
      </c>
      <c r="N105" s="89">
        <v>23.605195947719281</v>
      </c>
      <c r="O105" s="89">
        <v>22.314715929319615</v>
      </c>
      <c r="P105" s="89">
        <v>0</v>
      </c>
      <c r="Q105" s="89">
        <v>24.426848732882096</v>
      </c>
      <c r="R105" s="89">
        <v>59.574928665980281</v>
      </c>
      <c r="S105" s="86">
        <v>0</v>
      </c>
      <c r="T105" s="91">
        <v>0</v>
      </c>
    </row>
    <row r="106" spans="1:20" x14ac:dyDescent="0.3">
      <c r="A106" s="88">
        <v>42830.208339062498</v>
      </c>
      <c r="B106" s="47">
        <v>112.74799999999999</v>
      </c>
      <c r="C106" s="48">
        <v>2375.70624</v>
      </c>
      <c r="D106" s="47">
        <v>0</v>
      </c>
      <c r="E106" s="48">
        <v>0</v>
      </c>
      <c r="F106" s="49">
        <v>112.74799999999999</v>
      </c>
      <c r="G106" s="49">
        <v>2375.70624</v>
      </c>
      <c r="H106" s="38">
        <v>0</v>
      </c>
      <c r="I106" s="50">
        <v>112.74799999999999</v>
      </c>
      <c r="J106" s="89">
        <v>21.070939085393977</v>
      </c>
      <c r="K106" s="127"/>
      <c r="L106" s="144"/>
      <c r="M106" s="89">
        <v>59.574928665980281</v>
      </c>
      <c r="N106" s="89">
        <v>23.605195947719281</v>
      </c>
      <c r="O106" s="89">
        <v>22.314715929319615</v>
      </c>
      <c r="P106" s="89">
        <v>0</v>
      </c>
      <c r="Q106" s="89">
        <v>24.426848732882096</v>
      </c>
      <c r="R106" s="89">
        <v>59.574928665980281</v>
      </c>
      <c r="S106" s="86">
        <v>0</v>
      </c>
      <c r="T106" s="91">
        <v>0</v>
      </c>
    </row>
    <row r="107" spans="1:20" x14ac:dyDescent="0.3">
      <c r="A107" s="88">
        <v>42830.250005787035</v>
      </c>
      <c r="B107" s="47">
        <v>144.02199999999999</v>
      </c>
      <c r="C107" s="48">
        <v>3350.9054800000004</v>
      </c>
      <c r="D107" s="47">
        <v>0</v>
      </c>
      <c r="E107" s="48">
        <v>0</v>
      </c>
      <c r="F107" s="49">
        <v>144.02199999999999</v>
      </c>
      <c r="G107" s="49">
        <v>3350.9054800000004</v>
      </c>
      <c r="H107" s="38">
        <v>0</v>
      </c>
      <c r="I107" s="50">
        <v>144.02199999999999</v>
      </c>
      <c r="J107" s="89">
        <v>23.266622321589761</v>
      </c>
      <c r="K107" s="127"/>
      <c r="L107" s="144"/>
      <c r="M107" s="89">
        <v>59.574928665980281</v>
      </c>
      <c r="N107" s="89">
        <v>23.605195947719281</v>
      </c>
      <c r="O107" s="89">
        <v>22.314715929319615</v>
      </c>
      <c r="P107" s="89">
        <v>0</v>
      </c>
      <c r="Q107" s="89">
        <v>24.426848732882096</v>
      </c>
      <c r="R107" s="89">
        <v>59.574928665980281</v>
      </c>
      <c r="S107" s="86">
        <v>0</v>
      </c>
      <c r="T107" s="91">
        <v>0</v>
      </c>
    </row>
    <row r="108" spans="1:20" x14ac:dyDescent="0.3">
      <c r="A108" s="88">
        <v>42830.291672511572</v>
      </c>
      <c r="B108" s="47">
        <v>152.922</v>
      </c>
      <c r="C108" s="48">
        <v>5643.99568</v>
      </c>
      <c r="D108" s="47">
        <v>0</v>
      </c>
      <c r="E108" s="48">
        <v>0</v>
      </c>
      <c r="F108" s="49">
        <v>152.922</v>
      </c>
      <c r="G108" s="49">
        <v>5643.99568</v>
      </c>
      <c r="H108" s="38">
        <v>0</v>
      </c>
      <c r="I108" s="50">
        <v>152.922</v>
      </c>
      <c r="J108" s="89">
        <v>36.907676331724673</v>
      </c>
      <c r="K108" s="127"/>
      <c r="L108" s="144"/>
      <c r="M108" s="89">
        <v>59.574928665980281</v>
      </c>
      <c r="N108" s="89">
        <v>23.605195947719281</v>
      </c>
      <c r="O108" s="89">
        <v>22.314715929319615</v>
      </c>
      <c r="P108" s="89">
        <v>0</v>
      </c>
      <c r="Q108" s="89">
        <v>24.426848732882096</v>
      </c>
      <c r="R108" s="89">
        <v>59.574928665980281</v>
      </c>
      <c r="S108" s="86">
        <v>0</v>
      </c>
      <c r="T108" s="91">
        <v>0</v>
      </c>
    </row>
    <row r="109" spans="1:20" x14ac:dyDescent="0.3">
      <c r="A109" s="88">
        <v>42830.333339236109</v>
      </c>
      <c r="B109" s="47">
        <v>166.66499999999999</v>
      </c>
      <c r="C109" s="48">
        <v>4834.95165</v>
      </c>
      <c r="D109" s="47">
        <v>0</v>
      </c>
      <c r="E109" s="48">
        <v>0</v>
      </c>
      <c r="F109" s="49">
        <v>166.66499999999999</v>
      </c>
      <c r="G109" s="49">
        <v>4834.95165</v>
      </c>
      <c r="H109" s="38">
        <v>0</v>
      </c>
      <c r="I109" s="50">
        <v>166.66499999999999</v>
      </c>
      <c r="J109" s="89">
        <v>29.01</v>
      </c>
      <c r="K109" s="127"/>
      <c r="L109" s="144"/>
      <c r="M109" s="89">
        <v>59.574928665980281</v>
      </c>
      <c r="N109" s="89">
        <v>23.605195947719281</v>
      </c>
      <c r="O109" s="89">
        <v>22.314715929319615</v>
      </c>
      <c r="P109" s="89">
        <v>0</v>
      </c>
      <c r="Q109" s="89">
        <v>24.426848732882096</v>
      </c>
      <c r="R109" s="89">
        <v>59.574928665980281</v>
      </c>
      <c r="S109" s="86">
        <v>0</v>
      </c>
      <c r="T109" s="91">
        <v>0</v>
      </c>
    </row>
    <row r="110" spans="1:20" x14ac:dyDescent="0.3">
      <c r="A110" s="88">
        <v>42830.375005960646</v>
      </c>
      <c r="B110" s="47">
        <v>121.94499999999999</v>
      </c>
      <c r="C110" s="48">
        <v>3601.0358500000002</v>
      </c>
      <c r="D110" s="47">
        <v>0</v>
      </c>
      <c r="E110" s="48">
        <v>0</v>
      </c>
      <c r="F110" s="49">
        <v>121.94499999999999</v>
      </c>
      <c r="G110" s="49">
        <v>3601.0358500000002</v>
      </c>
      <c r="H110" s="38">
        <v>0</v>
      </c>
      <c r="I110" s="50">
        <v>121.94499999999999</v>
      </c>
      <c r="J110" s="89">
        <v>29.530000000000005</v>
      </c>
      <c r="K110" s="127"/>
      <c r="L110" s="144"/>
      <c r="M110" s="89">
        <v>59.574928665980281</v>
      </c>
      <c r="N110" s="89">
        <v>23.605195947719281</v>
      </c>
      <c r="O110" s="89">
        <v>22.314715929319615</v>
      </c>
      <c r="P110" s="89">
        <v>0</v>
      </c>
      <c r="Q110" s="89">
        <v>24.426848732882096</v>
      </c>
      <c r="R110" s="89">
        <v>59.574928665980281</v>
      </c>
      <c r="S110" s="86">
        <v>0</v>
      </c>
      <c r="T110" s="91">
        <v>0</v>
      </c>
    </row>
    <row r="111" spans="1:20" x14ac:dyDescent="0.3">
      <c r="A111" s="88">
        <v>42830.416672685184</v>
      </c>
      <c r="B111" s="47">
        <v>120.265</v>
      </c>
      <c r="C111" s="48">
        <v>4164.7769500000004</v>
      </c>
      <c r="D111" s="47">
        <v>0</v>
      </c>
      <c r="E111" s="48">
        <v>0</v>
      </c>
      <c r="F111" s="49">
        <v>120.265</v>
      </c>
      <c r="G111" s="49">
        <v>4164.7769500000004</v>
      </c>
      <c r="H111" s="38">
        <v>0</v>
      </c>
      <c r="I111" s="50">
        <v>120.265</v>
      </c>
      <c r="J111" s="89">
        <v>34.630000000000003</v>
      </c>
      <c r="K111" s="127"/>
      <c r="L111" s="144"/>
      <c r="M111" s="89">
        <v>59.574928665980281</v>
      </c>
      <c r="N111" s="89">
        <v>23.605195947719281</v>
      </c>
      <c r="O111" s="89">
        <v>22.314715929319615</v>
      </c>
      <c r="P111" s="89">
        <v>0</v>
      </c>
      <c r="Q111" s="89">
        <v>24.426848732882096</v>
      </c>
      <c r="R111" s="89">
        <v>59.574928665980281</v>
      </c>
      <c r="S111" s="86">
        <v>0</v>
      </c>
      <c r="T111" s="91">
        <v>0</v>
      </c>
    </row>
    <row r="112" spans="1:20" x14ac:dyDescent="0.3">
      <c r="A112" s="88">
        <v>42830.458339409721</v>
      </c>
      <c r="B112" s="47">
        <v>531.76499999999999</v>
      </c>
      <c r="C112" s="48">
        <v>16468.762050000001</v>
      </c>
      <c r="D112" s="47">
        <v>0</v>
      </c>
      <c r="E112" s="48">
        <v>0</v>
      </c>
      <c r="F112" s="49">
        <v>531.76499999999999</v>
      </c>
      <c r="G112" s="49">
        <v>16468.762050000001</v>
      </c>
      <c r="H112" s="38">
        <v>0</v>
      </c>
      <c r="I112" s="50">
        <v>531.76499999999999</v>
      </c>
      <c r="J112" s="89">
        <v>30.970000000000002</v>
      </c>
      <c r="K112" s="127"/>
      <c r="L112" s="144"/>
      <c r="M112" s="89">
        <v>59.574928665980281</v>
      </c>
      <c r="N112" s="89">
        <v>23.605195947719281</v>
      </c>
      <c r="O112" s="89">
        <v>22.314715929319615</v>
      </c>
      <c r="P112" s="89">
        <v>0</v>
      </c>
      <c r="Q112" s="89">
        <v>24.426848732882096</v>
      </c>
      <c r="R112" s="89">
        <v>59.574928665980281</v>
      </c>
      <c r="S112" s="86">
        <v>0</v>
      </c>
      <c r="T112" s="91">
        <v>0</v>
      </c>
    </row>
    <row r="113" spans="1:20" x14ac:dyDescent="0.3">
      <c r="A113" s="88">
        <v>42830.500006134258</v>
      </c>
      <c r="B113" s="47">
        <v>10.409000000000001</v>
      </c>
      <c r="C113" s="48">
        <v>346.20334000000003</v>
      </c>
      <c r="D113" s="47">
        <v>0</v>
      </c>
      <c r="E113" s="48">
        <v>0</v>
      </c>
      <c r="F113" s="49">
        <v>10.409000000000001</v>
      </c>
      <c r="G113" s="49">
        <v>346.20334000000003</v>
      </c>
      <c r="H113" s="38">
        <v>0</v>
      </c>
      <c r="I113" s="50">
        <v>10.409000000000001</v>
      </c>
      <c r="J113" s="89">
        <v>33.26</v>
      </c>
      <c r="K113" s="127"/>
      <c r="L113" s="144"/>
      <c r="M113" s="89">
        <v>59.574928665980281</v>
      </c>
      <c r="N113" s="89">
        <v>23.605195947719281</v>
      </c>
      <c r="O113" s="89">
        <v>22.314715929319615</v>
      </c>
      <c r="P113" s="89">
        <v>0</v>
      </c>
      <c r="Q113" s="89">
        <v>24.426848732882096</v>
      </c>
      <c r="R113" s="89">
        <v>59.574928665980281</v>
      </c>
      <c r="S113" s="86">
        <v>0</v>
      </c>
      <c r="T113" s="91">
        <v>0</v>
      </c>
    </row>
    <row r="114" spans="1:20" x14ac:dyDescent="0.3">
      <c r="A114" s="88">
        <v>42830.541672858795</v>
      </c>
      <c r="B114" s="47">
        <v>31.588000000000001</v>
      </c>
      <c r="C114" s="48">
        <v>964.38163999999995</v>
      </c>
      <c r="D114" s="47">
        <v>0</v>
      </c>
      <c r="E114" s="48">
        <v>0</v>
      </c>
      <c r="F114" s="49">
        <v>31.588000000000001</v>
      </c>
      <c r="G114" s="49">
        <v>964.38163999999995</v>
      </c>
      <c r="H114" s="38">
        <v>0</v>
      </c>
      <c r="I114" s="50">
        <v>31.588000000000001</v>
      </c>
      <c r="J114" s="89">
        <v>30.529999999999998</v>
      </c>
      <c r="K114" s="127"/>
      <c r="L114" s="144"/>
      <c r="M114" s="89">
        <v>59.574928665980281</v>
      </c>
      <c r="N114" s="89">
        <v>23.605195947719281</v>
      </c>
      <c r="O114" s="89">
        <v>22.314715929319615</v>
      </c>
      <c r="P114" s="89">
        <v>0</v>
      </c>
      <c r="Q114" s="89">
        <v>24.426848732882096</v>
      </c>
      <c r="R114" s="89">
        <v>59.574928665980281</v>
      </c>
      <c r="S114" s="86">
        <v>0</v>
      </c>
      <c r="T114" s="91">
        <v>0</v>
      </c>
    </row>
    <row r="115" spans="1:20" x14ac:dyDescent="0.3">
      <c r="A115" s="88">
        <v>42830.583339583332</v>
      </c>
      <c r="B115" s="47">
        <v>0</v>
      </c>
      <c r="C115" s="48">
        <v>0</v>
      </c>
      <c r="D115" s="47">
        <v>0</v>
      </c>
      <c r="E115" s="48">
        <v>0</v>
      </c>
      <c r="F115" s="49">
        <v>0</v>
      </c>
      <c r="G115" s="49">
        <v>0</v>
      </c>
      <c r="H115" s="38">
        <v>0</v>
      </c>
      <c r="I115" s="50">
        <v>0</v>
      </c>
      <c r="J115" s="89">
        <v>0</v>
      </c>
      <c r="K115" s="127"/>
      <c r="L115" s="144"/>
      <c r="M115" s="89">
        <v>59.574928665980281</v>
      </c>
      <c r="N115" s="89">
        <v>23.605195947719281</v>
      </c>
      <c r="O115" s="89">
        <v>22.314715929319615</v>
      </c>
      <c r="P115" s="89">
        <v>0</v>
      </c>
      <c r="Q115" s="89">
        <v>24.426848732882096</v>
      </c>
      <c r="R115" s="89">
        <v>59.574928665980281</v>
      </c>
      <c r="S115" s="86">
        <v>0</v>
      </c>
      <c r="T115" s="91">
        <v>0</v>
      </c>
    </row>
    <row r="116" spans="1:20" x14ac:dyDescent="0.3">
      <c r="A116" s="88">
        <v>42830.62500630787</v>
      </c>
      <c r="B116" s="47">
        <v>290.60000000000002</v>
      </c>
      <c r="C116" s="48">
        <v>8895.2659999999996</v>
      </c>
      <c r="D116" s="47">
        <v>124.80300000000001</v>
      </c>
      <c r="E116" s="48">
        <v>3820.22</v>
      </c>
      <c r="F116" s="49">
        <v>165.79700000000003</v>
      </c>
      <c r="G116" s="49">
        <v>5075.0460000000003</v>
      </c>
      <c r="H116" s="38">
        <v>0</v>
      </c>
      <c r="I116" s="50">
        <v>165.79700000000003</v>
      </c>
      <c r="J116" s="89">
        <v>30.60999897464972</v>
      </c>
      <c r="K116" s="127"/>
      <c r="L116" s="144"/>
      <c r="M116" s="89">
        <v>59.574928665980281</v>
      </c>
      <c r="N116" s="89">
        <v>23.605195947719281</v>
      </c>
      <c r="O116" s="89">
        <v>22.314715929319615</v>
      </c>
      <c r="P116" s="89">
        <v>0</v>
      </c>
      <c r="Q116" s="89">
        <v>24.426848732882096</v>
      </c>
      <c r="R116" s="89">
        <v>59.574928665980281</v>
      </c>
      <c r="S116" s="86">
        <v>0</v>
      </c>
      <c r="T116" s="91">
        <v>0</v>
      </c>
    </row>
    <row r="117" spans="1:20" x14ac:dyDescent="0.3">
      <c r="A117" s="88">
        <v>42830.666673032407</v>
      </c>
      <c r="B117" s="47">
        <v>295.2</v>
      </c>
      <c r="C117" s="48">
        <v>8608.0319999999992</v>
      </c>
      <c r="D117" s="47">
        <v>132.06300000000002</v>
      </c>
      <c r="E117" s="48">
        <v>3850.9570000000003</v>
      </c>
      <c r="F117" s="49">
        <v>163.13699999999997</v>
      </c>
      <c r="G117" s="49">
        <v>4757.0749999999989</v>
      </c>
      <c r="H117" s="38">
        <v>0</v>
      </c>
      <c r="I117" s="50">
        <v>163.13699999999997</v>
      </c>
      <c r="J117" s="89">
        <v>29.160000490385379</v>
      </c>
      <c r="K117" s="127"/>
      <c r="L117" s="144"/>
      <c r="M117" s="89">
        <v>59.574928665980281</v>
      </c>
      <c r="N117" s="89">
        <v>23.605195947719281</v>
      </c>
      <c r="O117" s="89">
        <v>22.314715929319615</v>
      </c>
      <c r="P117" s="89">
        <v>0</v>
      </c>
      <c r="Q117" s="89">
        <v>24.426848732882096</v>
      </c>
      <c r="R117" s="89">
        <v>59.574928665980281</v>
      </c>
      <c r="S117" s="86">
        <v>0</v>
      </c>
      <c r="T117" s="91">
        <v>0</v>
      </c>
    </row>
    <row r="118" spans="1:20" x14ac:dyDescent="0.3">
      <c r="A118" s="88">
        <v>42830.708339756944</v>
      </c>
      <c r="B118" s="47">
        <v>304.60000000000002</v>
      </c>
      <c r="C118" s="48">
        <v>9147.1380000000008</v>
      </c>
      <c r="D118" s="47">
        <v>141.602</v>
      </c>
      <c r="E118" s="48">
        <v>4252.308</v>
      </c>
      <c r="F118" s="49">
        <v>162.99800000000002</v>
      </c>
      <c r="G118" s="49">
        <v>4894.8300000000008</v>
      </c>
      <c r="H118" s="38">
        <v>0</v>
      </c>
      <c r="I118" s="50">
        <v>162.99800000000002</v>
      </c>
      <c r="J118" s="89">
        <v>30.030000368102677</v>
      </c>
      <c r="K118" s="127"/>
      <c r="L118" s="144"/>
      <c r="M118" s="89">
        <v>59.574928665980281</v>
      </c>
      <c r="N118" s="89">
        <v>23.605195947719281</v>
      </c>
      <c r="O118" s="89">
        <v>22.314715929319615</v>
      </c>
      <c r="P118" s="89">
        <v>0</v>
      </c>
      <c r="Q118" s="89">
        <v>24.426848732882096</v>
      </c>
      <c r="R118" s="89">
        <v>59.574928665980281</v>
      </c>
      <c r="S118" s="86">
        <v>0</v>
      </c>
      <c r="T118" s="91">
        <v>0</v>
      </c>
    </row>
    <row r="119" spans="1:20" x14ac:dyDescent="0.3">
      <c r="A119" s="88">
        <v>42830.750006481481</v>
      </c>
      <c r="B119" s="47">
        <v>309.5</v>
      </c>
      <c r="C119" s="48">
        <v>9176.6749999999993</v>
      </c>
      <c r="D119" s="47">
        <v>146.06700000000001</v>
      </c>
      <c r="E119" s="48">
        <v>4330.8870000000006</v>
      </c>
      <c r="F119" s="49">
        <v>163.43299999999999</v>
      </c>
      <c r="G119" s="49">
        <v>4845.7879999999986</v>
      </c>
      <c r="H119" s="38">
        <v>0</v>
      </c>
      <c r="I119" s="50">
        <v>163.43299999999999</v>
      </c>
      <c r="J119" s="89">
        <v>29.649997246578103</v>
      </c>
      <c r="K119" s="127"/>
      <c r="L119" s="144"/>
      <c r="M119" s="89">
        <v>59.574928665980281</v>
      </c>
      <c r="N119" s="89">
        <v>23.605195947719281</v>
      </c>
      <c r="O119" s="89">
        <v>22.314715929319615</v>
      </c>
      <c r="P119" s="89">
        <v>0</v>
      </c>
      <c r="Q119" s="89">
        <v>24.426848732882096</v>
      </c>
      <c r="R119" s="89">
        <v>59.574928665980281</v>
      </c>
      <c r="S119" s="86">
        <v>0</v>
      </c>
      <c r="T119" s="91">
        <v>0</v>
      </c>
    </row>
    <row r="120" spans="1:20" x14ac:dyDescent="0.3">
      <c r="A120" s="88">
        <v>42830.791673206018</v>
      </c>
      <c r="B120" s="47">
        <v>284.2</v>
      </c>
      <c r="C120" s="48">
        <v>7917.8119999999999</v>
      </c>
      <c r="D120" s="47">
        <v>121.756</v>
      </c>
      <c r="E120" s="48">
        <v>3392.1220000000003</v>
      </c>
      <c r="F120" s="49">
        <v>162.44399999999999</v>
      </c>
      <c r="G120" s="49">
        <v>4525.6899999999996</v>
      </c>
      <c r="H120" s="38">
        <v>0</v>
      </c>
      <c r="I120" s="50">
        <v>162.44399999999999</v>
      </c>
      <c r="J120" s="89">
        <v>27.860000984954816</v>
      </c>
      <c r="K120" s="127"/>
      <c r="L120" s="144"/>
      <c r="M120" s="89">
        <v>59.574928665980281</v>
      </c>
      <c r="N120" s="89">
        <v>23.605195947719281</v>
      </c>
      <c r="O120" s="89">
        <v>22.314715929319615</v>
      </c>
      <c r="P120" s="89">
        <v>0</v>
      </c>
      <c r="Q120" s="89">
        <v>24.426848732882096</v>
      </c>
      <c r="R120" s="89">
        <v>59.574928665980281</v>
      </c>
      <c r="S120" s="86">
        <v>0</v>
      </c>
      <c r="T120" s="91">
        <v>0</v>
      </c>
    </row>
    <row r="121" spans="1:20" x14ac:dyDescent="0.3">
      <c r="A121" s="88">
        <v>42830.833339930556</v>
      </c>
      <c r="B121" s="47">
        <v>283.5</v>
      </c>
      <c r="C121" s="48">
        <v>9474.57</v>
      </c>
      <c r="D121" s="47">
        <v>126.441</v>
      </c>
      <c r="E121" s="48">
        <v>4225.6580000000004</v>
      </c>
      <c r="F121" s="49">
        <v>157.059</v>
      </c>
      <c r="G121" s="49">
        <v>5248.9119999999994</v>
      </c>
      <c r="H121" s="38">
        <v>0</v>
      </c>
      <c r="I121" s="50">
        <v>157.059</v>
      </c>
      <c r="J121" s="89">
        <v>33.420001400747488</v>
      </c>
      <c r="K121" s="127"/>
      <c r="L121" s="144"/>
      <c r="M121" s="89">
        <v>59.574928665980281</v>
      </c>
      <c r="N121" s="89">
        <v>23.605195947719281</v>
      </c>
      <c r="O121" s="89">
        <v>22.314715929319615</v>
      </c>
      <c r="P121" s="89">
        <v>0</v>
      </c>
      <c r="Q121" s="89">
        <v>24.426848732882096</v>
      </c>
      <c r="R121" s="89">
        <v>59.574928665980281</v>
      </c>
      <c r="S121" s="86">
        <v>0</v>
      </c>
      <c r="T121" s="91">
        <v>0</v>
      </c>
    </row>
    <row r="122" spans="1:20" x14ac:dyDescent="0.3">
      <c r="A122" s="88">
        <v>42830.875006655093</v>
      </c>
      <c r="B122" s="47">
        <v>305.7</v>
      </c>
      <c r="C122" s="48">
        <v>10583.334000000001</v>
      </c>
      <c r="D122" s="47">
        <v>153.23099999999999</v>
      </c>
      <c r="E122" s="48">
        <v>5304.8740000000007</v>
      </c>
      <c r="F122" s="49">
        <v>152.46899999999999</v>
      </c>
      <c r="G122" s="49">
        <v>5278.46</v>
      </c>
      <c r="H122" s="38">
        <v>0</v>
      </c>
      <c r="I122" s="50">
        <v>152.46899999999999</v>
      </c>
      <c r="J122" s="89">
        <v>34.619889944841248</v>
      </c>
      <c r="K122" s="127"/>
      <c r="L122" s="144"/>
      <c r="M122" s="89">
        <v>59.574928665980281</v>
      </c>
      <c r="N122" s="89">
        <v>23.605195947719281</v>
      </c>
      <c r="O122" s="89">
        <v>22.314715929319615</v>
      </c>
      <c r="P122" s="89">
        <v>0</v>
      </c>
      <c r="Q122" s="89">
        <v>24.426848732882096</v>
      </c>
      <c r="R122" s="89">
        <v>59.574928665980281</v>
      </c>
      <c r="S122" s="86">
        <v>0</v>
      </c>
      <c r="T122" s="91">
        <v>0</v>
      </c>
    </row>
    <row r="123" spans="1:20" x14ac:dyDescent="0.3">
      <c r="A123" s="88">
        <v>42830.91667337963</v>
      </c>
      <c r="B123" s="47">
        <v>286.60000000000002</v>
      </c>
      <c r="C123" s="48">
        <v>8795.7540000000008</v>
      </c>
      <c r="D123" s="47">
        <v>112.429</v>
      </c>
      <c r="E123" s="48">
        <v>3450.4460000000004</v>
      </c>
      <c r="F123" s="49">
        <v>174.17100000000002</v>
      </c>
      <c r="G123" s="49">
        <v>5345.3080000000009</v>
      </c>
      <c r="H123" s="38">
        <v>0</v>
      </c>
      <c r="I123" s="50">
        <v>174.17100000000002</v>
      </c>
      <c r="J123" s="89">
        <v>30.690000057414842</v>
      </c>
      <c r="K123" s="127"/>
      <c r="L123" s="144"/>
      <c r="M123" s="89">
        <v>59.574928665980281</v>
      </c>
      <c r="N123" s="89">
        <v>23.605195947719281</v>
      </c>
      <c r="O123" s="89">
        <v>22.314715929319615</v>
      </c>
      <c r="P123" s="89">
        <v>0</v>
      </c>
      <c r="Q123" s="89">
        <v>24.426848732882096</v>
      </c>
      <c r="R123" s="89">
        <v>59.574928665980281</v>
      </c>
      <c r="S123" s="86">
        <v>0</v>
      </c>
      <c r="T123" s="91">
        <v>0</v>
      </c>
    </row>
    <row r="124" spans="1:20" x14ac:dyDescent="0.3">
      <c r="A124" s="88">
        <v>42830.958340104167</v>
      </c>
      <c r="B124" s="47">
        <v>280.10000000000002</v>
      </c>
      <c r="C124" s="48">
        <v>7044.5150000000003</v>
      </c>
      <c r="D124" s="47">
        <v>95.115000000000009</v>
      </c>
      <c r="E124" s="48">
        <v>2392.1420000000003</v>
      </c>
      <c r="F124" s="49">
        <v>184.98500000000001</v>
      </c>
      <c r="G124" s="49">
        <v>4652.3729999999996</v>
      </c>
      <c r="H124" s="38">
        <v>0</v>
      </c>
      <c r="I124" s="50">
        <v>184.98500000000001</v>
      </c>
      <c r="J124" s="89">
        <v>25.150001351460926</v>
      </c>
      <c r="K124" s="127"/>
      <c r="L124" s="144"/>
      <c r="M124" s="89">
        <v>59.574928665980281</v>
      </c>
      <c r="N124" s="89">
        <v>23.605195947719281</v>
      </c>
      <c r="O124" s="89">
        <v>22.314715929319615</v>
      </c>
      <c r="P124" s="89">
        <v>0</v>
      </c>
      <c r="Q124" s="89">
        <v>24.426848732882096</v>
      </c>
      <c r="R124" s="89">
        <v>59.574928665980281</v>
      </c>
      <c r="S124" s="86">
        <v>0</v>
      </c>
      <c r="T124" s="91">
        <v>0</v>
      </c>
    </row>
    <row r="125" spans="1:20" x14ac:dyDescent="0.3">
      <c r="A125" s="88">
        <v>42831.000006828704</v>
      </c>
      <c r="B125" s="47">
        <v>240.9</v>
      </c>
      <c r="C125" s="48">
        <v>5410.6139999999996</v>
      </c>
      <c r="D125" s="47">
        <v>103.68700000000001</v>
      </c>
      <c r="E125" s="48">
        <v>2328.81</v>
      </c>
      <c r="F125" s="49">
        <v>137.21299999999999</v>
      </c>
      <c r="G125" s="49">
        <v>3081.8039999999996</v>
      </c>
      <c r="H125" s="38">
        <v>0</v>
      </c>
      <c r="I125" s="50">
        <v>137.21299999999999</v>
      </c>
      <c r="J125" s="89">
        <v>22.460000145758784</v>
      </c>
      <c r="K125" s="127"/>
      <c r="L125" s="144"/>
      <c r="M125" s="89">
        <v>59.574928665980281</v>
      </c>
      <c r="N125" s="89">
        <v>23.605195947719281</v>
      </c>
      <c r="O125" s="89">
        <v>22.314715929319615</v>
      </c>
      <c r="P125" s="89">
        <v>0</v>
      </c>
      <c r="Q125" s="89">
        <v>24.426848732882096</v>
      </c>
      <c r="R125" s="89">
        <v>59.574928665980281</v>
      </c>
      <c r="S125" s="86">
        <v>0</v>
      </c>
      <c r="T125" s="91">
        <v>0</v>
      </c>
    </row>
    <row r="126" spans="1:20" x14ac:dyDescent="0.3">
      <c r="A126" s="88">
        <v>42831.041673553242</v>
      </c>
      <c r="B126" s="47">
        <v>145.9</v>
      </c>
      <c r="C126" s="48">
        <v>3154.3580000000002</v>
      </c>
      <c r="D126" s="47">
        <v>3.6980000000000004</v>
      </c>
      <c r="E126" s="48">
        <v>79.951000000000008</v>
      </c>
      <c r="F126" s="49">
        <v>142.202</v>
      </c>
      <c r="G126" s="49">
        <v>3074.4070000000002</v>
      </c>
      <c r="H126" s="38">
        <v>0</v>
      </c>
      <c r="I126" s="50">
        <v>142.202</v>
      </c>
      <c r="J126" s="89">
        <v>21.619998312260027</v>
      </c>
      <c r="K126" s="127"/>
      <c r="L126" s="144"/>
      <c r="M126" s="89">
        <v>59.574928665980281</v>
      </c>
      <c r="N126" s="89">
        <v>23.605195947719281</v>
      </c>
      <c r="O126" s="89">
        <v>22.314715929319615</v>
      </c>
      <c r="P126" s="89">
        <v>0</v>
      </c>
      <c r="Q126" s="89">
        <v>24.426848732882096</v>
      </c>
      <c r="R126" s="89">
        <v>59.574928665980281</v>
      </c>
      <c r="S126" s="86">
        <v>0</v>
      </c>
      <c r="T126" s="91">
        <v>0</v>
      </c>
    </row>
    <row r="127" spans="1:20" x14ac:dyDescent="0.3">
      <c r="A127" s="88">
        <v>42831.083340277779</v>
      </c>
      <c r="B127" s="47">
        <v>139.4</v>
      </c>
      <c r="C127" s="48">
        <v>3012.4340000000002</v>
      </c>
      <c r="D127" s="47">
        <v>15.241000000000001</v>
      </c>
      <c r="E127" s="48">
        <v>329.358</v>
      </c>
      <c r="F127" s="49">
        <v>124.15900000000001</v>
      </c>
      <c r="G127" s="49">
        <v>2683.076</v>
      </c>
      <c r="H127" s="38">
        <v>0</v>
      </c>
      <c r="I127" s="50">
        <v>124.15900000000001</v>
      </c>
      <c r="J127" s="89">
        <v>21.610000080541884</v>
      </c>
      <c r="K127" s="127"/>
      <c r="L127" s="144"/>
      <c r="M127" s="89">
        <v>59.574928665980281</v>
      </c>
      <c r="N127" s="89">
        <v>23.605195947719281</v>
      </c>
      <c r="O127" s="89">
        <v>22.314715929319615</v>
      </c>
      <c r="P127" s="89">
        <v>0</v>
      </c>
      <c r="Q127" s="89">
        <v>24.426848732882096</v>
      </c>
      <c r="R127" s="89">
        <v>59.574928665980281</v>
      </c>
      <c r="S127" s="86">
        <v>0</v>
      </c>
      <c r="T127" s="91">
        <v>0</v>
      </c>
    </row>
    <row r="128" spans="1:20" x14ac:dyDescent="0.3">
      <c r="A128" s="88">
        <v>42831.125007002316</v>
      </c>
      <c r="B128" s="47">
        <v>122.7</v>
      </c>
      <c r="C128" s="48">
        <v>2660.136</v>
      </c>
      <c r="D128" s="47">
        <v>12.23</v>
      </c>
      <c r="E128" s="48">
        <v>265.14600000000002</v>
      </c>
      <c r="F128" s="49">
        <v>110.47</v>
      </c>
      <c r="G128" s="49">
        <v>2394.9899999999998</v>
      </c>
      <c r="H128" s="38">
        <v>0</v>
      </c>
      <c r="I128" s="50">
        <v>110.47</v>
      </c>
      <c r="J128" s="89">
        <v>21.680003620892549</v>
      </c>
      <c r="K128" s="127"/>
      <c r="L128" s="144"/>
      <c r="M128" s="89">
        <v>59.574928665980281</v>
      </c>
      <c r="N128" s="89">
        <v>23.605195947719281</v>
      </c>
      <c r="O128" s="89">
        <v>22.314715929319615</v>
      </c>
      <c r="P128" s="89">
        <v>0</v>
      </c>
      <c r="Q128" s="89">
        <v>24.426848732882096</v>
      </c>
      <c r="R128" s="89">
        <v>59.574928665980281</v>
      </c>
      <c r="S128" s="86">
        <v>0</v>
      </c>
      <c r="T128" s="91">
        <v>0</v>
      </c>
    </row>
    <row r="129" spans="1:20" x14ac:dyDescent="0.3">
      <c r="A129" s="88">
        <v>42831.166673726853</v>
      </c>
      <c r="B129" s="47">
        <v>120.7</v>
      </c>
      <c r="C129" s="48">
        <v>2584.1869999999999</v>
      </c>
      <c r="D129" s="47">
        <v>11.19</v>
      </c>
      <c r="E129" s="48">
        <v>239.578</v>
      </c>
      <c r="F129" s="49">
        <v>109.51</v>
      </c>
      <c r="G129" s="49">
        <v>2344.6089999999999</v>
      </c>
      <c r="H129" s="38">
        <v>0</v>
      </c>
      <c r="I129" s="50">
        <v>109.51</v>
      </c>
      <c r="J129" s="89">
        <v>21.409999086841381</v>
      </c>
      <c r="K129" s="127"/>
      <c r="L129" s="144"/>
      <c r="M129" s="89">
        <v>59.574928665980281</v>
      </c>
      <c r="N129" s="89">
        <v>23.605195947719281</v>
      </c>
      <c r="O129" s="89">
        <v>22.314715929319615</v>
      </c>
      <c r="P129" s="89">
        <v>0</v>
      </c>
      <c r="Q129" s="89">
        <v>24.426848732882096</v>
      </c>
      <c r="R129" s="89">
        <v>59.574928665980281</v>
      </c>
      <c r="S129" s="86">
        <v>0</v>
      </c>
      <c r="T129" s="91">
        <v>0</v>
      </c>
    </row>
    <row r="130" spans="1:20" x14ac:dyDescent="0.3">
      <c r="A130" s="88">
        <v>42831.208340451391</v>
      </c>
      <c r="B130" s="47">
        <v>127.2</v>
      </c>
      <c r="C130" s="48">
        <v>2830.2</v>
      </c>
      <c r="D130" s="47">
        <v>7.4220000000000006</v>
      </c>
      <c r="E130" s="48">
        <v>165.14</v>
      </c>
      <c r="F130" s="49">
        <v>119.77800000000001</v>
      </c>
      <c r="G130" s="49">
        <v>2665.06</v>
      </c>
      <c r="H130" s="38">
        <v>0</v>
      </c>
      <c r="I130" s="50">
        <v>119.77800000000001</v>
      </c>
      <c r="J130" s="89">
        <v>22.249995825610711</v>
      </c>
      <c r="K130" s="127"/>
      <c r="L130" s="144"/>
      <c r="M130" s="89">
        <v>59.574928665980281</v>
      </c>
      <c r="N130" s="89">
        <v>23.605195947719281</v>
      </c>
      <c r="O130" s="89">
        <v>22.314715929319615</v>
      </c>
      <c r="P130" s="89">
        <v>0</v>
      </c>
      <c r="Q130" s="89">
        <v>24.426848732882096</v>
      </c>
      <c r="R130" s="89">
        <v>59.574928665980281</v>
      </c>
      <c r="S130" s="86">
        <v>0</v>
      </c>
      <c r="T130" s="91">
        <v>0</v>
      </c>
    </row>
    <row r="131" spans="1:20" x14ac:dyDescent="0.3">
      <c r="A131" s="88">
        <v>42831.250007175928</v>
      </c>
      <c r="B131" s="47">
        <v>164</v>
      </c>
      <c r="C131" s="48">
        <v>4024.56</v>
      </c>
      <c r="D131" s="47">
        <v>20.002000000000002</v>
      </c>
      <c r="E131" s="48">
        <v>490.84900000000005</v>
      </c>
      <c r="F131" s="49">
        <v>143.99799999999999</v>
      </c>
      <c r="G131" s="49">
        <v>3533.7109999999998</v>
      </c>
      <c r="H131" s="38">
        <v>0</v>
      </c>
      <c r="I131" s="50">
        <v>143.99799999999999</v>
      </c>
      <c r="J131" s="89">
        <v>24.540000555563271</v>
      </c>
      <c r="K131" s="127"/>
      <c r="L131" s="144"/>
      <c r="M131" s="89">
        <v>59.574928665980281</v>
      </c>
      <c r="N131" s="89">
        <v>23.605195947719281</v>
      </c>
      <c r="O131" s="89">
        <v>22.314715929319615</v>
      </c>
      <c r="P131" s="89">
        <v>0</v>
      </c>
      <c r="Q131" s="89">
        <v>24.426848732882096</v>
      </c>
      <c r="R131" s="89">
        <v>59.574928665980281</v>
      </c>
      <c r="S131" s="86">
        <v>0</v>
      </c>
      <c r="T131" s="91">
        <v>0</v>
      </c>
    </row>
    <row r="132" spans="1:20" x14ac:dyDescent="0.3">
      <c r="A132" s="88">
        <v>42831.291673900465</v>
      </c>
      <c r="B132" s="47">
        <v>129.39099999999999</v>
      </c>
      <c r="C132" s="48">
        <v>4514.0093589999997</v>
      </c>
      <c r="D132" s="47">
        <v>0</v>
      </c>
      <c r="E132" s="48">
        <v>0</v>
      </c>
      <c r="F132" s="49">
        <v>129.39099999999999</v>
      </c>
      <c r="G132" s="49">
        <v>4514.0093589999997</v>
      </c>
      <c r="H132" s="38">
        <v>0</v>
      </c>
      <c r="I132" s="50">
        <v>129.39099999999999</v>
      </c>
      <c r="J132" s="89">
        <v>34.886579120649813</v>
      </c>
      <c r="K132" s="127"/>
      <c r="L132" s="144"/>
      <c r="M132" s="89">
        <v>59.574928665980281</v>
      </c>
      <c r="N132" s="89">
        <v>23.605195947719281</v>
      </c>
      <c r="O132" s="89">
        <v>22.314715929319615</v>
      </c>
      <c r="P132" s="89">
        <v>0</v>
      </c>
      <c r="Q132" s="89">
        <v>24.426848732882096</v>
      </c>
      <c r="R132" s="89">
        <v>59.574928665980281</v>
      </c>
      <c r="S132" s="86">
        <v>0</v>
      </c>
      <c r="T132" s="91">
        <v>0</v>
      </c>
    </row>
    <row r="133" spans="1:20" x14ac:dyDescent="0.3">
      <c r="A133" s="88">
        <v>42831.333340625002</v>
      </c>
      <c r="B133" s="47">
        <v>121.396</v>
      </c>
      <c r="C133" s="48">
        <v>3736.8131999999996</v>
      </c>
      <c r="D133" s="47">
        <v>0</v>
      </c>
      <c r="E133" s="48">
        <v>0</v>
      </c>
      <c r="F133" s="49">
        <v>121.396</v>
      </c>
      <c r="G133" s="49">
        <v>3736.8131999999996</v>
      </c>
      <c r="H133" s="38">
        <v>0</v>
      </c>
      <c r="I133" s="50">
        <v>121.396</v>
      </c>
      <c r="J133" s="89">
        <v>30.782012586905662</v>
      </c>
      <c r="K133" s="127"/>
      <c r="L133" s="144"/>
      <c r="M133" s="89">
        <v>59.574928665980281</v>
      </c>
      <c r="N133" s="89">
        <v>23.605195947719281</v>
      </c>
      <c r="O133" s="89">
        <v>22.314715929319615</v>
      </c>
      <c r="P133" s="89">
        <v>0</v>
      </c>
      <c r="Q133" s="89">
        <v>24.426848732882096</v>
      </c>
      <c r="R133" s="89">
        <v>59.574928665980281</v>
      </c>
      <c r="S133" s="86">
        <v>0</v>
      </c>
      <c r="T133" s="91">
        <v>0</v>
      </c>
    </row>
    <row r="134" spans="1:20" x14ac:dyDescent="0.3">
      <c r="A134" s="88">
        <v>42831.375007349539</v>
      </c>
      <c r="B134" s="47">
        <v>129.447</v>
      </c>
      <c r="C134" s="48">
        <v>4270.9431800000002</v>
      </c>
      <c r="D134" s="47">
        <v>0</v>
      </c>
      <c r="E134" s="48">
        <v>0</v>
      </c>
      <c r="F134" s="49">
        <v>129.447</v>
      </c>
      <c r="G134" s="49">
        <v>4270.9431800000002</v>
      </c>
      <c r="H134" s="38">
        <v>0</v>
      </c>
      <c r="I134" s="50">
        <v>129.447</v>
      </c>
      <c r="J134" s="89">
        <v>32.99375945367602</v>
      </c>
      <c r="K134" s="127"/>
      <c r="L134" s="144"/>
      <c r="M134" s="89">
        <v>59.574928665980281</v>
      </c>
      <c r="N134" s="89">
        <v>23.605195947719281</v>
      </c>
      <c r="O134" s="89">
        <v>22.314715929319615</v>
      </c>
      <c r="P134" s="89">
        <v>0</v>
      </c>
      <c r="Q134" s="89">
        <v>24.426848732882096</v>
      </c>
      <c r="R134" s="89">
        <v>59.574928665980281</v>
      </c>
      <c r="S134" s="86">
        <v>0</v>
      </c>
      <c r="T134" s="91">
        <v>0</v>
      </c>
    </row>
    <row r="135" spans="1:20" x14ac:dyDescent="0.3">
      <c r="A135" s="88">
        <v>42831.416674074077</v>
      </c>
      <c r="B135" s="47">
        <v>131.518</v>
      </c>
      <c r="C135" s="48">
        <v>4579.3284000000003</v>
      </c>
      <c r="D135" s="47">
        <v>0</v>
      </c>
      <c r="E135" s="48">
        <v>0</v>
      </c>
      <c r="F135" s="49">
        <v>131.518</v>
      </c>
      <c r="G135" s="49">
        <v>4579.3284000000003</v>
      </c>
      <c r="H135" s="38">
        <v>0</v>
      </c>
      <c r="I135" s="50">
        <v>131.518</v>
      </c>
      <c r="J135" s="89">
        <v>34.819024011922323</v>
      </c>
      <c r="K135" s="127"/>
      <c r="L135" s="144"/>
      <c r="M135" s="89">
        <v>59.574928665980281</v>
      </c>
      <c r="N135" s="89">
        <v>23.605195947719281</v>
      </c>
      <c r="O135" s="89">
        <v>22.314715929319615</v>
      </c>
      <c r="P135" s="89">
        <v>0</v>
      </c>
      <c r="Q135" s="89">
        <v>24.426848732882096</v>
      </c>
      <c r="R135" s="89">
        <v>59.574928665980281</v>
      </c>
      <c r="S135" s="86">
        <v>0</v>
      </c>
      <c r="T135" s="91">
        <v>0</v>
      </c>
    </row>
    <row r="136" spans="1:20" x14ac:dyDescent="0.3">
      <c r="A136" s="88">
        <v>42831.458340798614</v>
      </c>
      <c r="B136" s="47">
        <v>109.40299999999999</v>
      </c>
      <c r="C136" s="48">
        <v>4017.5811100000001</v>
      </c>
      <c r="D136" s="47">
        <v>0</v>
      </c>
      <c r="E136" s="48">
        <v>0</v>
      </c>
      <c r="F136" s="49">
        <v>109.40299999999999</v>
      </c>
      <c r="G136" s="49">
        <v>4017.5811100000001</v>
      </c>
      <c r="H136" s="38">
        <v>0</v>
      </c>
      <c r="I136" s="50">
        <v>109.40299999999999</v>
      </c>
      <c r="J136" s="89">
        <v>36.722769119676798</v>
      </c>
      <c r="K136" s="127"/>
      <c r="L136" s="144"/>
      <c r="M136" s="89">
        <v>59.574928665980281</v>
      </c>
      <c r="N136" s="89">
        <v>23.605195947719281</v>
      </c>
      <c r="O136" s="89">
        <v>22.314715929319615</v>
      </c>
      <c r="P136" s="89">
        <v>0</v>
      </c>
      <c r="Q136" s="89">
        <v>24.426848732882096</v>
      </c>
      <c r="R136" s="89">
        <v>59.574928665980281</v>
      </c>
      <c r="S136" s="86">
        <v>0</v>
      </c>
      <c r="T136" s="91">
        <v>0</v>
      </c>
    </row>
    <row r="137" spans="1:20" x14ac:dyDescent="0.3">
      <c r="A137" s="88">
        <v>42831.500007523151</v>
      </c>
      <c r="B137" s="47">
        <v>93.42</v>
      </c>
      <c r="C137" s="48">
        <v>3555.5652</v>
      </c>
      <c r="D137" s="47">
        <v>0</v>
      </c>
      <c r="E137" s="48">
        <v>0</v>
      </c>
      <c r="F137" s="49">
        <v>93.42</v>
      </c>
      <c r="G137" s="49">
        <v>3555.5652</v>
      </c>
      <c r="H137" s="38">
        <v>0</v>
      </c>
      <c r="I137" s="50">
        <v>93.42</v>
      </c>
      <c r="J137" s="89">
        <v>38.06</v>
      </c>
      <c r="K137" s="127"/>
      <c r="L137" s="144"/>
      <c r="M137" s="89">
        <v>59.574928665980281</v>
      </c>
      <c r="N137" s="89">
        <v>23.605195947719281</v>
      </c>
      <c r="O137" s="89">
        <v>22.314715929319615</v>
      </c>
      <c r="P137" s="89">
        <v>0</v>
      </c>
      <c r="Q137" s="89">
        <v>24.426848732882096</v>
      </c>
      <c r="R137" s="89">
        <v>59.574928665980281</v>
      </c>
      <c r="S137" s="86">
        <v>0</v>
      </c>
      <c r="T137" s="91">
        <v>0</v>
      </c>
    </row>
    <row r="138" spans="1:20" x14ac:dyDescent="0.3">
      <c r="A138" s="88">
        <v>42831.541674247688</v>
      </c>
      <c r="B138" s="47">
        <v>91.661000000000001</v>
      </c>
      <c r="C138" s="48">
        <v>3423.7597890000002</v>
      </c>
      <c r="D138" s="47">
        <v>0</v>
      </c>
      <c r="E138" s="48">
        <v>0</v>
      </c>
      <c r="F138" s="49">
        <v>91.661000000000001</v>
      </c>
      <c r="G138" s="49">
        <v>3423.7597890000002</v>
      </c>
      <c r="H138" s="38">
        <v>0</v>
      </c>
      <c r="I138" s="50">
        <v>91.661000000000001</v>
      </c>
      <c r="J138" s="89">
        <v>37.352415847525123</v>
      </c>
      <c r="K138" s="127"/>
      <c r="L138" s="144"/>
      <c r="M138" s="89">
        <v>59.574928665980281</v>
      </c>
      <c r="N138" s="89">
        <v>23.605195947719281</v>
      </c>
      <c r="O138" s="89">
        <v>22.314715929319615</v>
      </c>
      <c r="P138" s="89">
        <v>0</v>
      </c>
      <c r="Q138" s="89">
        <v>24.426848732882096</v>
      </c>
      <c r="R138" s="89">
        <v>59.574928665980281</v>
      </c>
      <c r="S138" s="86">
        <v>0</v>
      </c>
      <c r="T138" s="91">
        <v>0</v>
      </c>
    </row>
    <row r="139" spans="1:20" x14ac:dyDescent="0.3">
      <c r="A139" s="88">
        <v>42831.583340972225</v>
      </c>
      <c r="B139" s="47">
        <v>98.474999999999994</v>
      </c>
      <c r="C139" s="48">
        <v>3681.06</v>
      </c>
      <c r="D139" s="47">
        <v>0</v>
      </c>
      <c r="E139" s="48">
        <v>0</v>
      </c>
      <c r="F139" s="49">
        <v>98.474999999999994</v>
      </c>
      <c r="G139" s="49">
        <v>3681.06</v>
      </c>
      <c r="H139" s="38">
        <v>0</v>
      </c>
      <c r="I139" s="50">
        <v>98.474999999999994</v>
      </c>
      <c r="J139" s="89">
        <v>37.380654988575785</v>
      </c>
      <c r="K139" s="127"/>
      <c r="L139" s="144"/>
      <c r="M139" s="89">
        <v>59.574928665980281</v>
      </c>
      <c r="N139" s="89">
        <v>23.605195947719281</v>
      </c>
      <c r="O139" s="89">
        <v>22.314715929319615</v>
      </c>
      <c r="P139" s="89">
        <v>0</v>
      </c>
      <c r="Q139" s="89">
        <v>24.426848732882096</v>
      </c>
      <c r="R139" s="89">
        <v>59.574928665980281</v>
      </c>
      <c r="S139" s="86">
        <v>0</v>
      </c>
      <c r="T139" s="91">
        <v>0</v>
      </c>
    </row>
    <row r="140" spans="1:20" x14ac:dyDescent="0.3">
      <c r="A140" s="88">
        <v>42831.625007696763</v>
      </c>
      <c r="B140" s="47">
        <v>101.339</v>
      </c>
      <c r="C140" s="48">
        <v>3515.0800199999999</v>
      </c>
      <c r="D140" s="47">
        <v>0</v>
      </c>
      <c r="E140" s="48">
        <v>0</v>
      </c>
      <c r="F140" s="49">
        <v>101.339</v>
      </c>
      <c r="G140" s="49">
        <v>3515.0800199999999</v>
      </c>
      <c r="H140" s="38">
        <v>0</v>
      </c>
      <c r="I140" s="50">
        <v>101.339</v>
      </c>
      <c r="J140" s="89">
        <v>34.686349973850149</v>
      </c>
      <c r="K140" s="127"/>
      <c r="L140" s="144"/>
      <c r="M140" s="89">
        <v>59.574928665980281</v>
      </c>
      <c r="N140" s="89">
        <v>23.605195947719281</v>
      </c>
      <c r="O140" s="89">
        <v>22.314715929319615</v>
      </c>
      <c r="P140" s="89">
        <v>0</v>
      </c>
      <c r="Q140" s="89">
        <v>24.426848732882096</v>
      </c>
      <c r="R140" s="89">
        <v>59.574928665980281</v>
      </c>
      <c r="S140" s="86">
        <v>0</v>
      </c>
      <c r="T140" s="91">
        <v>0</v>
      </c>
    </row>
    <row r="141" spans="1:20" x14ac:dyDescent="0.3">
      <c r="A141" s="88">
        <v>42831.6666744213</v>
      </c>
      <c r="B141" s="47">
        <v>124.902</v>
      </c>
      <c r="C141" s="48">
        <v>4009.76044</v>
      </c>
      <c r="D141" s="47">
        <v>0</v>
      </c>
      <c r="E141" s="48">
        <v>0</v>
      </c>
      <c r="F141" s="49">
        <v>124.902</v>
      </c>
      <c r="G141" s="49">
        <v>4009.76044</v>
      </c>
      <c r="H141" s="38">
        <v>0</v>
      </c>
      <c r="I141" s="50">
        <v>124.902</v>
      </c>
      <c r="J141" s="89">
        <v>32.103252469936429</v>
      </c>
      <c r="K141" s="127"/>
      <c r="L141" s="144"/>
      <c r="M141" s="89">
        <v>59.574928665980281</v>
      </c>
      <c r="N141" s="89">
        <v>23.605195947719281</v>
      </c>
      <c r="O141" s="89">
        <v>22.314715929319615</v>
      </c>
      <c r="P141" s="89">
        <v>0</v>
      </c>
      <c r="Q141" s="89">
        <v>24.426848732882096</v>
      </c>
      <c r="R141" s="89">
        <v>59.574928665980281</v>
      </c>
      <c r="S141" s="86">
        <v>0</v>
      </c>
      <c r="T141" s="91">
        <v>0</v>
      </c>
    </row>
    <row r="142" spans="1:20" x14ac:dyDescent="0.3">
      <c r="A142" s="88">
        <v>42831.70834114583</v>
      </c>
      <c r="B142" s="47">
        <v>116.02</v>
      </c>
      <c r="C142" s="48">
        <v>3751.0524000000005</v>
      </c>
      <c r="D142" s="47">
        <v>0</v>
      </c>
      <c r="E142" s="48">
        <v>0</v>
      </c>
      <c r="F142" s="49">
        <v>116.02</v>
      </c>
      <c r="G142" s="49">
        <v>3751.0524000000005</v>
      </c>
      <c r="H142" s="38">
        <v>0</v>
      </c>
      <c r="I142" s="50">
        <v>116.02</v>
      </c>
      <c r="J142" s="89">
        <v>32.331084295811074</v>
      </c>
      <c r="K142" s="127"/>
      <c r="L142" s="144"/>
      <c r="M142" s="89">
        <v>59.574928665980281</v>
      </c>
      <c r="N142" s="89">
        <v>23.605195947719281</v>
      </c>
      <c r="O142" s="89">
        <v>22.314715929319615</v>
      </c>
      <c r="P142" s="89">
        <v>0</v>
      </c>
      <c r="Q142" s="89">
        <v>24.426848732882096</v>
      </c>
      <c r="R142" s="89">
        <v>59.574928665980281</v>
      </c>
      <c r="S142" s="86">
        <v>0</v>
      </c>
      <c r="T142" s="91">
        <v>0</v>
      </c>
    </row>
    <row r="143" spans="1:20" x14ac:dyDescent="0.3">
      <c r="A143" s="88">
        <v>42831.750007870367</v>
      </c>
      <c r="B143" s="47">
        <v>148.68100000000001</v>
      </c>
      <c r="C143" s="48">
        <v>4800.8789299999999</v>
      </c>
      <c r="D143" s="47">
        <v>0</v>
      </c>
      <c r="E143" s="48">
        <v>0</v>
      </c>
      <c r="F143" s="49">
        <v>148.68100000000001</v>
      </c>
      <c r="G143" s="49">
        <v>4800.8789299999999</v>
      </c>
      <c r="H143" s="38">
        <v>0</v>
      </c>
      <c r="I143" s="50">
        <v>148.68100000000001</v>
      </c>
      <c r="J143" s="89">
        <v>32.289794459278589</v>
      </c>
      <c r="K143" s="127"/>
      <c r="L143" s="144"/>
      <c r="M143" s="89">
        <v>59.574928665980281</v>
      </c>
      <c r="N143" s="89">
        <v>23.605195947719281</v>
      </c>
      <c r="O143" s="89">
        <v>22.314715929319615</v>
      </c>
      <c r="P143" s="89">
        <v>0</v>
      </c>
      <c r="Q143" s="89">
        <v>24.426848732882096</v>
      </c>
      <c r="R143" s="89">
        <v>59.574928665980281</v>
      </c>
      <c r="S143" s="86">
        <v>0</v>
      </c>
      <c r="T143" s="91">
        <v>0</v>
      </c>
    </row>
    <row r="144" spans="1:20" x14ac:dyDescent="0.3">
      <c r="A144" s="88">
        <v>42831.791674594904</v>
      </c>
      <c r="B144" s="47">
        <v>168.72399999999999</v>
      </c>
      <c r="C144" s="48">
        <v>5370.74244</v>
      </c>
      <c r="D144" s="47">
        <v>0</v>
      </c>
      <c r="E144" s="48">
        <v>0</v>
      </c>
      <c r="F144" s="49">
        <v>168.72399999999999</v>
      </c>
      <c r="G144" s="49">
        <v>5370.74244</v>
      </c>
      <c r="H144" s="38">
        <v>0</v>
      </c>
      <c r="I144" s="50">
        <v>168.72399999999999</v>
      </c>
      <c r="J144" s="89">
        <v>31.831526279604564</v>
      </c>
      <c r="K144" s="127"/>
      <c r="L144" s="144"/>
      <c r="M144" s="89">
        <v>59.574928665980281</v>
      </c>
      <c r="N144" s="89">
        <v>23.605195947719281</v>
      </c>
      <c r="O144" s="89">
        <v>22.314715929319615</v>
      </c>
      <c r="P144" s="89">
        <v>0</v>
      </c>
      <c r="Q144" s="89">
        <v>24.426848732882096</v>
      </c>
      <c r="R144" s="89">
        <v>59.574928665980281</v>
      </c>
      <c r="S144" s="86">
        <v>0</v>
      </c>
      <c r="T144" s="91">
        <v>0</v>
      </c>
    </row>
    <row r="145" spans="1:20" x14ac:dyDescent="0.3">
      <c r="A145" s="88">
        <v>42831.833341319441</v>
      </c>
      <c r="B145" s="47">
        <v>207.43299999999999</v>
      </c>
      <c r="C145" s="48">
        <v>7051.4278400000003</v>
      </c>
      <c r="D145" s="47">
        <v>0</v>
      </c>
      <c r="E145" s="48">
        <v>0</v>
      </c>
      <c r="F145" s="49">
        <v>207.43299999999999</v>
      </c>
      <c r="G145" s="49">
        <v>7051.4278400000003</v>
      </c>
      <c r="H145" s="38">
        <v>0</v>
      </c>
      <c r="I145" s="50">
        <v>207.43299999999999</v>
      </c>
      <c r="J145" s="89">
        <v>33.993761069839422</v>
      </c>
      <c r="K145" s="127"/>
      <c r="L145" s="144"/>
      <c r="M145" s="89">
        <v>59.574928665980281</v>
      </c>
      <c r="N145" s="89">
        <v>23.605195947719281</v>
      </c>
      <c r="O145" s="89">
        <v>22.314715929319615</v>
      </c>
      <c r="P145" s="89">
        <v>0</v>
      </c>
      <c r="Q145" s="89">
        <v>24.426848732882096</v>
      </c>
      <c r="R145" s="89">
        <v>59.574928665980281</v>
      </c>
      <c r="S145" s="86">
        <v>0</v>
      </c>
      <c r="T145" s="91">
        <v>0</v>
      </c>
    </row>
    <row r="146" spans="1:20" x14ac:dyDescent="0.3">
      <c r="A146" s="88">
        <v>42831.875008043979</v>
      </c>
      <c r="B146" s="47">
        <v>149.00199999999998</v>
      </c>
      <c r="C146" s="48">
        <v>5792.4323999999997</v>
      </c>
      <c r="D146" s="47">
        <v>0</v>
      </c>
      <c r="E146" s="48">
        <v>0</v>
      </c>
      <c r="F146" s="49">
        <v>149.00199999999998</v>
      </c>
      <c r="G146" s="49">
        <v>5792.4323999999997</v>
      </c>
      <c r="H146" s="38">
        <v>0</v>
      </c>
      <c r="I146" s="50">
        <v>149.00199999999998</v>
      </c>
      <c r="J146" s="89">
        <v>38.87486342465202</v>
      </c>
      <c r="K146" s="127"/>
      <c r="L146" s="144"/>
      <c r="M146" s="89">
        <v>59.574928665980281</v>
      </c>
      <c r="N146" s="89">
        <v>23.605195947719281</v>
      </c>
      <c r="O146" s="89">
        <v>22.314715929319615</v>
      </c>
      <c r="P146" s="89">
        <v>0</v>
      </c>
      <c r="Q146" s="89">
        <v>24.426848732882096</v>
      </c>
      <c r="R146" s="89">
        <v>59.574928665980281</v>
      </c>
      <c r="S146" s="86">
        <v>0</v>
      </c>
      <c r="T146" s="91">
        <v>0</v>
      </c>
    </row>
    <row r="147" spans="1:20" x14ac:dyDescent="0.3">
      <c r="A147" s="88">
        <v>42831.916674768516</v>
      </c>
      <c r="B147" s="47">
        <v>118.6</v>
      </c>
      <c r="C147" s="48">
        <v>4275.53</v>
      </c>
      <c r="D147" s="47">
        <v>0</v>
      </c>
      <c r="E147" s="48">
        <v>0</v>
      </c>
      <c r="F147" s="49">
        <v>118.6</v>
      </c>
      <c r="G147" s="49">
        <v>4275.53</v>
      </c>
      <c r="H147" s="38">
        <v>0</v>
      </c>
      <c r="I147" s="50">
        <v>118.6</v>
      </c>
      <c r="J147" s="89">
        <v>36.049999999999997</v>
      </c>
      <c r="K147" s="127"/>
      <c r="L147" s="144"/>
      <c r="M147" s="89">
        <v>59.574928665980281</v>
      </c>
      <c r="N147" s="89">
        <v>23.605195947719281</v>
      </c>
      <c r="O147" s="89">
        <v>22.314715929319615</v>
      </c>
      <c r="P147" s="89">
        <v>0</v>
      </c>
      <c r="Q147" s="89">
        <v>24.426848732882096</v>
      </c>
      <c r="R147" s="89">
        <v>59.574928665980281</v>
      </c>
      <c r="S147" s="86">
        <v>0</v>
      </c>
      <c r="T147" s="91">
        <v>0</v>
      </c>
    </row>
    <row r="148" spans="1:20" x14ac:dyDescent="0.3">
      <c r="A148" s="88">
        <v>42831.958341493053</v>
      </c>
      <c r="B148" s="47">
        <v>233.8</v>
      </c>
      <c r="C148" s="48">
        <v>6747.4679999999998</v>
      </c>
      <c r="D148" s="47">
        <v>0</v>
      </c>
      <c r="E148" s="48">
        <v>0</v>
      </c>
      <c r="F148" s="49">
        <v>233.8</v>
      </c>
      <c r="G148" s="49">
        <v>6747.4679999999998</v>
      </c>
      <c r="H148" s="38">
        <v>0</v>
      </c>
      <c r="I148" s="50">
        <v>233.8</v>
      </c>
      <c r="J148" s="89">
        <v>28.86</v>
      </c>
      <c r="K148" s="127"/>
      <c r="L148" s="144"/>
      <c r="M148" s="89">
        <v>59.574928665980281</v>
      </c>
      <c r="N148" s="89">
        <v>23.605195947719281</v>
      </c>
      <c r="O148" s="89">
        <v>22.314715929319615</v>
      </c>
      <c r="P148" s="89">
        <v>0</v>
      </c>
      <c r="Q148" s="89">
        <v>24.426848732882096</v>
      </c>
      <c r="R148" s="89">
        <v>59.574928665980281</v>
      </c>
      <c r="S148" s="86">
        <v>0</v>
      </c>
      <c r="T148" s="91">
        <v>0</v>
      </c>
    </row>
    <row r="149" spans="1:20" x14ac:dyDescent="0.3">
      <c r="A149" s="88">
        <v>42832.00000821759</v>
      </c>
      <c r="B149" s="47">
        <v>306.2</v>
      </c>
      <c r="C149" s="48">
        <v>7749.9219999999996</v>
      </c>
      <c r="D149" s="47">
        <v>0</v>
      </c>
      <c r="E149" s="48">
        <v>0</v>
      </c>
      <c r="F149" s="49">
        <v>306.2</v>
      </c>
      <c r="G149" s="49">
        <v>7749.9219999999996</v>
      </c>
      <c r="H149" s="38">
        <v>0</v>
      </c>
      <c r="I149" s="50">
        <v>306.2</v>
      </c>
      <c r="J149" s="89">
        <v>25.31</v>
      </c>
      <c r="K149" s="127"/>
      <c r="L149" s="144"/>
      <c r="M149" s="89">
        <v>59.574928665980281</v>
      </c>
      <c r="N149" s="89">
        <v>23.605195947719281</v>
      </c>
      <c r="O149" s="89">
        <v>22.314715929319615</v>
      </c>
      <c r="P149" s="89">
        <v>0</v>
      </c>
      <c r="Q149" s="89">
        <v>24.426848732882096</v>
      </c>
      <c r="R149" s="89">
        <v>59.574928665980281</v>
      </c>
      <c r="S149" s="86">
        <v>0</v>
      </c>
      <c r="T149" s="91">
        <v>0</v>
      </c>
    </row>
    <row r="150" spans="1:20" x14ac:dyDescent="0.3">
      <c r="A150" s="88">
        <v>42832.041674942127</v>
      </c>
      <c r="B150" s="47">
        <v>253.17500000000001</v>
      </c>
      <c r="C150" s="48">
        <v>6249.384</v>
      </c>
      <c r="D150" s="47">
        <v>0</v>
      </c>
      <c r="E150" s="48">
        <v>0</v>
      </c>
      <c r="F150" s="49">
        <v>253.17500000000001</v>
      </c>
      <c r="G150" s="49">
        <v>6249.384</v>
      </c>
      <c r="H150" s="38">
        <v>0</v>
      </c>
      <c r="I150" s="50">
        <v>253.17500000000001</v>
      </c>
      <c r="J150" s="89">
        <v>24.684048582995949</v>
      </c>
      <c r="K150" s="127"/>
      <c r="L150" s="144"/>
      <c r="M150" s="89">
        <v>59.574928665980281</v>
      </c>
      <c r="N150" s="89">
        <v>23.605195947719281</v>
      </c>
      <c r="O150" s="89">
        <v>22.314715929319615</v>
      </c>
      <c r="P150" s="89">
        <v>0</v>
      </c>
      <c r="Q150" s="89">
        <v>24.426848732882096</v>
      </c>
      <c r="R150" s="89">
        <v>59.574928665980281</v>
      </c>
      <c r="S150" s="86">
        <v>0</v>
      </c>
      <c r="T150" s="91">
        <v>0</v>
      </c>
    </row>
    <row r="151" spans="1:20" x14ac:dyDescent="0.3">
      <c r="A151" s="88">
        <v>42832.083341666665</v>
      </c>
      <c r="B151" s="47">
        <v>305.21099999999996</v>
      </c>
      <c r="C151" s="48">
        <v>7128.2341099999994</v>
      </c>
      <c r="D151" s="47">
        <v>0</v>
      </c>
      <c r="E151" s="48">
        <v>0</v>
      </c>
      <c r="F151" s="49">
        <v>305.21099999999996</v>
      </c>
      <c r="G151" s="49">
        <v>7128.2341099999994</v>
      </c>
      <c r="H151" s="38">
        <v>0</v>
      </c>
      <c r="I151" s="50">
        <v>305.21099999999996</v>
      </c>
      <c r="J151" s="89">
        <v>23.35510224074493</v>
      </c>
      <c r="K151" s="127"/>
      <c r="L151" s="144"/>
      <c r="M151" s="89">
        <v>59.574928665980281</v>
      </c>
      <c r="N151" s="89">
        <v>23.605195947719281</v>
      </c>
      <c r="O151" s="89">
        <v>22.314715929319615</v>
      </c>
      <c r="P151" s="89">
        <v>0</v>
      </c>
      <c r="Q151" s="89">
        <v>24.426848732882096</v>
      </c>
      <c r="R151" s="89">
        <v>59.574928665980281</v>
      </c>
      <c r="S151" s="86">
        <v>0</v>
      </c>
      <c r="T151" s="91">
        <v>0</v>
      </c>
    </row>
    <row r="152" spans="1:20" x14ac:dyDescent="0.3">
      <c r="A152" s="88">
        <v>42832.125008391202</v>
      </c>
      <c r="B152" s="47">
        <v>311.43299999999999</v>
      </c>
      <c r="C152" s="48">
        <v>7143.5170900000003</v>
      </c>
      <c r="D152" s="47">
        <v>0</v>
      </c>
      <c r="E152" s="48">
        <v>0</v>
      </c>
      <c r="F152" s="49">
        <v>311.43299999999999</v>
      </c>
      <c r="G152" s="49">
        <v>7143.5170900000003</v>
      </c>
      <c r="H152" s="38">
        <v>0</v>
      </c>
      <c r="I152" s="50">
        <v>311.43299999999999</v>
      </c>
      <c r="J152" s="89">
        <v>22.937572736350997</v>
      </c>
      <c r="K152" s="127"/>
      <c r="L152" s="144"/>
      <c r="M152" s="89">
        <v>59.574928665980281</v>
      </c>
      <c r="N152" s="89">
        <v>23.605195947719281</v>
      </c>
      <c r="O152" s="89">
        <v>22.314715929319615</v>
      </c>
      <c r="P152" s="89">
        <v>0</v>
      </c>
      <c r="Q152" s="89">
        <v>24.426848732882096</v>
      </c>
      <c r="R152" s="89">
        <v>59.574928665980281</v>
      </c>
      <c r="S152" s="86">
        <v>0</v>
      </c>
      <c r="T152" s="91">
        <v>0</v>
      </c>
    </row>
    <row r="153" spans="1:20" x14ac:dyDescent="0.3">
      <c r="A153" s="88">
        <v>42832.166675115739</v>
      </c>
      <c r="B153" s="47">
        <v>306.642</v>
      </c>
      <c r="C153" s="48">
        <v>7127.8562599999996</v>
      </c>
      <c r="D153" s="47">
        <v>0</v>
      </c>
      <c r="E153" s="48">
        <v>0</v>
      </c>
      <c r="F153" s="49">
        <v>306.642</v>
      </c>
      <c r="G153" s="49">
        <v>7127.8562599999996</v>
      </c>
      <c r="H153" s="38">
        <v>0</v>
      </c>
      <c r="I153" s="50">
        <v>306.642</v>
      </c>
      <c r="J153" s="89">
        <v>23.244879240286718</v>
      </c>
      <c r="K153" s="127"/>
      <c r="L153" s="144"/>
      <c r="M153" s="89">
        <v>59.574928665980281</v>
      </c>
      <c r="N153" s="89">
        <v>23.605195947719281</v>
      </c>
      <c r="O153" s="89">
        <v>22.314715929319615</v>
      </c>
      <c r="P153" s="89">
        <v>0</v>
      </c>
      <c r="Q153" s="89">
        <v>24.426848732882096</v>
      </c>
      <c r="R153" s="89">
        <v>59.574928665980281</v>
      </c>
      <c r="S153" s="86">
        <v>0</v>
      </c>
      <c r="T153" s="91">
        <v>0</v>
      </c>
    </row>
    <row r="154" spans="1:20" x14ac:dyDescent="0.3">
      <c r="A154" s="88">
        <v>42832.208341840276</v>
      </c>
      <c r="B154" s="47">
        <v>302.52300000000002</v>
      </c>
      <c r="C154" s="48">
        <v>7499.2302</v>
      </c>
      <c r="D154" s="47">
        <v>0</v>
      </c>
      <c r="E154" s="48">
        <v>0</v>
      </c>
      <c r="F154" s="49">
        <v>302.52300000000002</v>
      </c>
      <c r="G154" s="49">
        <v>7499.2302</v>
      </c>
      <c r="H154" s="38">
        <v>0</v>
      </c>
      <c r="I154" s="50">
        <v>302.52300000000002</v>
      </c>
      <c r="J154" s="89">
        <v>24.788958856020862</v>
      </c>
      <c r="K154" s="127"/>
      <c r="L154" s="144"/>
      <c r="M154" s="89">
        <v>59.574928665980281</v>
      </c>
      <c r="N154" s="89">
        <v>23.605195947719281</v>
      </c>
      <c r="O154" s="89">
        <v>22.314715929319615</v>
      </c>
      <c r="P154" s="89">
        <v>0</v>
      </c>
      <c r="Q154" s="89">
        <v>24.426848732882096</v>
      </c>
      <c r="R154" s="89">
        <v>59.574928665980281</v>
      </c>
      <c r="S154" s="86">
        <v>0</v>
      </c>
      <c r="T154" s="91">
        <v>0</v>
      </c>
    </row>
    <row r="155" spans="1:20" x14ac:dyDescent="0.3">
      <c r="A155" s="88">
        <v>42832.250008564813</v>
      </c>
      <c r="B155" s="47">
        <v>274.92899999999997</v>
      </c>
      <c r="C155" s="48">
        <v>7547.2222199999997</v>
      </c>
      <c r="D155" s="47">
        <v>0</v>
      </c>
      <c r="E155" s="48">
        <v>0</v>
      </c>
      <c r="F155" s="49">
        <v>274.92899999999997</v>
      </c>
      <c r="G155" s="49">
        <v>7547.2222199999997</v>
      </c>
      <c r="H155" s="38">
        <v>0</v>
      </c>
      <c r="I155" s="50">
        <v>274.92899999999997</v>
      </c>
      <c r="J155" s="89">
        <v>27.451531922787339</v>
      </c>
      <c r="K155" s="127"/>
      <c r="L155" s="144"/>
      <c r="M155" s="89">
        <v>59.574928665980281</v>
      </c>
      <c r="N155" s="89">
        <v>23.605195947719281</v>
      </c>
      <c r="O155" s="89">
        <v>22.314715929319615</v>
      </c>
      <c r="P155" s="89">
        <v>0</v>
      </c>
      <c r="Q155" s="89">
        <v>24.426848732882096</v>
      </c>
      <c r="R155" s="89">
        <v>59.574928665980281</v>
      </c>
      <c r="S155" s="86">
        <v>0</v>
      </c>
      <c r="T155" s="91">
        <v>0</v>
      </c>
    </row>
    <row r="156" spans="1:20" x14ac:dyDescent="0.3">
      <c r="A156" s="88">
        <v>42832.291675289351</v>
      </c>
      <c r="B156" s="47">
        <v>277.22500000000002</v>
      </c>
      <c r="C156" s="48">
        <v>10870.6325</v>
      </c>
      <c r="D156" s="47">
        <v>0</v>
      </c>
      <c r="E156" s="48">
        <v>0</v>
      </c>
      <c r="F156" s="49">
        <v>277.22500000000002</v>
      </c>
      <c r="G156" s="49">
        <v>10870.6325</v>
      </c>
      <c r="H156" s="38">
        <v>0</v>
      </c>
      <c r="I156" s="50">
        <v>277.22500000000002</v>
      </c>
      <c r="J156" s="89">
        <v>39.212309495896832</v>
      </c>
      <c r="K156" s="127"/>
      <c r="L156" s="144"/>
      <c r="M156" s="89">
        <v>59.574928665980281</v>
      </c>
      <c r="N156" s="89">
        <v>23.605195947719281</v>
      </c>
      <c r="O156" s="89">
        <v>22.314715929319615</v>
      </c>
      <c r="P156" s="89">
        <v>0</v>
      </c>
      <c r="Q156" s="89">
        <v>24.426848732882096</v>
      </c>
      <c r="R156" s="89">
        <v>59.574928665980281</v>
      </c>
      <c r="S156" s="86">
        <v>0</v>
      </c>
      <c r="T156" s="91">
        <v>0</v>
      </c>
    </row>
    <row r="157" spans="1:20" x14ac:dyDescent="0.3">
      <c r="A157" s="88">
        <v>42832.333342013888</v>
      </c>
      <c r="B157" s="47">
        <v>232.48399999999998</v>
      </c>
      <c r="C157" s="48">
        <v>9254.2031200000001</v>
      </c>
      <c r="D157" s="47">
        <v>0</v>
      </c>
      <c r="E157" s="48">
        <v>0</v>
      </c>
      <c r="F157" s="49">
        <v>232.48399999999998</v>
      </c>
      <c r="G157" s="49">
        <v>9254.2031200000001</v>
      </c>
      <c r="H157" s="38">
        <v>0</v>
      </c>
      <c r="I157" s="50">
        <v>232.48399999999998</v>
      </c>
      <c r="J157" s="89">
        <v>39.805763493401699</v>
      </c>
      <c r="K157" s="127"/>
      <c r="L157" s="144"/>
      <c r="M157" s="89">
        <v>59.574928665980281</v>
      </c>
      <c r="N157" s="89">
        <v>23.605195947719281</v>
      </c>
      <c r="O157" s="89">
        <v>22.314715929319615</v>
      </c>
      <c r="P157" s="89">
        <v>0</v>
      </c>
      <c r="Q157" s="89">
        <v>24.426848732882096</v>
      </c>
      <c r="R157" s="89">
        <v>59.574928665980281</v>
      </c>
      <c r="S157" s="86">
        <v>0</v>
      </c>
      <c r="T157" s="91">
        <v>0</v>
      </c>
    </row>
    <row r="158" spans="1:20" x14ac:dyDescent="0.3">
      <c r="A158" s="88">
        <v>42832.375008738425</v>
      </c>
      <c r="B158" s="47">
        <v>167.01</v>
      </c>
      <c r="C158" s="48">
        <v>7284.3135000000002</v>
      </c>
      <c r="D158" s="47">
        <v>0</v>
      </c>
      <c r="E158" s="48">
        <v>0</v>
      </c>
      <c r="F158" s="49">
        <v>167.01</v>
      </c>
      <c r="G158" s="49">
        <v>7284.3135000000002</v>
      </c>
      <c r="H158" s="38">
        <v>0</v>
      </c>
      <c r="I158" s="50">
        <v>167.01</v>
      </c>
      <c r="J158" s="89">
        <v>43.616031974133286</v>
      </c>
      <c r="K158" s="127"/>
      <c r="L158" s="144"/>
      <c r="M158" s="89">
        <v>59.574928665980281</v>
      </c>
      <c r="N158" s="89">
        <v>23.605195947719281</v>
      </c>
      <c r="O158" s="89">
        <v>22.314715929319615</v>
      </c>
      <c r="P158" s="89">
        <v>0</v>
      </c>
      <c r="Q158" s="89">
        <v>24.426848732882096</v>
      </c>
      <c r="R158" s="89">
        <v>59.574928665980281</v>
      </c>
      <c r="S158" s="86">
        <v>0</v>
      </c>
      <c r="T158" s="91">
        <v>0</v>
      </c>
    </row>
    <row r="159" spans="1:20" x14ac:dyDescent="0.3">
      <c r="A159" s="88">
        <v>42832.416675462962</v>
      </c>
      <c r="B159" s="47">
        <v>130.80000000000001</v>
      </c>
      <c r="C159" s="48">
        <v>5585.16</v>
      </c>
      <c r="D159" s="47">
        <v>26.997</v>
      </c>
      <c r="E159" s="48">
        <v>1152.7720000000002</v>
      </c>
      <c r="F159" s="49">
        <v>103.80300000000001</v>
      </c>
      <c r="G159" s="49">
        <v>4432.3879999999999</v>
      </c>
      <c r="H159" s="38">
        <v>0</v>
      </c>
      <c r="I159" s="50">
        <v>103.80300000000001</v>
      </c>
      <c r="J159" s="89">
        <v>42.699999036636697</v>
      </c>
      <c r="K159" s="127"/>
      <c r="L159" s="144"/>
      <c r="M159" s="89">
        <v>59.574928665980281</v>
      </c>
      <c r="N159" s="89">
        <v>23.605195947719281</v>
      </c>
      <c r="O159" s="89">
        <v>22.314715929319615</v>
      </c>
      <c r="P159" s="89">
        <v>0</v>
      </c>
      <c r="Q159" s="89">
        <v>24.426848732882096</v>
      </c>
      <c r="R159" s="89">
        <v>59.574928665980281</v>
      </c>
      <c r="S159" s="86">
        <v>0</v>
      </c>
      <c r="T159" s="91">
        <v>0</v>
      </c>
    </row>
    <row r="160" spans="1:20" x14ac:dyDescent="0.3">
      <c r="A160" s="88">
        <v>42832.4583421875</v>
      </c>
      <c r="B160" s="47">
        <v>137</v>
      </c>
      <c r="C160" s="48">
        <v>5834.83</v>
      </c>
      <c r="D160" s="47">
        <v>23.566000000000003</v>
      </c>
      <c r="E160" s="48">
        <v>1003.676</v>
      </c>
      <c r="F160" s="49">
        <v>113.434</v>
      </c>
      <c r="G160" s="49">
        <v>4831.1539999999995</v>
      </c>
      <c r="H160" s="38">
        <v>0</v>
      </c>
      <c r="I160" s="50">
        <v>113.434</v>
      </c>
      <c r="J160" s="89">
        <v>42.589999471058057</v>
      </c>
      <c r="K160" s="127"/>
      <c r="L160" s="144"/>
      <c r="M160" s="89">
        <v>59.574928665980281</v>
      </c>
      <c r="N160" s="89">
        <v>23.605195947719281</v>
      </c>
      <c r="O160" s="89">
        <v>22.314715929319615</v>
      </c>
      <c r="P160" s="89">
        <v>0</v>
      </c>
      <c r="Q160" s="89">
        <v>24.426848732882096</v>
      </c>
      <c r="R160" s="89">
        <v>59.574928665980281</v>
      </c>
      <c r="S160" s="86">
        <v>0</v>
      </c>
      <c r="T160" s="91">
        <v>0</v>
      </c>
    </row>
    <row r="161" spans="1:20" x14ac:dyDescent="0.3">
      <c r="A161" s="88">
        <v>42832.500008912037</v>
      </c>
      <c r="B161" s="47">
        <v>127.937</v>
      </c>
      <c r="C161" s="48">
        <v>5352.0513000000001</v>
      </c>
      <c r="D161" s="47">
        <v>0</v>
      </c>
      <c r="E161" s="48">
        <v>0</v>
      </c>
      <c r="F161" s="49">
        <v>127.937</v>
      </c>
      <c r="G161" s="49">
        <v>5352.0513000000001</v>
      </c>
      <c r="H161" s="38">
        <v>0</v>
      </c>
      <c r="I161" s="50">
        <v>127.937</v>
      </c>
      <c r="J161" s="89">
        <v>41.833490702455116</v>
      </c>
      <c r="K161" s="127"/>
      <c r="L161" s="144"/>
      <c r="M161" s="89">
        <v>59.574928665980281</v>
      </c>
      <c r="N161" s="89">
        <v>23.605195947719281</v>
      </c>
      <c r="O161" s="89">
        <v>22.314715929319615</v>
      </c>
      <c r="P161" s="89">
        <v>0</v>
      </c>
      <c r="Q161" s="89">
        <v>24.426848732882096</v>
      </c>
      <c r="R161" s="89">
        <v>59.574928665980281</v>
      </c>
      <c r="S161" s="86">
        <v>0</v>
      </c>
      <c r="T161" s="91">
        <v>0</v>
      </c>
    </row>
    <row r="162" spans="1:20" x14ac:dyDescent="0.3">
      <c r="A162" s="88">
        <v>42832.541675636574</v>
      </c>
      <c r="B162" s="47">
        <v>110.417</v>
      </c>
      <c r="C162" s="48">
        <v>4389.0288300000002</v>
      </c>
      <c r="D162" s="47">
        <v>0</v>
      </c>
      <c r="E162" s="48">
        <v>0</v>
      </c>
      <c r="F162" s="49">
        <v>110.417</v>
      </c>
      <c r="G162" s="49">
        <v>4389.0288300000002</v>
      </c>
      <c r="H162" s="38">
        <v>0</v>
      </c>
      <c r="I162" s="50">
        <v>110.417</v>
      </c>
      <c r="J162" s="89">
        <v>39.749575065433767</v>
      </c>
      <c r="K162" s="127"/>
      <c r="L162" s="144"/>
      <c r="M162" s="89">
        <v>59.574928665980281</v>
      </c>
      <c r="N162" s="89">
        <v>23.605195947719281</v>
      </c>
      <c r="O162" s="89">
        <v>22.314715929319615</v>
      </c>
      <c r="P162" s="89">
        <v>0</v>
      </c>
      <c r="Q162" s="89">
        <v>24.426848732882096</v>
      </c>
      <c r="R162" s="89">
        <v>59.574928665980281</v>
      </c>
      <c r="S162" s="86">
        <v>0</v>
      </c>
      <c r="T162" s="91">
        <v>0</v>
      </c>
    </row>
    <row r="163" spans="1:20" x14ac:dyDescent="0.3">
      <c r="A163" s="88">
        <v>42832.583342361111</v>
      </c>
      <c r="B163" s="47">
        <v>108.5</v>
      </c>
      <c r="C163" s="48">
        <v>4291.1750000000002</v>
      </c>
      <c r="D163" s="47">
        <v>48.076000000000001</v>
      </c>
      <c r="E163" s="48">
        <v>1901.4060000000002</v>
      </c>
      <c r="F163" s="49">
        <v>60.423999999999999</v>
      </c>
      <c r="G163" s="49">
        <v>2389.7690000000002</v>
      </c>
      <c r="H163" s="38">
        <v>0</v>
      </c>
      <c r="I163" s="50">
        <v>60.423999999999999</v>
      </c>
      <c r="J163" s="89">
        <v>39.549996690056936</v>
      </c>
      <c r="K163" s="127"/>
      <c r="L163" s="144"/>
      <c r="M163" s="89">
        <v>59.574928665980281</v>
      </c>
      <c r="N163" s="89">
        <v>23.605195947719281</v>
      </c>
      <c r="O163" s="89">
        <v>22.314715929319615</v>
      </c>
      <c r="P163" s="89">
        <v>0</v>
      </c>
      <c r="Q163" s="89">
        <v>24.426848732882096</v>
      </c>
      <c r="R163" s="89">
        <v>59.574928665980281</v>
      </c>
      <c r="S163" s="86">
        <v>0</v>
      </c>
      <c r="T163" s="91">
        <v>0</v>
      </c>
    </row>
    <row r="164" spans="1:20" x14ac:dyDescent="0.3">
      <c r="A164" s="88">
        <v>42832.625009085648</v>
      </c>
      <c r="B164" s="47">
        <v>68.5</v>
      </c>
      <c r="C164" s="48">
        <v>2390.65</v>
      </c>
      <c r="D164" s="47">
        <v>0</v>
      </c>
      <c r="E164" s="48">
        <v>0</v>
      </c>
      <c r="F164" s="49">
        <v>68.5</v>
      </c>
      <c r="G164" s="49">
        <v>2390.65</v>
      </c>
      <c r="H164" s="38">
        <v>0</v>
      </c>
      <c r="I164" s="50">
        <v>68.5</v>
      </c>
      <c r="J164" s="89">
        <v>34.9</v>
      </c>
      <c r="K164" s="127"/>
      <c r="L164" s="144"/>
      <c r="M164" s="89">
        <v>59.574928665980281</v>
      </c>
      <c r="N164" s="89">
        <v>23.605195947719281</v>
      </c>
      <c r="O164" s="89">
        <v>22.314715929319615</v>
      </c>
      <c r="P164" s="89">
        <v>0</v>
      </c>
      <c r="Q164" s="89">
        <v>24.426848732882096</v>
      </c>
      <c r="R164" s="89">
        <v>59.574928665980281</v>
      </c>
      <c r="S164" s="86">
        <v>0</v>
      </c>
      <c r="T164" s="91">
        <v>0</v>
      </c>
    </row>
    <row r="165" spans="1:20" x14ac:dyDescent="0.3">
      <c r="A165" s="88">
        <v>42832.666675810186</v>
      </c>
      <c r="B165" s="47">
        <v>106.5</v>
      </c>
      <c r="C165" s="48">
        <v>3432.4949999999999</v>
      </c>
      <c r="D165" s="47">
        <v>0</v>
      </c>
      <c r="E165" s="48">
        <v>0</v>
      </c>
      <c r="F165" s="49">
        <v>106.5</v>
      </c>
      <c r="G165" s="49">
        <v>3432.4949999999999</v>
      </c>
      <c r="H165" s="38">
        <v>0</v>
      </c>
      <c r="I165" s="50">
        <v>106.5</v>
      </c>
      <c r="J165" s="89">
        <v>32.229999999999997</v>
      </c>
      <c r="K165" s="127"/>
      <c r="L165" s="144"/>
      <c r="M165" s="89">
        <v>59.574928665980281</v>
      </c>
      <c r="N165" s="89">
        <v>23.605195947719281</v>
      </c>
      <c r="O165" s="89">
        <v>22.314715929319615</v>
      </c>
      <c r="P165" s="89">
        <v>0</v>
      </c>
      <c r="Q165" s="89">
        <v>24.426848732882096</v>
      </c>
      <c r="R165" s="89">
        <v>59.574928665980281</v>
      </c>
      <c r="S165" s="86">
        <v>0</v>
      </c>
      <c r="T165" s="91">
        <v>0</v>
      </c>
    </row>
    <row r="166" spans="1:20" x14ac:dyDescent="0.3">
      <c r="A166" s="88">
        <v>42832.708342534723</v>
      </c>
      <c r="B166" s="47">
        <v>50.2</v>
      </c>
      <c r="C166" s="48">
        <v>1652.0820000000001</v>
      </c>
      <c r="D166" s="47">
        <v>0</v>
      </c>
      <c r="E166" s="48">
        <v>0</v>
      </c>
      <c r="F166" s="49">
        <v>50.2</v>
      </c>
      <c r="G166" s="49">
        <v>1652.0820000000001</v>
      </c>
      <c r="H166" s="38">
        <v>0</v>
      </c>
      <c r="I166" s="50">
        <v>50.2</v>
      </c>
      <c r="J166" s="89">
        <v>32.910000000000004</v>
      </c>
      <c r="K166" s="127"/>
      <c r="L166" s="144"/>
      <c r="M166" s="89">
        <v>59.574928665980281</v>
      </c>
      <c r="N166" s="89">
        <v>23.605195947719281</v>
      </c>
      <c r="O166" s="89">
        <v>22.314715929319615</v>
      </c>
      <c r="P166" s="89">
        <v>0</v>
      </c>
      <c r="Q166" s="89">
        <v>24.426848732882096</v>
      </c>
      <c r="R166" s="89">
        <v>59.574928665980281</v>
      </c>
      <c r="S166" s="86">
        <v>0</v>
      </c>
      <c r="T166" s="91">
        <v>0</v>
      </c>
    </row>
    <row r="167" spans="1:20" x14ac:dyDescent="0.3">
      <c r="A167" s="88">
        <v>42832.75000925926</v>
      </c>
      <c r="B167" s="47">
        <v>94.3</v>
      </c>
      <c r="C167" s="48">
        <v>3046.8330000000001</v>
      </c>
      <c r="D167" s="47">
        <v>0</v>
      </c>
      <c r="E167" s="48">
        <v>0</v>
      </c>
      <c r="F167" s="49">
        <v>94.3</v>
      </c>
      <c r="G167" s="49">
        <v>3046.8330000000001</v>
      </c>
      <c r="H167" s="38">
        <v>0</v>
      </c>
      <c r="I167" s="50">
        <v>94.3</v>
      </c>
      <c r="J167" s="89">
        <v>32.31</v>
      </c>
      <c r="K167" s="127"/>
      <c r="L167" s="144"/>
      <c r="M167" s="89">
        <v>59.574928665980281</v>
      </c>
      <c r="N167" s="89">
        <v>23.605195947719281</v>
      </c>
      <c r="O167" s="89">
        <v>22.314715929319615</v>
      </c>
      <c r="P167" s="89">
        <v>0</v>
      </c>
      <c r="Q167" s="89">
        <v>24.426848732882096</v>
      </c>
      <c r="R167" s="89">
        <v>59.574928665980281</v>
      </c>
      <c r="S167" s="86">
        <v>0</v>
      </c>
      <c r="T167" s="91">
        <v>0</v>
      </c>
    </row>
    <row r="168" spans="1:20" x14ac:dyDescent="0.3">
      <c r="A168" s="88">
        <v>42832.791675983797</v>
      </c>
      <c r="B168" s="47">
        <v>91.3</v>
      </c>
      <c r="C168" s="48">
        <v>2924.3389999999999</v>
      </c>
      <c r="D168" s="47">
        <v>0</v>
      </c>
      <c r="E168" s="48">
        <v>0</v>
      </c>
      <c r="F168" s="49">
        <v>91.3</v>
      </c>
      <c r="G168" s="49">
        <v>2924.3389999999999</v>
      </c>
      <c r="H168" s="38">
        <v>0</v>
      </c>
      <c r="I168" s="50">
        <v>91.3</v>
      </c>
      <c r="J168" s="89">
        <v>32.03</v>
      </c>
      <c r="K168" s="127"/>
      <c r="L168" s="144"/>
      <c r="M168" s="89">
        <v>59.574928665980281</v>
      </c>
      <c r="N168" s="89">
        <v>23.605195947719281</v>
      </c>
      <c r="O168" s="89">
        <v>22.314715929319615</v>
      </c>
      <c r="P168" s="89">
        <v>0</v>
      </c>
      <c r="Q168" s="89">
        <v>24.426848732882096</v>
      </c>
      <c r="R168" s="89">
        <v>59.574928665980281</v>
      </c>
      <c r="S168" s="86">
        <v>0</v>
      </c>
      <c r="T168" s="91">
        <v>0</v>
      </c>
    </row>
    <row r="169" spans="1:20" x14ac:dyDescent="0.3">
      <c r="A169" s="88">
        <v>42832.833342708334</v>
      </c>
      <c r="B169" s="47">
        <v>96.086999999999989</v>
      </c>
      <c r="C169" s="48">
        <v>5099.8148499999998</v>
      </c>
      <c r="D169" s="47">
        <v>0</v>
      </c>
      <c r="E169" s="48">
        <v>0</v>
      </c>
      <c r="F169" s="49">
        <v>96.086999999999989</v>
      </c>
      <c r="G169" s="49">
        <v>5099.8148499999998</v>
      </c>
      <c r="H169" s="38">
        <v>0</v>
      </c>
      <c r="I169" s="50">
        <v>96.086999999999989</v>
      </c>
      <c r="J169" s="89">
        <v>53.074972160646084</v>
      </c>
      <c r="K169" s="127"/>
      <c r="L169" s="144"/>
      <c r="M169" s="89">
        <v>59.574928665980281</v>
      </c>
      <c r="N169" s="89">
        <v>23.605195947719281</v>
      </c>
      <c r="O169" s="89">
        <v>22.314715929319615</v>
      </c>
      <c r="P169" s="89">
        <v>0</v>
      </c>
      <c r="Q169" s="89">
        <v>24.426848732882096</v>
      </c>
      <c r="R169" s="89">
        <v>59.574928665980281</v>
      </c>
      <c r="S169" s="86">
        <v>0</v>
      </c>
      <c r="T169" s="91">
        <v>0</v>
      </c>
    </row>
    <row r="170" spans="1:20" x14ac:dyDescent="0.3">
      <c r="A170" s="88">
        <v>42832.875009432872</v>
      </c>
      <c r="B170" s="47">
        <v>81.962999999999994</v>
      </c>
      <c r="C170" s="48">
        <v>3841.6745999999998</v>
      </c>
      <c r="D170" s="47">
        <v>0</v>
      </c>
      <c r="E170" s="48">
        <v>0</v>
      </c>
      <c r="F170" s="49">
        <v>81.962999999999994</v>
      </c>
      <c r="G170" s="49">
        <v>3841.6745999999998</v>
      </c>
      <c r="H170" s="38">
        <v>0</v>
      </c>
      <c r="I170" s="50">
        <v>81.962999999999994</v>
      </c>
      <c r="J170" s="89">
        <v>46.870839281139055</v>
      </c>
      <c r="K170" s="127"/>
      <c r="L170" s="144"/>
      <c r="M170" s="89">
        <v>59.574928665980281</v>
      </c>
      <c r="N170" s="89">
        <v>23.605195947719281</v>
      </c>
      <c r="O170" s="89">
        <v>22.314715929319615</v>
      </c>
      <c r="P170" s="89">
        <v>0</v>
      </c>
      <c r="Q170" s="89">
        <v>24.426848732882096</v>
      </c>
      <c r="R170" s="89">
        <v>59.574928665980281</v>
      </c>
      <c r="S170" s="86">
        <v>0</v>
      </c>
      <c r="T170" s="91">
        <v>0</v>
      </c>
    </row>
    <row r="171" spans="1:20" x14ac:dyDescent="0.3">
      <c r="A171" s="88">
        <v>42832.916676157409</v>
      </c>
      <c r="B171" s="47">
        <v>72.635999999999996</v>
      </c>
      <c r="C171" s="48">
        <v>3084.3170799999998</v>
      </c>
      <c r="D171" s="47">
        <v>0</v>
      </c>
      <c r="E171" s="48">
        <v>0</v>
      </c>
      <c r="F171" s="49">
        <v>72.635999999999996</v>
      </c>
      <c r="G171" s="49">
        <v>3084.3170799999998</v>
      </c>
      <c r="H171" s="38">
        <v>0</v>
      </c>
      <c r="I171" s="50">
        <v>72.635999999999996</v>
      </c>
      <c r="J171" s="89">
        <v>42.462650476347818</v>
      </c>
      <c r="K171" s="127"/>
      <c r="L171" s="144"/>
      <c r="M171" s="89">
        <v>59.574928665980281</v>
      </c>
      <c r="N171" s="89">
        <v>23.605195947719281</v>
      </c>
      <c r="O171" s="89">
        <v>22.314715929319615</v>
      </c>
      <c r="P171" s="89">
        <v>0</v>
      </c>
      <c r="Q171" s="89">
        <v>24.426848732882096</v>
      </c>
      <c r="R171" s="89">
        <v>59.574928665980281</v>
      </c>
      <c r="S171" s="86">
        <v>0</v>
      </c>
      <c r="T171" s="91">
        <v>0</v>
      </c>
    </row>
    <row r="172" spans="1:20" x14ac:dyDescent="0.3">
      <c r="A172" s="88">
        <v>42832.958342881946</v>
      </c>
      <c r="B172" s="47">
        <v>160.4</v>
      </c>
      <c r="C172" s="48">
        <v>4898.616</v>
      </c>
      <c r="D172" s="47">
        <v>0</v>
      </c>
      <c r="E172" s="48">
        <v>0</v>
      </c>
      <c r="F172" s="49">
        <v>160.4</v>
      </c>
      <c r="G172" s="49">
        <v>4898.616</v>
      </c>
      <c r="H172" s="38">
        <v>0</v>
      </c>
      <c r="I172" s="50">
        <v>160.4</v>
      </c>
      <c r="J172" s="89">
        <v>30.54</v>
      </c>
      <c r="K172" s="127"/>
      <c r="L172" s="144"/>
      <c r="M172" s="89">
        <v>59.574928665980281</v>
      </c>
      <c r="N172" s="89">
        <v>23.605195947719281</v>
      </c>
      <c r="O172" s="89">
        <v>22.314715929319615</v>
      </c>
      <c r="P172" s="89">
        <v>0</v>
      </c>
      <c r="Q172" s="89">
        <v>24.426848732882096</v>
      </c>
      <c r="R172" s="89">
        <v>59.574928665980281</v>
      </c>
      <c r="S172" s="86">
        <v>0</v>
      </c>
      <c r="T172" s="91">
        <v>0</v>
      </c>
    </row>
    <row r="173" spans="1:20" x14ac:dyDescent="0.3">
      <c r="A173" s="88">
        <v>42833.000009606483</v>
      </c>
      <c r="B173" s="47">
        <v>220.6</v>
      </c>
      <c r="C173" s="48">
        <v>6207.6840000000002</v>
      </c>
      <c r="D173" s="47">
        <v>0</v>
      </c>
      <c r="E173" s="48">
        <v>0</v>
      </c>
      <c r="F173" s="49">
        <v>220.6</v>
      </c>
      <c r="G173" s="49">
        <v>6207.6840000000002</v>
      </c>
      <c r="H173" s="38">
        <v>0</v>
      </c>
      <c r="I173" s="50">
        <v>220.6</v>
      </c>
      <c r="J173" s="89">
        <v>28.14</v>
      </c>
      <c r="K173" s="127"/>
      <c r="L173" s="144"/>
      <c r="M173" s="89">
        <v>59.574928665980281</v>
      </c>
      <c r="N173" s="89">
        <v>23.605195947719281</v>
      </c>
      <c r="O173" s="89">
        <v>22.314715929319615</v>
      </c>
      <c r="P173" s="89">
        <v>0</v>
      </c>
      <c r="Q173" s="89">
        <v>24.426848732882096</v>
      </c>
      <c r="R173" s="89">
        <v>59.574928665980281</v>
      </c>
      <c r="S173" s="86">
        <v>0</v>
      </c>
      <c r="T173" s="91">
        <v>0</v>
      </c>
    </row>
    <row r="174" spans="1:20" x14ac:dyDescent="0.3">
      <c r="A174" s="88">
        <v>42833.04167633102</v>
      </c>
      <c r="B174" s="47">
        <v>219.7</v>
      </c>
      <c r="C174" s="48">
        <v>6015.3860000000004</v>
      </c>
      <c r="D174" s="47">
        <v>0</v>
      </c>
      <c r="E174" s="48">
        <v>0</v>
      </c>
      <c r="F174" s="49">
        <v>219.7</v>
      </c>
      <c r="G174" s="49">
        <v>6015.3860000000004</v>
      </c>
      <c r="H174" s="38">
        <v>0</v>
      </c>
      <c r="I174" s="50">
        <v>219.7</v>
      </c>
      <c r="J174" s="89">
        <v>27.380000000000003</v>
      </c>
      <c r="K174" s="127"/>
      <c r="L174" s="144"/>
      <c r="M174" s="89">
        <v>59.574928665980281</v>
      </c>
      <c r="N174" s="89">
        <v>23.605195947719281</v>
      </c>
      <c r="O174" s="89">
        <v>22.314715929319615</v>
      </c>
      <c r="P174" s="89">
        <v>0</v>
      </c>
      <c r="Q174" s="89">
        <v>24.426848732882096</v>
      </c>
      <c r="R174" s="89">
        <v>59.574928665980281</v>
      </c>
      <c r="S174" s="86">
        <v>0</v>
      </c>
      <c r="T174" s="91">
        <v>0</v>
      </c>
    </row>
    <row r="175" spans="1:20" x14ac:dyDescent="0.3">
      <c r="A175" s="88">
        <v>42833.083343055558</v>
      </c>
      <c r="B175" s="47">
        <v>212</v>
      </c>
      <c r="C175" s="48">
        <v>5560.76</v>
      </c>
      <c r="D175" s="47">
        <v>0</v>
      </c>
      <c r="E175" s="48">
        <v>0</v>
      </c>
      <c r="F175" s="49">
        <v>212</v>
      </c>
      <c r="G175" s="49">
        <v>5560.76</v>
      </c>
      <c r="H175" s="38">
        <v>0</v>
      </c>
      <c r="I175" s="50">
        <v>212</v>
      </c>
      <c r="J175" s="89">
        <v>26.23</v>
      </c>
      <c r="K175" s="127"/>
      <c r="L175" s="144"/>
      <c r="M175" s="89">
        <v>59.574928665980281</v>
      </c>
      <c r="N175" s="89">
        <v>23.605195947719281</v>
      </c>
      <c r="O175" s="89">
        <v>22.314715929319615</v>
      </c>
      <c r="P175" s="89">
        <v>0</v>
      </c>
      <c r="Q175" s="89">
        <v>24.426848732882096</v>
      </c>
      <c r="R175" s="89">
        <v>59.574928665980281</v>
      </c>
      <c r="S175" s="86">
        <v>0</v>
      </c>
      <c r="T175" s="91">
        <v>0</v>
      </c>
    </row>
    <row r="176" spans="1:20" x14ac:dyDescent="0.3">
      <c r="A176" s="88">
        <v>42833.125009780095</v>
      </c>
      <c r="B176" s="47">
        <v>210.7</v>
      </c>
      <c r="C176" s="48">
        <v>5433.9530000000004</v>
      </c>
      <c r="D176" s="47">
        <v>0</v>
      </c>
      <c r="E176" s="48">
        <v>0</v>
      </c>
      <c r="F176" s="49">
        <v>210.7</v>
      </c>
      <c r="G176" s="49">
        <v>5433.9530000000004</v>
      </c>
      <c r="H176" s="38">
        <v>0</v>
      </c>
      <c r="I176" s="50">
        <v>210.7</v>
      </c>
      <c r="J176" s="89">
        <v>25.790000000000003</v>
      </c>
      <c r="K176" s="127"/>
      <c r="L176" s="144"/>
      <c r="M176" s="89">
        <v>59.574928665980281</v>
      </c>
      <c r="N176" s="89">
        <v>23.605195947719281</v>
      </c>
      <c r="O176" s="89">
        <v>22.314715929319615</v>
      </c>
      <c r="P176" s="89">
        <v>0</v>
      </c>
      <c r="Q176" s="89">
        <v>24.426848732882096</v>
      </c>
      <c r="R176" s="89">
        <v>59.574928665980281</v>
      </c>
      <c r="S176" s="86">
        <v>0</v>
      </c>
      <c r="T176" s="91">
        <v>0</v>
      </c>
    </row>
    <row r="177" spans="1:20" x14ac:dyDescent="0.3">
      <c r="A177" s="88">
        <v>42833.166676504632</v>
      </c>
      <c r="B177" s="47">
        <v>211</v>
      </c>
      <c r="C177" s="48">
        <v>5435.36</v>
      </c>
      <c r="D177" s="47">
        <v>0</v>
      </c>
      <c r="E177" s="48">
        <v>0</v>
      </c>
      <c r="F177" s="49">
        <v>211</v>
      </c>
      <c r="G177" s="49">
        <v>5435.36</v>
      </c>
      <c r="H177" s="38">
        <v>0</v>
      </c>
      <c r="I177" s="50">
        <v>211</v>
      </c>
      <c r="J177" s="89">
        <v>25.759999999999998</v>
      </c>
      <c r="K177" s="127"/>
      <c r="L177" s="144"/>
      <c r="M177" s="89">
        <v>59.574928665980281</v>
      </c>
      <c r="N177" s="89">
        <v>23.605195947719281</v>
      </c>
      <c r="O177" s="89">
        <v>22.314715929319615</v>
      </c>
      <c r="P177" s="89">
        <v>0</v>
      </c>
      <c r="Q177" s="89">
        <v>24.426848732882096</v>
      </c>
      <c r="R177" s="89">
        <v>59.574928665980281</v>
      </c>
      <c r="S177" s="86">
        <v>0</v>
      </c>
      <c r="T177" s="91">
        <v>0</v>
      </c>
    </row>
    <row r="178" spans="1:20" x14ac:dyDescent="0.3">
      <c r="A178" s="88">
        <v>42833.208343229169</v>
      </c>
      <c r="B178" s="47">
        <v>221.2</v>
      </c>
      <c r="C178" s="48">
        <v>5828.62</v>
      </c>
      <c r="D178" s="47">
        <v>0</v>
      </c>
      <c r="E178" s="48">
        <v>0</v>
      </c>
      <c r="F178" s="49">
        <v>221.2</v>
      </c>
      <c r="G178" s="49">
        <v>5828.62</v>
      </c>
      <c r="H178" s="38">
        <v>0</v>
      </c>
      <c r="I178" s="50">
        <v>221.2</v>
      </c>
      <c r="J178" s="89">
        <v>26.35</v>
      </c>
      <c r="K178" s="127"/>
      <c r="L178" s="144"/>
      <c r="M178" s="89">
        <v>59.574928665980281</v>
      </c>
      <c r="N178" s="89">
        <v>23.605195947719281</v>
      </c>
      <c r="O178" s="89">
        <v>22.314715929319615</v>
      </c>
      <c r="P178" s="89">
        <v>0</v>
      </c>
      <c r="Q178" s="89">
        <v>24.426848732882096</v>
      </c>
      <c r="R178" s="89">
        <v>59.574928665980281</v>
      </c>
      <c r="S178" s="86">
        <v>0</v>
      </c>
      <c r="T178" s="91">
        <v>0</v>
      </c>
    </row>
    <row r="179" spans="1:20" x14ac:dyDescent="0.3">
      <c r="A179" s="88">
        <v>42833.250009953706</v>
      </c>
      <c r="B179" s="47">
        <v>177.6</v>
      </c>
      <c r="C179" s="48">
        <v>5038.5119999999997</v>
      </c>
      <c r="D179" s="47">
        <v>0</v>
      </c>
      <c r="E179" s="48">
        <v>0</v>
      </c>
      <c r="F179" s="49">
        <v>177.6</v>
      </c>
      <c r="G179" s="49">
        <v>5038.5119999999997</v>
      </c>
      <c r="H179" s="38">
        <v>0</v>
      </c>
      <c r="I179" s="50">
        <v>177.6</v>
      </c>
      <c r="J179" s="89">
        <v>28.37</v>
      </c>
      <c r="K179" s="127"/>
      <c r="L179" s="144"/>
      <c r="M179" s="89">
        <v>59.574928665980281</v>
      </c>
      <c r="N179" s="89">
        <v>23.605195947719281</v>
      </c>
      <c r="O179" s="89">
        <v>22.314715929319615</v>
      </c>
      <c r="P179" s="89">
        <v>0</v>
      </c>
      <c r="Q179" s="89">
        <v>24.426848732882096</v>
      </c>
      <c r="R179" s="89">
        <v>59.574928665980281</v>
      </c>
      <c r="S179" s="86">
        <v>0</v>
      </c>
      <c r="T179" s="91">
        <v>0</v>
      </c>
    </row>
    <row r="180" spans="1:20" x14ac:dyDescent="0.3">
      <c r="A180" s="88">
        <v>42833.291676678244</v>
      </c>
      <c r="B180" s="47">
        <v>184.48099999999999</v>
      </c>
      <c r="C180" s="48">
        <v>11278.901089999999</v>
      </c>
      <c r="D180" s="47">
        <v>0</v>
      </c>
      <c r="E180" s="48">
        <v>0</v>
      </c>
      <c r="F180" s="49">
        <v>184.48099999999999</v>
      </c>
      <c r="G180" s="49">
        <v>11278.901089999999</v>
      </c>
      <c r="H180" s="38">
        <v>0</v>
      </c>
      <c r="I180" s="50">
        <v>184.48099999999999</v>
      </c>
      <c r="J180" s="89">
        <v>61.13855134133054</v>
      </c>
      <c r="K180" s="127"/>
      <c r="L180" s="144"/>
      <c r="M180" s="89">
        <v>59.574928665980281</v>
      </c>
      <c r="N180" s="89">
        <v>23.605195947719281</v>
      </c>
      <c r="O180" s="89">
        <v>22.314715929319615</v>
      </c>
      <c r="P180" s="89">
        <v>0</v>
      </c>
      <c r="Q180" s="89">
        <v>24.426848732882096</v>
      </c>
      <c r="R180" s="89">
        <v>59.574928665980281</v>
      </c>
      <c r="S180" s="86">
        <v>1.5636226753502598</v>
      </c>
      <c r="T180" s="91">
        <v>288.45867477129127</v>
      </c>
    </row>
    <row r="181" spans="1:20" x14ac:dyDescent="0.3">
      <c r="A181" s="88">
        <v>42833.333343402781</v>
      </c>
      <c r="B181" s="47">
        <v>210.767</v>
      </c>
      <c r="C181" s="48">
        <v>6745.5898699999998</v>
      </c>
      <c r="D181" s="47">
        <v>0</v>
      </c>
      <c r="E181" s="48">
        <v>0</v>
      </c>
      <c r="F181" s="49">
        <v>210.767</v>
      </c>
      <c r="G181" s="49">
        <v>6745.5898699999998</v>
      </c>
      <c r="H181" s="38">
        <v>0</v>
      </c>
      <c r="I181" s="50">
        <v>210.767</v>
      </c>
      <c r="J181" s="89">
        <v>32.004962209454042</v>
      </c>
      <c r="K181" s="127"/>
      <c r="L181" s="144"/>
      <c r="M181" s="89">
        <v>59.574928665980281</v>
      </c>
      <c r="N181" s="89">
        <v>23.605195947719281</v>
      </c>
      <c r="O181" s="89">
        <v>22.314715929319615</v>
      </c>
      <c r="P181" s="89">
        <v>0</v>
      </c>
      <c r="Q181" s="89">
        <v>24.426848732882096</v>
      </c>
      <c r="R181" s="89">
        <v>59.574928665980281</v>
      </c>
      <c r="S181" s="86">
        <v>0</v>
      </c>
      <c r="T181" s="91">
        <v>0</v>
      </c>
    </row>
    <row r="182" spans="1:20" x14ac:dyDescent="0.3">
      <c r="A182" s="88">
        <v>42833.375010127318</v>
      </c>
      <c r="B182" s="47">
        <v>247.06900000000002</v>
      </c>
      <c r="C182" s="48">
        <v>8034.8207899999998</v>
      </c>
      <c r="D182" s="47">
        <v>0</v>
      </c>
      <c r="E182" s="48">
        <v>0</v>
      </c>
      <c r="F182" s="49">
        <v>247.06900000000002</v>
      </c>
      <c r="G182" s="49">
        <v>8034.8207899999998</v>
      </c>
      <c r="H182" s="38">
        <v>0</v>
      </c>
      <c r="I182" s="50">
        <v>247.06900000000002</v>
      </c>
      <c r="J182" s="89">
        <v>32.520554136698649</v>
      </c>
      <c r="K182" s="127"/>
      <c r="L182" s="144"/>
      <c r="M182" s="89">
        <v>59.574928665980281</v>
      </c>
      <c r="N182" s="89">
        <v>23.605195947719281</v>
      </c>
      <c r="O182" s="89">
        <v>22.314715929319615</v>
      </c>
      <c r="P182" s="89">
        <v>0</v>
      </c>
      <c r="Q182" s="89">
        <v>24.426848732882096</v>
      </c>
      <c r="R182" s="89">
        <v>59.574928665980281</v>
      </c>
      <c r="S182" s="86">
        <v>0</v>
      </c>
      <c r="T182" s="91">
        <v>0</v>
      </c>
    </row>
    <row r="183" spans="1:20" x14ac:dyDescent="0.3">
      <c r="A183" s="88">
        <v>42833.416676851855</v>
      </c>
      <c r="B183" s="47">
        <v>205.66899999999998</v>
      </c>
      <c r="C183" s="48">
        <v>7053.0784000000003</v>
      </c>
      <c r="D183" s="47">
        <v>0</v>
      </c>
      <c r="E183" s="48">
        <v>0</v>
      </c>
      <c r="F183" s="49">
        <v>205.66899999999998</v>
      </c>
      <c r="G183" s="49">
        <v>7053.0784000000003</v>
      </c>
      <c r="H183" s="38">
        <v>0</v>
      </c>
      <c r="I183" s="50">
        <v>205.66899999999998</v>
      </c>
      <c r="J183" s="89">
        <v>34.293347077099618</v>
      </c>
      <c r="K183" s="127"/>
      <c r="L183" s="144"/>
      <c r="M183" s="89">
        <v>59.574928665980281</v>
      </c>
      <c r="N183" s="89">
        <v>23.605195947719281</v>
      </c>
      <c r="O183" s="89">
        <v>22.314715929319615</v>
      </c>
      <c r="P183" s="89">
        <v>0</v>
      </c>
      <c r="Q183" s="89">
        <v>24.426848732882096</v>
      </c>
      <c r="R183" s="89">
        <v>59.574928665980281</v>
      </c>
      <c r="S183" s="86">
        <v>0</v>
      </c>
      <c r="T183" s="91">
        <v>0</v>
      </c>
    </row>
    <row r="184" spans="1:20" x14ac:dyDescent="0.3">
      <c r="A184" s="88">
        <v>42833.458343576393</v>
      </c>
      <c r="B184" s="47">
        <v>156.18100000000001</v>
      </c>
      <c r="C184" s="48">
        <v>4647.0085300000001</v>
      </c>
      <c r="D184" s="47">
        <v>0</v>
      </c>
      <c r="E184" s="48">
        <v>0</v>
      </c>
      <c r="F184" s="49">
        <v>156.18100000000001</v>
      </c>
      <c r="G184" s="49">
        <v>4647.0085300000001</v>
      </c>
      <c r="H184" s="38">
        <v>0</v>
      </c>
      <c r="I184" s="50">
        <v>156.18100000000001</v>
      </c>
      <c r="J184" s="89">
        <v>29.753993955730849</v>
      </c>
      <c r="K184" s="127"/>
      <c r="L184" s="144"/>
      <c r="M184" s="89">
        <v>59.574928665980281</v>
      </c>
      <c r="N184" s="89">
        <v>23.605195947719281</v>
      </c>
      <c r="O184" s="89">
        <v>22.314715929319615</v>
      </c>
      <c r="P184" s="89">
        <v>0</v>
      </c>
      <c r="Q184" s="89">
        <v>24.426848732882096</v>
      </c>
      <c r="R184" s="89">
        <v>59.574928665980281</v>
      </c>
      <c r="S184" s="86">
        <v>0</v>
      </c>
      <c r="T184" s="91">
        <v>0</v>
      </c>
    </row>
    <row r="185" spans="1:20" x14ac:dyDescent="0.3">
      <c r="A185" s="88">
        <v>42833.500010300922</v>
      </c>
      <c r="B185" s="47">
        <v>161.25800000000001</v>
      </c>
      <c r="C185" s="48">
        <v>3893.8761599999998</v>
      </c>
      <c r="D185" s="47">
        <v>0</v>
      </c>
      <c r="E185" s="48">
        <v>0</v>
      </c>
      <c r="F185" s="49">
        <v>161.25800000000001</v>
      </c>
      <c r="G185" s="49">
        <v>3893.8761599999998</v>
      </c>
      <c r="H185" s="38">
        <v>0</v>
      </c>
      <c r="I185" s="50">
        <v>161.25800000000001</v>
      </c>
      <c r="J185" s="89">
        <v>24.146871224993486</v>
      </c>
      <c r="K185" s="127"/>
      <c r="L185" s="144"/>
      <c r="M185" s="89">
        <v>59.574928665980281</v>
      </c>
      <c r="N185" s="89">
        <v>23.605195947719281</v>
      </c>
      <c r="O185" s="89">
        <v>22.314715929319615</v>
      </c>
      <c r="P185" s="89">
        <v>0</v>
      </c>
      <c r="Q185" s="89">
        <v>24.426848732882096</v>
      </c>
      <c r="R185" s="89">
        <v>59.574928665980281</v>
      </c>
      <c r="S185" s="86">
        <v>0</v>
      </c>
      <c r="T185" s="91">
        <v>0</v>
      </c>
    </row>
    <row r="186" spans="1:20" x14ac:dyDescent="0.3">
      <c r="A186" s="88">
        <v>42833.54167702546</v>
      </c>
      <c r="B186" s="47">
        <v>280.60000000000002</v>
      </c>
      <c r="C186" s="48">
        <v>7921.3379999999997</v>
      </c>
      <c r="D186" s="47">
        <v>86.771000000000001</v>
      </c>
      <c r="E186" s="48">
        <v>2449.5450000000001</v>
      </c>
      <c r="F186" s="49">
        <v>193.82900000000001</v>
      </c>
      <c r="G186" s="49">
        <v>5471.7929999999997</v>
      </c>
      <c r="H186" s="38">
        <v>0</v>
      </c>
      <c r="I186" s="50">
        <v>193.82900000000001</v>
      </c>
      <c r="J186" s="89">
        <v>28.230001702531609</v>
      </c>
      <c r="K186" s="127"/>
      <c r="L186" s="144"/>
      <c r="M186" s="89">
        <v>59.574928665980281</v>
      </c>
      <c r="N186" s="89">
        <v>23.605195947719281</v>
      </c>
      <c r="O186" s="89">
        <v>22.314715929319615</v>
      </c>
      <c r="P186" s="89">
        <v>0</v>
      </c>
      <c r="Q186" s="89">
        <v>24.426848732882096</v>
      </c>
      <c r="R186" s="89">
        <v>59.574928665980281</v>
      </c>
      <c r="S186" s="86">
        <v>0</v>
      </c>
      <c r="T186" s="91">
        <v>0</v>
      </c>
    </row>
    <row r="187" spans="1:20" x14ac:dyDescent="0.3">
      <c r="A187" s="88">
        <v>42833.583343749997</v>
      </c>
      <c r="B187" s="47">
        <v>258.8</v>
      </c>
      <c r="C187" s="48">
        <v>6832.32</v>
      </c>
      <c r="D187" s="47">
        <v>68.027000000000001</v>
      </c>
      <c r="E187" s="48">
        <v>1795.9090000000001</v>
      </c>
      <c r="F187" s="49">
        <v>190.77300000000002</v>
      </c>
      <c r="G187" s="49">
        <v>5036.4110000000001</v>
      </c>
      <c r="H187" s="38">
        <v>0</v>
      </c>
      <c r="I187" s="50">
        <v>190.77300000000002</v>
      </c>
      <c r="J187" s="89">
        <v>26.400019918961277</v>
      </c>
      <c r="K187" s="127"/>
      <c r="L187" s="144"/>
      <c r="M187" s="89">
        <v>59.574928665980281</v>
      </c>
      <c r="N187" s="89">
        <v>23.605195947719281</v>
      </c>
      <c r="O187" s="89">
        <v>22.314715929319615</v>
      </c>
      <c r="P187" s="89">
        <v>0</v>
      </c>
      <c r="Q187" s="89">
        <v>24.426848732882096</v>
      </c>
      <c r="R187" s="89">
        <v>59.574928665980281</v>
      </c>
      <c r="S187" s="86">
        <v>0</v>
      </c>
      <c r="T187" s="91">
        <v>0</v>
      </c>
    </row>
    <row r="188" spans="1:20" x14ac:dyDescent="0.3">
      <c r="A188" s="88">
        <v>42833.625010474534</v>
      </c>
      <c r="B188" s="47">
        <v>240.3</v>
      </c>
      <c r="C188" s="48">
        <v>6106.0230000000001</v>
      </c>
      <c r="D188" s="47">
        <v>0</v>
      </c>
      <c r="E188" s="48">
        <v>0</v>
      </c>
      <c r="F188" s="49">
        <v>240.3</v>
      </c>
      <c r="G188" s="49">
        <v>6106.0230000000001</v>
      </c>
      <c r="H188" s="38">
        <v>0</v>
      </c>
      <c r="I188" s="50">
        <v>240.3</v>
      </c>
      <c r="J188" s="89">
        <v>25.41</v>
      </c>
      <c r="K188" s="127"/>
      <c r="L188" s="144"/>
      <c r="M188" s="89">
        <v>59.574928665980281</v>
      </c>
      <c r="N188" s="89">
        <v>23.605195947719281</v>
      </c>
      <c r="O188" s="89">
        <v>22.314715929319615</v>
      </c>
      <c r="P188" s="89">
        <v>0</v>
      </c>
      <c r="Q188" s="89">
        <v>24.426848732882096</v>
      </c>
      <c r="R188" s="89">
        <v>59.574928665980281</v>
      </c>
      <c r="S188" s="86">
        <v>0</v>
      </c>
      <c r="T188" s="91">
        <v>0</v>
      </c>
    </row>
    <row r="189" spans="1:20" x14ac:dyDescent="0.3">
      <c r="A189" s="88">
        <v>42833.666677199071</v>
      </c>
      <c r="B189" s="47">
        <v>245.98400000000001</v>
      </c>
      <c r="C189" s="48">
        <v>6145.4161920000006</v>
      </c>
      <c r="D189" s="47">
        <v>0</v>
      </c>
      <c r="E189" s="48">
        <v>0</v>
      </c>
      <c r="F189" s="49">
        <v>245.98400000000001</v>
      </c>
      <c r="G189" s="49">
        <v>6145.4161920000006</v>
      </c>
      <c r="H189" s="38">
        <v>0</v>
      </c>
      <c r="I189" s="50">
        <v>245.98400000000001</v>
      </c>
      <c r="J189" s="89">
        <v>24.982991544165476</v>
      </c>
      <c r="K189" s="127"/>
      <c r="L189" s="144"/>
      <c r="M189" s="89">
        <v>59.574928665980281</v>
      </c>
      <c r="N189" s="89">
        <v>23.605195947719281</v>
      </c>
      <c r="O189" s="89">
        <v>22.314715929319615</v>
      </c>
      <c r="P189" s="89">
        <v>0</v>
      </c>
      <c r="Q189" s="89">
        <v>24.426848732882096</v>
      </c>
      <c r="R189" s="89">
        <v>59.574928665980281</v>
      </c>
      <c r="S189" s="86">
        <v>0</v>
      </c>
      <c r="T189" s="91">
        <v>0</v>
      </c>
    </row>
    <row r="190" spans="1:20" x14ac:dyDescent="0.3">
      <c r="A190" s="88">
        <v>42833.708343923608</v>
      </c>
      <c r="B190" s="47">
        <v>242.834</v>
      </c>
      <c r="C190" s="48">
        <v>6133.2540879999997</v>
      </c>
      <c r="D190" s="47">
        <v>0</v>
      </c>
      <c r="E190" s="48">
        <v>0</v>
      </c>
      <c r="F190" s="49">
        <v>242.834</v>
      </c>
      <c r="G190" s="49">
        <v>6133.2540879999997</v>
      </c>
      <c r="H190" s="38">
        <v>0</v>
      </c>
      <c r="I190" s="50">
        <v>242.834</v>
      </c>
      <c r="J190" s="89">
        <v>25.256982498332192</v>
      </c>
      <c r="K190" s="127"/>
      <c r="L190" s="144"/>
      <c r="M190" s="89">
        <v>59.574928665980281</v>
      </c>
      <c r="N190" s="89">
        <v>23.605195947719281</v>
      </c>
      <c r="O190" s="89">
        <v>22.314715929319615</v>
      </c>
      <c r="P190" s="89">
        <v>0</v>
      </c>
      <c r="Q190" s="89">
        <v>24.426848732882096</v>
      </c>
      <c r="R190" s="89">
        <v>59.574928665980281</v>
      </c>
      <c r="S190" s="86">
        <v>0</v>
      </c>
      <c r="T190" s="91">
        <v>0</v>
      </c>
    </row>
    <row r="191" spans="1:20" x14ac:dyDescent="0.3">
      <c r="A191" s="88">
        <v>42833.750010648146</v>
      </c>
      <c r="B191" s="47">
        <v>251.8</v>
      </c>
      <c r="C191" s="48">
        <v>6451.116</v>
      </c>
      <c r="D191" s="47">
        <v>0</v>
      </c>
      <c r="E191" s="48">
        <v>0</v>
      </c>
      <c r="F191" s="49">
        <v>251.8</v>
      </c>
      <c r="G191" s="49">
        <v>6451.116</v>
      </c>
      <c r="H191" s="38">
        <v>0</v>
      </c>
      <c r="I191" s="50">
        <v>251.8</v>
      </c>
      <c r="J191" s="89">
        <v>25.619999999999997</v>
      </c>
      <c r="K191" s="127"/>
      <c r="L191" s="144"/>
      <c r="M191" s="89">
        <v>59.574928665980281</v>
      </c>
      <c r="N191" s="89">
        <v>23.605195947719281</v>
      </c>
      <c r="O191" s="89">
        <v>22.314715929319615</v>
      </c>
      <c r="P191" s="89">
        <v>0</v>
      </c>
      <c r="Q191" s="89">
        <v>24.426848732882096</v>
      </c>
      <c r="R191" s="89">
        <v>59.574928665980281</v>
      </c>
      <c r="S191" s="86">
        <v>0</v>
      </c>
      <c r="T191" s="91">
        <v>0</v>
      </c>
    </row>
    <row r="192" spans="1:20" x14ac:dyDescent="0.3">
      <c r="A192" s="88">
        <v>42833.791677372683</v>
      </c>
      <c r="B192" s="47">
        <v>246.3</v>
      </c>
      <c r="C192" s="48">
        <v>6531.8760000000002</v>
      </c>
      <c r="D192" s="47">
        <v>0</v>
      </c>
      <c r="E192" s="48">
        <v>0</v>
      </c>
      <c r="F192" s="49">
        <v>246.3</v>
      </c>
      <c r="G192" s="49">
        <v>6531.8760000000002</v>
      </c>
      <c r="H192" s="38">
        <v>0</v>
      </c>
      <c r="I192" s="50">
        <v>246.3</v>
      </c>
      <c r="J192" s="89">
        <v>26.52</v>
      </c>
      <c r="K192" s="127"/>
      <c r="L192" s="144"/>
      <c r="M192" s="89">
        <v>59.574928665980281</v>
      </c>
      <c r="N192" s="89">
        <v>23.605195947719281</v>
      </c>
      <c r="O192" s="89">
        <v>22.314715929319615</v>
      </c>
      <c r="P192" s="89">
        <v>0</v>
      </c>
      <c r="Q192" s="89">
        <v>24.426848732882096</v>
      </c>
      <c r="R192" s="89">
        <v>59.574928665980281</v>
      </c>
      <c r="S192" s="86">
        <v>0</v>
      </c>
      <c r="T192" s="91">
        <v>0</v>
      </c>
    </row>
    <row r="193" spans="1:20" x14ac:dyDescent="0.3">
      <c r="A193" s="88">
        <v>42833.83334409722</v>
      </c>
      <c r="B193" s="47">
        <v>265.2</v>
      </c>
      <c r="C193" s="48">
        <v>8462.5319999999992</v>
      </c>
      <c r="D193" s="47">
        <v>15.056000000000001</v>
      </c>
      <c r="E193" s="48">
        <v>480.43700000000001</v>
      </c>
      <c r="F193" s="49">
        <v>250.14399999999998</v>
      </c>
      <c r="G193" s="49">
        <v>7982.0949999999993</v>
      </c>
      <c r="H193" s="38">
        <v>0</v>
      </c>
      <c r="I193" s="50">
        <v>250.14399999999998</v>
      </c>
      <c r="J193" s="89">
        <v>31.909999840092109</v>
      </c>
      <c r="K193" s="127"/>
      <c r="L193" s="144"/>
      <c r="M193" s="89">
        <v>59.574928665980281</v>
      </c>
      <c r="N193" s="89">
        <v>23.605195947719281</v>
      </c>
      <c r="O193" s="89">
        <v>22.314715929319615</v>
      </c>
      <c r="P193" s="89">
        <v>0</v>
      </c>
      <c r="Q193" s="89">
        <v>24.426848732882096</v>
      </c>
      <c r="R193" s="89">
        <v>59.574928665980281</v>
      </c>
      <c r="S193" s="86">
        <v>0</v>
      </c>
      <c r="T193" s="91">
        <v>0</v>
      </c>
    </row>
    <row r="194" spans="1:20" x14ac:dyDescent="0.3">
      <c r="A194" s="88">
        <v>42833.875010821757</v>
      </c>
      <c r="B194" s="47">
        <v>284.8</v>
      </c>
      <c r="C194" s="48">
        <v>10363.871999999999</v>
      </c>
      <c r="D194" s="47">
        <v>5.9090000000000007</v>
      </c>
      <c r="E194" s="48">
        <v>215.029</v>
      </c>
      <c r="F194" s="49">
        <v>278.89100000000002</v>
      </c>
      <c r="G194" s="49">
        <v>10148.842999999999</v>
      </c>
      <c r="H194" s="38">
        <v>0</v>
      </c>
      <c r="I194" s="50">
        <v>278.89100000000002</v>
      </c>
      <c r="J194" s="89">
        <v>36.389998243041184</v>
      </c>
      <c r="K194" s="127"/>
      <c r="L194" s="144"/>
      <c r="M194" s="89">
        <v>59.574928665980281</v>
      </c>
      <c r="N194" s="89">
        <v>23.605195947719281</v>
      </c>
      <c r="O194" s="89">
        <v>22.314715929319615</v>
      </c>
      <c r="P194" s="89">
        <v>0</v>
      </c>
      <c r="Q194" s="89">
        <v>24.426848732882096</v>
      </c>
      <c r="R194" s="89">
        <v>59.574928665980281</v>
      </c>
      <c r="S194" s="86">
        <v>0</v>
      </c>
      <c r="T194" s="91">
        <v>0</v>
      </c>
    </row>
    <row r="195" spans="1:20" x14ac:dyDescent="0.3">
      <c r="A195" s="88">
        <v>42833.916677546295</v>
      </c>
      <c r="B195" s="47">
        <v>288.89999999999998</v>
      </c>
      <c r="C195" s="48">
        <v>8386.7669999999998</v>
      </c>
      <c r="D195" s="47">
        <v>2.589</v>
      </c>
      <c r="E195" s="48">
        <v>75.159000000000006</v>
      </c>
      <c r="F195" s="49">
        <v>286.31099999999998</v>
      </c>
      <c r="G195" s="49">
        <v>8311.6080000000002</v>
      </c>
      <c r="H195" s="38">
        <v>0</v>
      </c>
      <c r="I195" s="50">
        <v>286.31099999999998</v>
      </c>
      <c r="J195" s="89">
        <v>29.029998847407192</v>
      </c>
      <c r="K195" s="127"/>
      <c r="L195" s="144"/>
      <c r="M195" s="89">
        <v>59.574928665980281</v>
      </c>
      <c r="N195" s="89">
        <v>23.605195947719281</v>
      </c>
      <c r="O195" s="89">
        <v>22.314715929319615</v>
      </c>
      <c r="P195" s="89">
        <v>0</v>
      </c>
      <c r="Q195" s="89">
        <v>24.426848732882096</v>
      </c>
      <c r="R195" s="89">
        <v>59.574928665980281</v>
      </c>
      <c r="S195" s="86">
        <v>0</v>
      </c>
      <c r="T195" s="91">
        <v>0</v>
      </c>
    </row>
    <row r="196" spans="1:20" x14ac:dyDescent="0.3">
      <c r="A196" s="88">
        <v>42833.958344270832</v>
      </c>
      <c r="B196" s="47">
        <v>281.20800000000003</v>
      </c>
      <c r="C196" s="48">
        <v>7287.402</v>
      </c>
      <c r="D196" s="47">
        <v>0</v>
      </c>
      <c r="E196" s="48">
        <v>0</v>
      </c>
      <c r="F196" s="49">
        <v>281.20800000000003</v>
      </c>
      <c r="G196" s="49">
        <v>7287.402</v>
      </c>
      <c r="H196" s="38">
        <v>0</v>
      </c>
      <c r="I196" s="50">
        <v>281.20800000000003</v>
      </c>
      <c r="J196" s="89">
        <v>25.914632585132711</v>
      </c>
      <c r="K196" s="127"/>
      <c r="L196" s="144"/>
      <c r="M196" s="89">
        <v>59.574928665980281</v>
      </c>
      <c r="N196" s="89">
        <v>23.605195947719281</v>
      </c>
      <c r="O196" s="89">
        <v>22.314715929319615</v>
      </c>
      <c r="P196" s="89">
        <v>0</v>
      </c>
      <c r="Q196" s="89">
        <v>24.426848732882096</v>
      </c>
      <c r="R196" s="89">
        <v>59.574928665980281</v>
      </c>
      <c r="S196" s="86">
        <v>0</v>
      </c>
      <c r="T196" s="91">
        <v>0</v>
      </c>
    </row>
    <row r="197" spans="1:20" x14ac:dyDescent="0.3">
      <c r="A197" s="88">
        <v>42834.000010995369</v>
      </c>
      <c r="B197" s="47">
        <v>298.79199999999997</v>
      </c>
      <c r="C197" s="48">
        <v>7338.1527599999999</v>
      </c>
      <c r="D197" s="47">
        <v>0</v>
      </c>
      <c r="E197" s="48">
        <v>0</v>
      </c>
      <c r="F197" s="49">
        <v>298.79199999999997</v>
      </c>
      <c r="G197" s="49">
        <v>7338.1527599999999</v>
      </c>
      <c r="H197" s="38">
        <v>0</v>
      </c>
      <c r="I197" s="50">
        <v>298.79199999999997</v>
      </c>
      <c r="J197" s="89">
        <v>24.559401724276423</v>
      </c>
      <c r="K197" s="127"/>
      <c r="L197" s="144"/>
      <c r="M197" s="89">
        <v>59.574928665980281</v>
      </c>
      <c r="N197" s="89">
        <v>23.605195947719281</v>
      </c>
      <c r="O197" s="89">
        <v>22.314715929319615</v>
      </c>
      <c r="P197" s="89">
        <v>0</v>
      </c>
      <c r="Q197" s="89">
        <v>24.426848732882096</v>
      </c>
      <c r="R197" s="89">
        <v>59.574928665980281</v>
      </c>
      <c r="S197" s="86">
        <v>0</v>
      </c>
      <c r="T197" s="91">
        <v>0</v>
      </c>
    </row>
    <row r="198" spans="1:20" x14ac:dyDescent="0.3">
      <c r="A198" s="88">
        <v>42834.041677719906</v>
      </c>
      <c r="B198" s="47">
        <v>368.6</v>
      </c>
      <c r="C198" s="48">
        <v>8271.384</v>
      </c>
      <c r="D198" s="47">
        <v>0.48600000000000004</v>
      </c>
      <c r="E198" s="48">
        <v>10.906000000000001</v>
      </c>
      <c r="F198" s="49">
        <v>368.11400000000003</v>
      </c>
      <c r="G198" s="49">
        <v>8260.4779999999992</v>
      </c>
      <c r="H198" s="38">
        <v>0</v>
      </c>
      <c r="I198" s="50">
        <v>368.11400000000003</v>
      </c>
      <c r="J198" s="89">
        <v>22.439999565352032</v>
      </c>
      <c r="K198" s="127"/>
      <c r="L198" s="144"/>
      <c r="M198" s="89">
        <v>59.574928665980281</v>
      </c>
      <c r="N198" s="89">
        <v>23.605195947719281</v>
      </c>
      <c r="O198" s="89">
        <v>22.314715929319615</v>
      </c>
      <c r="P198" s="89">
        <v>0</v>
      </c>
      <c r="Q198" s="89">
        <v>24.426848732882096</v>
      </c>
      <c r="R198" s="89">
        <v>59.574928665980281</v>
      </c>
      <c r="S198" s="86">
        <v>0</v>
      </c>
      <c r="T198" s="91">
        <v>0</v>
      </c>
    </row>
    <row r="199" spans="1:20" x14ac:dyDescent="0.3">
      <c r="A199" s="88">
        <v>42834.083344444443</v>
      </c>
      <c r="B199" s="47">
        <v>367</v>
      </c>
      <c r="C199" s="48">
        <v>8301.5400000000009</v>
      </c>
      <c r="D199" s="47">
        <v>50.55</v>
      </c>
      <c r="E199" s="48">
        <v>1143.441</v>
      </c>
      <c r="F199" s="49">
        <v>316.45</v>
      </c>
      <c r="G199" s="49">
        <v>7158.0990000000011</v>
      </c>
      <c r="H199" s="38">
        <v>0</v>
      </c>
      <c r="I199" s="50">
        <v>316.45</v>
      </c>
      <c r="J199" s="89">
        <v>22.620000000000005</v>
      </c>
      <c r="K199" s="127"/>
      <c r="L199" s="144"/>
      <c r="M199" s="89">
        <v>59.574928665980281</v>
      </c>
      <c r="N199" s="89">
        <v>23.605195947719281</v>
      </c>
      <c r="O199" s="89">
        <v>22.314715929319615</v>
      </c>
      <c r="P199" s="89">
        <v>0</v>
      </c>
      <c r="Q199" s="89">
        <v>24.426848732882096</v>
      </c>
      <c r="R199" s="89">
        <v>59.574928665980281</v>
      </c>
      <c r="S199" s="86">
        <v>0</v>
      </c>
      <c r="T199" s="91">
        <v>0</v>
      </c>
    </row>
    <row r="200" spans="1:20" x14ac:dyDescent="0.3">
      <c r="A200" s="88">
        <v>42834.125011168981</v>
      </c>
      <c r="B200" s="47">
        <v>350.6</v>
      </c>
      <c r="C200" s="48">
        <v>7849.9340000000002</v>
      </c>
      <c r="D200" s="47">
        <v>0</v>
      </c>
      <c r="E200" s="48">
        <v>0</v>
      </c>
      <c r="F200" s="49">
        <v>350.6</v>
      </c>
      <c r="G200" s="49">
        <v>7849.9340000000002</v>
      </c>
      <c r="H200" s="38">
        <v>0</v>
      </c>
      <c r="I200" s="50">
        <v>350.6</v>
      </c>
      <c r="J200" s="89">
        <v>22.39</v>
      </c>
      <c r="K200" s="127"/>
      <c r="L200" s="144"/>
      <c r="M200" s="89">
        <v>59.574928665980281</v>
      </c>
      <c r="N200" s="89">
        <v>23.605195947719281</v>
      </c>
      <c r="O200" s="89">
        <v>22.314715929319615</v>
      </c>
      <c r="P200" s="89">
        <v>0</v>
      </c>
      <c r="Q200" s="89">
        <v>24.426848732882096</v>
      </c>
      <c r="R200" s="89">
        <v>59.574928665980281</v>
      </c>
      <c r="S200" s="86">
        <v>0</v>
      </c>
      <c r="T200" s="91">
        <v>0</v>
      </c>
    </row>
    <row r="201" spans="1:20" x14ac:dyDescent="0.3">
      <c r="A201" s="88">
        <v>42834.166677893518</v>
      </c>
      <c r="B201" s="47">
        <v>394.92099999999999</v>
      </c>
      <c r="C201" s="48">
        <v>8616.22876</v>
      </c>
      <c r="D201" s="47">
        <v>0</v>
      </c>
      <c r="E201" s="48">
        <v>0</v>
      </c>
      <c r="F201" s="49">
        <v>394.92099999999999</v>
      </c>
      <c r="G201" s="49">
        <v>8616.22876</v>
      </c>
      <c r="H201" s="38">
        <v>0</v>
      </c>
      <c r="I201" s="50">
        <v>394.92099999999999</v>
      </c>
      <c r="J201" s="89">
        <v>21.81760088726606</v>
      </c>
      <c r="K201" s="127"/>
      <c r="L201" s="144"/>
      <c r="M201" s="89">
        <v>59.574928665980281</v>
      </c>
      <c r="N201" s="89">
        <v>23.605195947719281</v>
      </c>
      <c r="O201" s="89">
        <v>22.314715929319615</v>
      </c>
      <c r="P201" s="89">
        <v>0</v>
      </c>
      <c r="Q201" s="89">
        <v>24.426848732882096</v>
      </c>
      <c r="R201" s="89">
        <v>59.574928665980281</v>
      </c>
      <c r="S201" s="86">
        <v>0</v>
      </c>
      <c r="T201" s="91">
        <v>0</v>
      </c>
    </row>
    <row r="202" spans="1:20" x14ac:dyDescent="0.3">
      <c r="A202" s="88">
        <v>42834.208344618055</v>
      </c>
      <c r="B202" s="47">
        <v>416.41500000000002</v>
      </c>
      <c r="C202" s="48">
        <v>9348.752050000001</v>
      </c>
      <c r="D202" s="47">
        <v>0</v>
      </c>
      <c r="E202" s="48">
        <v>0</v>
      </c>
      <c r="F202" s="49">
        <v>416.41500000000002</v>
      </c>
      <c r="G202" s="49">
        <v>9348.752050000001</v>
      </c>
      <c r="H202" s="38">
        <v>0</v>
      </c>
      <c r="I202" s="50">
        <v>416.41500000000002</v>
      </c>
      <c r="J202" s="89">
        <v>22.450565061297024</v>
      </c>
      <c r="K202" s="127"/>
      <c r="L202" s="144"/>
      <c r="M202" s="89">
        <v>59.574928665980281</v>
      </c>
      <c r="N202" s="89">
        <v>23.605195947719281</v>
      </c>
      <c r="O202" s="89">
        <v>22.314715929319615</v>
      </c>
      <c r="P202" s="89">
        <v>0</v>
      </c>
      <c r="Q202" s="89">
        <v>24.426848732882096</v>
      </c>
      <c r="R202" s="89">
        <v>59.574928665980281</v>
      </c>
      <c r="S202" s="86">
        <v>0</v>
      </c>
      <c r="T202" s="91">
        <v>0</v>
      </c>
    </row>
    <row r="203" spans="1:20" x14ac:dyDescent="0.3">
      <c r="A203" s="88">
        <v>42834.250011342592</v>
      </c>
      <c r="B203" s="47">
        <v>394.483</v>
      </c>
      <c r="C203" s="48">
        <v>9110.7607900000003</v>
      </c>
      <c r="D203" s="47">
        <v>0</v>
      </c>
      <c r="E203" s="48">
        <v>0</v>
      </c>
      <c r="F203" s="49">
        <v>394.483</v>
      </c>
      <c r="G203" s="49">
        <v>9110.7607900000003</v>
      </c>
      <c r="H203" s="38">
        <v>0</v>
      </c>
      <c r="I203" s="50">
        <v>394.483</v>
      </c>
      <c r="J203" s="89">
        <v>23.095445912751629</v>
      </c>
      <c r="K203" s="127"/>
      <c r="L203" s="144"/>
      <c r="M203" s="89">
        <v>59.574928665980281</v>
      </c>
      <c r="N203" s="89">
        <v>23.605195947719281</v>
      </c>
      <c r="O203" s="89">
        <v>22.314715929319615</v>
      </c>
      <c r="P203" s="89">
        <v>0</v>
      </c>
      <c r="Q203" s="89">
        <v>24.426848732882096</v>
      </c>
      <c r="R203" s="89">
        <v>59.574928665980281</v>
      </c>
      <c r="S203" s="86">
        <v>0</v>
      </c>
      <c r="T203" s="91">
        <v>0</v>
      </c>
    </row>
    <row r="204" spans="1:20" x14ac:dyDescent="0.3">
      <c r="A204" s="88">
        <v>42834.291678067129</v>
      </c>
      <c r="B204" s="47">
        <v>378.75700000000001</v>
      </c>
      <c r="C204" s="48">
        <v>8980.4912199999999</v>
      </c>
      <c r="D204" s="47">
        <v>0</v>
      </c>
      <c r="E204" s="48">
        <v>0</v>
      </c>
      <c r="F204" s="49">
        <v>378.75700000000001</v>
      </c>
      <c r="G204" s="49">
        <v>8980.4912199999999</v>
      </c>
      <c r="H204" s="38">
        <v>0</v>
      </c>
      <c r="I204" s="50">
        <v>378.75700000000001</v>
      </c>
      <c r="J204" s="89">
        <v>23.71042969502874</v>
      </c>
      <c r="K204" s="127"/>
      <c r="L204" s="144"/>
      <c r="M204" s="89">
        <v>59.574928665980281</v>
      </c>
      <c r="N204" s="89">
        <v>23.605195947719281</v>
      </c>
      <c r="O204" s="89">
        <v>22.314715929319615</v>
      </c>
      <c r="P204" s="89">
        <v>0</v>
      </c>
      <c r="Q204" s="89">
        <v>24.426848732882096</v>
      </c>
      <c r="R204" s="89">
        <v>59.574928665980281</v>
      </c>
      <c r="S204" s="86">
        <v>0</v>
      </c>
      <c r="T204" s="91">
        <v>0</v>
      </c>
    </row>
    <row r="205" spans="1:20" x14ac:dyDescent="0.3">
      <c r="A205" s="88">
        <v>42834.333344791667</v>
      </c>
      <c r="B205" s="47">
        <v>365.45799999999997</v>
      </c>
      <c r="C205" s="48">
        <v>8997.8963999999996</v>
      </c>
      <c r="D205" s="47">
        <v>0</v>
      </c>
      <c r="E205" s="48">
        <v>0</v>
      </c>
      <c r="F205" s="49">
        <v>365.45799999999997</v>
      </c>
      <c r="G205" s="49">
        <v>8997.8963999999996</v>
      </c>
      <c r="H205" s="38">
        <v>0</v>
      </c>
      <c r="I205" s="50">
        <v>365.45799999999997</v>
      </c>
      <c r="J205" s="89">
        <v>24.620876817582321</v>
      </c>
      <c r="K205" s="127"/>
      <c r="L205" s="144"/>
      <c r="M205" s="89">
        <v>59.574928665980281</v>
      </c>
      <c r="N205" s="89">
        <v>23.605195947719281</v>
      </c>
      <c r="O205" s="89">
        <v>22.314715929319615</v>
      </c>
      <c r="P205" s="89">
        <v>0</v>
      </c>
      <c r="Q205" s="89">
        <v>24.426848732882096</v>
      </c>
      <c r="R205" s="89">
        <v>59.574928665980281</v>
      </c>
      <c r="S205" s="89">
        <v>0</v>
      </c>
      <c r="T205" s="91">
        <v>0</v>
      </c>
    </row>
    <row r="206" spans="1:20" x14ac:dyDescent="0.3">
      <c r="A206" s="88">
        <v>42834.375011516204</v>
      </c>
      <c r="B206" s="47">
        <v>360.33600000000001</v>
      </c>
      <c r="C206" s="48">
        <v>9179.6151600000012</v>
      </c>
      <c r="D206" s="47">
        <v>0</v>
      </c>
      <c r="E206" s="48">
        <v>0</v>
      </c>
      <c r="F206" s="49">
        <v>360.33600000000001</v>
      </c>
      <c r="G206" s="49">
        <v>9179.6151600000012</v>
      </c>
      <c r="H206" s="38">
        <v>0</v>
      </c>
      <c r="I206" s="50">
        <v>360.33600000000001</v>
      </c>
      <c r="J206" s="89">
        <v>25.475154189423208</v>
      </c>
      <c r="K206" s="127"/>
      <c r="L206" s="144"/>
      <c r="M206" s="89">
        <v>59.574928665980281</v>
      </c>
      <c r="N206" s="89">
        <v>23.605195947719281</v>
      </c>
      <c r="O206" s="89">
        <v>22.314715929319615</v>
      </c>
      <c r="P206" s="89">
        <v>0</v>
      </c>
      <c r="Q206" s="89">
        <v>24.426848732882096</v>
      </c>
      <c r="R206" s="89">
        <v>59.574928665980281</v>
      </c>
      <c r="S206" s="86">
        <v>0</v>
      </c>
      <c r="T206" s="91">
        <v>0</v>
      </c>
    </row>
    <row r="207" spans="1:20" x14ac:dyDescent="0.3">
      <c r="A207" s="88">
        <v>42834.416678240741</v>
      </c>
      <c r="B207" s="47">
        <v>330.05900000000003</v>
      </c>
      <c r="C207" s="48">
        <v>8870.3986299999997</v>
      </c>
      <c r="D207" s="47">
        <v>0</v>
      </c>
      <c r="E207" s="48">
        <v>0</v>
      </c>
      <c r="F207" s="49">
        <v>330.05900000000003</v>
      </c>
      <c r="G207" s="49">
        <v>8870.3986299999997</v>
      </c>
      <c r="H207" s="38">
        <v>0</v>
      </c>
      <c r="I207" s="50">
        <v>330.05900000000003</v>
      </c>
      <c r="J207" s="89">
        <v>26.875190890113583</v>
      </c>
      <c r="K207" s="127"/>
      <c r="L207" s="144"/>
      <c r="M207" s="89">
        <v>59.574928665980281</v>
      </c>
      <c r="N207" s="89">
        <v>23.605195947719281</v>
      </c>
      <c r="O207" s="89">
        <v>22.314715929319615</v>
      </c>
      <c r="P207" s="89">
        <v>0</v>
      </c>
      <c r="Q207" s="89">
        <v>24.426848732882096</v>
      </c>
      <c r="R207" s="89">
        <v>59.574928665980281</v>
      </c>
      <c r="S207" s="86">
        <v>0</v>
      </c>
      <c r="T207" s="91">
        <v>0</v>
      </c>
    </row>
    <row r="208" spans="1:20" x14ac:dyDescent="0.3">
      <c r="A208" s="88">
        <v>42834.458344965278</v>
      </c>
      <c r="B208" s="47">
        <v>289.23899999999998</v>
      </c>
      <c r="C208" s="48">
        <v>7338.9994999999999</v>
      </c>
      <c r="D208" s="47">
        <v>0</v>
      </c>
      <c r="E208" s="48">
        <v>0</v>
      </c>
      <c r="F208" s="49">
        <v>289.23899999999998</v>
      </c>
      <c r="G208" s="49">
        <v>7338.9994999999999</v>
      </c>
      <c r="H208" s="38">
        <v>0</v>
      </c>
      <c r="I208" s="50">
        <v>289.23899999999998</v>
      </c>
      <c r="J208" s="89">
        <v>25.373478334526119</v>
      </c>
      <c r="K208" s="127"/>
      <c r="L208" s="144"/>
      <c r="M208" s="89">
        <v>59.574928665980281</v>
      </c>
      <c r="N208" s="89">
        <v>23.605195947719281</v>
      </c>
      <c r="O208" s="89">
        <v>22.314715929319615</v>
      </c>
      <c r="P208" s="89">
        <v>0</v>
      </c>
      <c r="Q208" s="89">
        <v>24.426848732882096</v>
      </c>
      <c r="R208" s="89">
        <v>59.574928665980281</v>
      </c>
      <c r="S208" s="86">
        <v>0</v>
      </c>
      <c r="T208" s="91">
        <v>0</v>
      </c>
    </row>
    <row r="209" spans="1:20" x14ac:dyDescent="0.3">
      <c r="A209" s="88">
        <v>42834.500011689815</v>
      </c>
      <c r="B209" s="47">
        <v>258.3</v>
      </c>
      <c r="C209" s="48">
        <v>6803.6220000000003</v>
      </c>
      <c r="D209" s="47">
        <v>9.907</v>
      </c>
      <c r="E209" s="48">
        <v>260.95</v>
      </c>
      <c r="F209" s="49">
        <v>248.393</v>
      </c>
      <c r="G209" s="49">
        <v>6542.6720000000005</v>
      </c>
      <c r="H209" s="38">
        <v>0</v>
      </c>
      <c r="I209" s="50">
        <v>248.393</v>
      </c>
      <c r="J209" s="89">
        <v>26.340001529833774</v>
      </c>
      <c r="K209" s="127"/>
      <c r="L209" s="144"/>
      <c r="M209" s="89">
        <v>59.574928665980281</v>
      </c>
      <c r="N209" s="89">
        <v>23.605195947719281</v>
      </c>
      <c r="O209" s="89">
        <v>22.314715929319615</v>
      </c>
      <c r="P209" s="89">
        <v>0</v>
      </c>
      <c r="Q209" s="89">
        <v>24.426848732882096</v>
      </c>
      <c r="R209" s="89">
        <v>59.574928665980281</v>
      </c>
      <c r="S209" s="86">
        <v>0</v>
      </c>
      <c r="T209" s="91">
        <v>0</v>
      </c>
    </row>
    <row r="210" spans="1:20" x14ac:dyDescent="0.3">
      <c r="A210" s="88">
        <v>42834.541678414353</v>
      </c>
      <c r="B210" s="47">
        <v>233.89400000000001</v>
      </c>
      <c r="C210" s="48">
        <v>5964.1875140000002</v>
      </c>
      <c r="D210" s="47">
        <v>0</v>
      </c>
      <c r="E210" s="48">
        <v>0</v>
      </c>
      <c r="F210" s="49">
        <v>233.89400000000001</v>
      </c>
      <c r="G210" s="49">
        <v>5964.1875140000002</v>
      </c>
      <c r="H210" s="38">
        <v>0</v>
      </c>
      <c r="I210" s="50">
        <v>233.89400000000001</v>
      </c>
      <c r="J210" s="89">
        <v>25.499531899065389</v>
      </c>
      <c r="K210" s="127"/>
      <c r="L210" s="144"/>
      <c r="M210" s="89">
        <v>59.574928665980281</v>
      </c>
      <c r="N210" s="89">
        <v>23.605195947719281</v>
      </c>
      <c r="O210" s="89">
        <v>22.314715929319615</v>
      </c>
      <c r="P210" s="89">
        <v>0</v>
      </c>
      <c r="Q210" s="89">
        <v>24.426848732882096</v>
      </c>
      <c r="R210" s="89">
        <v>59.574928665980281</v>
      </c>
      <c r="S210" s="86">
        <v>0</v>
      </c>
      <c r="T210" s="91">
        <v>0</v>
      </c>
    </row>
    <row r="211" spans="1:20" x14ac:dyDescent="0.3">
      <c r="A211" s="88">
        <v>42834.58334513889</v>
      </c>
      <c r="B211" s="47">
        <v>234.7</v>
      </c>
      <c r="C211" s="48">
        <v>5806.4780000000001</v>
      </c>
      <c r="D211" s="47">
        <v>0.19600000000000001</v>
      </c>
      <c r="E211" s="48">
        <v>4.8490000000000002</v>
      </c>
      <c r="F211" s="49">
        <v>234.50399999999999</v>
      </c>
      <c r="G211" s="49">
        <v>5801.6289999999999</v>
      </c>
      <c r="H211" s="38">
        <v>0</v>
      </c>
      <c r="I211" s="50">
        <v>234.50399999999999</v>
      </c>
      <c r="J211" s="89">
        <v>24.740000170572785</v>
      </c>
      <c r="K211" s="127"/>
      <c r="L211" s="144"/>
      <c r="M211" s="89">
        <v>59.574928665980281</v>
      </c>
      <c r="N211" s="89">
        <v>23.605195947719281</v>
      </c>
      <c r="O211" s="89">
        <v>22.314715929319615</v>
      </c>
      <c r="P211" s="89">
        <v>0</v>
      </c>
      <c r="Q211" s="89">
        <v>24.426848732882096</v>
      </c>
      <c r="R211" s="89">
        <v>59.574928665980281</v>
      </c>
      <c r="S211" s="86">
        <v>0</v>
      </c>
      <c r="T211" s="91">
        <v>0</v>
      </c>
    </row>
    <row r="212" spans="1:20" x14ac:dyDescent="0.3">
      <c r="A212" s="88">
        <v>42834.625011863427</v>
      </c>
      <c r="B212" s="47">
        <v>236.8</v>
      </c>
      <c r="C212" s="48">
        <v>5837.12</v>
      </c>
      <c r="D212" s="47">
        <v>0</v>
      </c>
      <c r="E212" s="48">
        <v>0</v>
      </c>
      <c r="F212" s="49">
        <v>236.8</v>
      </c>
      <c r="G212" s="49">
        <v>5837.12</v>
      </c>
      <c r="H212" s="38">
        <v>0</v>
      </c>
      <c r="I212" s="50">
        <v>236.8</v>
      </c>
      <c r="J212" s="89">
        <v>24.65</v>
      </c>
      <c r="K212" s="127"/>
      <c r="L212" s="144"/>
      <c r="M212" s="89">
        <v>59.574928665980281</v>
      </c>
      <c r="N212" s="89">
        <v>23.605195947719281</v>
      </c>
      <c r="O212" s="89">
        <v>22.314715929319615</v>
      </c>
      <c r="P212" s="89">
        <v>0</v>
      </c>
      <c r="Q212" s="89">
        <v>24.426848732882096</v>
      </c>
      <c r="R212" s="89">
        <v>59.574928665980281</v>
      </c>
      <c r="S212" s="86">
        <v>0</v>
      </c>
      <c r="T212" s="91">
        <v>0</v>
      </c>
    </row>
    <row r="213" spans="1:20" x14ac:dyDescent="0.3">
      <c r="A213" s="88">
        <v>42834.666678587964</v>
      </c>
      <c r="B213" s="47">
        <v>234.67500000000001</v>
      </c>
      <c r="C213" s="48">
        <v>5795.732</v>
      </c>
      <c r="D213" s="47">
        <v>0</v>
      </c>
      <c r="E213" s="48">
        <v>0</v>
      </c>
      <c r="F213" s="49">
        <v>234.67500000000001</v>
      </c>
      <c r="G213" s="49">
        <v>5795.732</v>
      </c>
      <c r="H213" s="38">
        <v>0</v>
      </c>
      <c r="I213" s="50">
        <v>234.67500000000001</v>
      </c>
      <c r="J213" s="89">
        <v>24.696844572280813</v>
      </c>
      <c r="K213" s="127"/>
      <c r="L213" s="144"/>
      <c r="M213" s="89">
        <v>59.574928665980281</v>
      </c>
      <c r="N213" s="89">
        <v>23.605195947719281</v>
      </c>
      <c r="O213" s="89">
        <v>22.314715929319615</v>
      </c>
      <c r="P213" s="89">
        <v>0</v>
      </c>
      <c r="Q213" s="89">
        <v>24.426848732882096</v>
      </c>
      <c r="R213" s="89">
        <v>59.574928665980281</v>
      </c>
      <c r="S213" s="86">
        <v>0</v>
      </c>
      <c r="T213" s="91">
        <v>0</v>
      </c>
    </row>
    <row r="214" spans="1:20" x14ac:dyDescent="0.3">
      <c r="A214" s="88">
        <v>42834.708345312501</v>
      </c>
      <c r="B214" s="47">
        <v>243.7</v>
      </c>
      <c r="C214" s="48">
        <v>6109.5590000000002</v>
      </c>
      <c r="D214" s="47">
        <v>1.111</v>
      </c>
      <c r="E214" s="48">
        <v>27.853000000000002</v>
      </c>
      <c r="F214" s="49">
        <v>242.589</v>
      </c>
      <c r="G214" s="49">
        <v>6081.7060000000001</v>
      </c>
      <c r="H214" s="38">
        <v>0</v>
      </c>
      <c r="I214" s="50">
        <v>242.589</v>
      </c>
      <c r="J214" s="89">
        <v>25.069999051894357</v>
      </c>
      <c r="K214" s="127"/>
      <c r="L214" s="144"/>
      <c r="M214" s="89">
        <v>59.574928665980281</v>
      </c>
      <c r="N214" s="89">
        <v>23.605195947719281</v>
      </c>
      <c r="O214" s="89">
        <v>22.314715929319615</v>
      </c>
      <c r="P214" s="89">
        <v>0</v>
      </c>
      <c r="Q214" s="89">
        <v>24.426848732882096</v>
      </c>
      <c r="R214" s="89">
        <v>59.574928665980281</v>
      </c>
      <c r="S214" s="86">
        <v>0</v>
      </c>
      <c r="T214" s="91">
        <v>0</v>
      </c>
    </row>
    <row r="215" spans="1:20" x14ac:dyDescent="0.3">
      <c r="A215" s="88">
        <v>42834.750012037039</v>
      </c>
      <c r="B215" s="47">
        <v>255.6</v>
      </c>
      <c r="C215" s="48">
        <v>6558.6959999999999</v>
      </c>
      <c r="D215" s="47">
        <v>0</v>
      </c>
      <c r="E215" s="48">
        <v>0</v>
      </c>
      <c r="F215" s="49">
        <v>255.6</v>
      </c>
      <c r="G215" s="49">
        <v>6558.6959999999999</v>
      </c>
      <c r="H215" s="38">
        <v>0</v>
      </c>
      <c r="I215" s="50">
        <v>255.6</v>
      </c>
      <c r="J215" s="89">
        <v>25.66</v>
      </c>
      <c r="K215" s="127"/>
      <c r="L215" s="144"/>
      <c r="M215" s="89">
        <v>59.574928665980281</v>
      </c>
      <c r="N215" s="89">
        <v>23.605195947719281</v>
      </c>
      <c r="O215" s="89">
        <v>22.314715929319615</v>
      </c>
      <c r="P215" s="89">
        <v>0</v>
      </c>
      <c r="Q215" s="89">
        <v>24.426848732882096</v>
      </c>
      <c r="R215" s="89">
        <v>59.574928665980281</v>
      </c>
      <c r="S215" s="86">
        <v>0</v>
      </c>
      <c r="T215" s="91">
        <v>0</v>
      </c>
    </row>
    <row r="216" spans="1:20" x14ac:dyDescent="0.3">
      <c r="A216" s="88">
        <v>42834.791678761576</v>
      </c>
      <c r="B216" s="47">
        <v>255.5</v>
      </c>
      <c r="C216" s="48">
        <v>6602.12</v>
      </c>
      <c r="D216" s="47">
        <v>0</v>
      </c>
      <c r="E216" s="48">
        <v>0</v>
      </c>
      <c r="F216" s="49">
        <v>255.5</v>
      </c>
      <c r="G216" s="49">
        <v>6602.12</v>
      </c>
      <c r="H216" s="38">
        <v>0</v>
      </c>
      <c r="I216" s="50">
        <v>255.5</v>
      </c>
      <c r="J216" s="89">
        <v>25.84</v>
      </c>
      <c r="K216" s="127"/>
      <c r="L216" s="144"/>
      <c r="M216" s="89">
        <v>59.574928665980281</v>
      </c>
      <c r="N216" s="89">
        <v>23.605195947719281</v>
      </c>
      <c r="O216" s="89">
        <v>22.314715929319615</v>
      </c>
      <c r="P216" s="89">
        <v>0</v>
      </c>
      <c r="Q216" s="89">
        <v>24.426848732882096</v>
      </c>
      <c r="R216" s="89">
        <v>59.574928665980281</v>
      </c>
      <c r="S216" s="86">
        <v>0</v>
      </c>
      <c r="T216" s="91">
        <v>0</v>
      </c>
    </row>
    <row r="217" spans="1:20" x14ac:dyDescent="0.3">
      <c r="A217" s="88">
        <v>42834.833345486113</v>
      </c>
      <c r="B217" s="47">
        <v>252.8</v>
      </c>
      <c r="C217" s="48">
        <v>8784.7999999999993</v>
      </c>
      <c r="D217" s="47">
        <v>19.105</v>
      </c>
      <c r="E217" s="48">
        <v>663.899</v>
      </c>
      <c r="F217" s="49">
        <v>233.69500000000002</v>
      </c>
      <c r="G217" s="49">
        <v>8120.9009999999989</v>
      </c>
      <c r="H217" s="38">
        <v>0</v>
      </c>
      <c r="I217" s="50">
        <v>233.69500000000002</v>
      </c>
      <c r="J217" s="89">
        <v>34.749998930229566</v>
      </c>
      <c r="K217" s="127"/>
      <c r="L217" s="144"/>
      <c r="M217" s="89">
        <v>59.574928665980281</v>
      </c>
      <c r="N217" s="89">
        <v>23.605195947719281</v>
      </c>
      <c r="O217" s="89">
        <v>22.314715929319615</v>
      </c>
      <c r="P217" s="89">
        <v>0</v>
      </c>
      <c r="Q217" s="89">
        <v>24.426848732882096</v>
      </c>
      <c r="R217" s="89">
        <v>59.574928665980281</v>
      </c>
      <c r="S217" s="86">
        <v>0</v>
      </c>
      <c r="T217" s="91">
        <v>0</v>
      </c>
    </row>
    <row r="218" spans="1:20" x14ac:dyDescent="0.3">
      <c r="A218" s="88">
        <v>42834.87501221065</v>
      </c>
      <c r="B218" s="47">
        <v>286.2</v>
      </c>
      <c r="C218" s="48">
        <v>11840.093999999999</v>
      </c>
      <c r="D218" s="47">
        <v>15.26</v>
      </c>
      <c r="E218" s="48">
        <v>631.30600000000004</v>
      </c>
      <c r="F218" s="49">
        <v>270.94</v>
      </c>
      <c r="G218" s="49">
        <v>11208.787999999999</v>
      </c>
      <c r="H218" s="38">
        <v>0</v>
      </c>
      <c r="I218" s="50">
        <v>270.94</v>
      </c>
      <c r="J218" s="89">
        <v>41.370000738170809</v>
      </c>
      <c r="K218" s="127"/>
      <c r="L218" s="144"/>
      <c r="M218" s="89">
        <v>59.574928665980281</v>
      </c>
      <c r="N218" s="89">
        <v>23.605195947719281</v>
      </c>
      <c r="O218" s="89">
        <v>22.314715929319615</v>
      </c>
      <c r="P218" s="89">
        <v>0</v>
      </c>
      <c r="Q218" s="89">
        <v>24.426848732882096</v>
      </c>
      <c r="R218" s="89">
        <v>59.574928665980281</v>
      </c>
      <c r="S218" s="86">
        <v>0</v>
      </c>
      <c r="T218" s="91">
        <v>0</v>
      </c>
    </row>
    <row r="219" spans="1:20" x14ac:dyDescent="0.3">
      <c r="A219" s="88">
        <v>42834.916678935188</v>
      </c>
      <c r="B219" s="47">
        <v>275.89999999999998</v>
      </c>
      <c r="C219" s="48">
        <v>8519.7919999999995</v>
      </c>
      <c r="D219" s="47">
        <v>14.08</v>
      </c>
      <c r="E219" s="48">
        <v>434.79</v>
      </c>
      <c r="F219" s="49">
        <v>261.82</v>
      </c>
      <c r="G219" s="49">
        <v>8085.0019999999995</v>
      </c>
      <c r="H219" s="38">
        <v>0</v>
      </c>
      <c r="I219" s="50">
        <v>261.82</v>
      </c>
      <c r="J219" s="89">
        <v>30.880001527767167</v>
      </c>
      <c r="K219" s="127"/>
      <c r="L219" s="144"/>
      <c r="M219" s="89">
        <v>59.574928665980281</v>
      </c>
      <c r="N219" s="89">
        <v>23.605195947719281</v>
      </c>
      <c r="O219" s="89">
        <v>22.314715929319615</v>
      </c>
      <c r="P219" s="89">
        <v>0</v>
      </c>
      <c r="Q219" s="89">
        <v>24.426848732882096</v>
      </c>
      <c r="R219" s="89">
        <v>59.574928665980281</v>
      </c>
      <c r="S219" s="86">
        <v>0</v>
      </c>
      <c r="T219" s="91">
        <v>0</v>
      </c>
    </row>
    <row r="220" spans="1:20" x14ac:dyDescent="0.3">
      <c r="A220" s="88">
        <v>42834.958345659725</v>
      </c>
      <c r="B220" s="47">
        <v>251</v>
      </c>
      <c r="C220" s="48">
        <v>6179.62</v>
      </c>
      <c r="D220" s="47">
        <v>0</v>
      </c>
      <c r="E220" s="48">
        <v>0</v>
      </c>
      <c r="F220" s="49">
        <v>251</v>
      </c>
      <c r="G220" s="49">
        <v>6179.62</v>
      </c>
      <c r="H220" s="38">
        <v>0</v>
      </c>
      <c r="I220" s="50">
        <v>251</v>
      </c>
      <c r="J220" s="89">
        <v>24.62</v>
      </c>
      <c r="K220" s="127"/>
      <c r="L220" s="144"/>
      <c r="M220" s="89">
        <v>59.574928665980281</v>
      </c>
      <c r="N220" s="89">
        <v>23.605195947719281</v>
      </c>
      <c r="O220" s="89">
        <v>22.314715929319615</v>
      </c>
      <c r="P220" s="89">
        <v>0</v>
      </c>
      <c r="Q220" s="89">
        <v>24.426848732882096</v>
      </c>
      <c r="R220" s="89">
        <v>59.574928665980281</v>
      </c>
      <c r="S220" s="86">
        <v>0</v>
      </c>
      <c r="T220" s="91">
        <v>0</v>
      </c>
    </row>
    <row r="221" spans="1:20" x14ac:dyDescent="0.3">
      <c r="A221" s="88">
        <v>42835.000012384262</v>
      </c>
      <c r="B221" s="47">
        <v>290.10000000000002</v>
      </c>
      <c r="C221" s="48">
        <v>6712.9139999999998</v>
      </c>
      <c r="D221" s="47">
        <v>0</v>
      </c>
      <c r="E221" s="48">
        <v>0</v>
      </c>
      <c r="F221" s="49">
        <v>290.10000000000002</v>
      </c>
      <c r="G221" s="49">
        <v>6712.9139999999998</v>
      </c>
      <c r="H221" s="38">
        <v>0</v>
      </c>
      <c r="I221" s="50">
        <v>290.10000000000002</v>
      </c>
      <c r="J221" s="89">
        <v>23.139999999999997</v>
      </c>
      <c r="K221" s="127"/>
      <c r="L221" s="144"/>
      <c r="M221" s="89">
        <v>59.574928665980281</v>
      </c>
      <c r="N221" s="89">
        <v>23.605195947719281</v>
      </c>
      <c r="O221" s="89">
        <v>22.314715929319615</v>
      </c>
      <c r="P221" s="89">
        <v>0</v>
      </c>
      <c r="Q221" s="89">
        <v>24.426848732882096</v>
      </c>
      <c r="R221" s="89">
        <v>59.574928665980281</v>
      </c>
      <c r="S221" s="86">
        <v>0</v>
      </c>
      <c r="T221" s="91">
        <v>0</v>
      </c>
    </row>
    <row r="222" spans="1:20" x14ac:dyDescent="0.3">
      <c r="A222" s="88">
        <v>42835.041679108799</v>
      </c>
      <c r="B222" s="47">
        <v>295.89999999999998</v>
      </c>
      <c r="C222" s="48">
        <v>6033.4009999999998</v>
      </c>
      <c r="D222" s="47">
        <v>0</v>
      </c>
      <c r="E222" s="48">
        <v>0</v>
      </c>
      <c r="F222" s="49">
        <v>295.89999999999998</v>
      </c>
      <c r="G222" s="49">
        <v>6033.4009999999998</v>
      </c>
      <c r="H222" s="38">
        <v>0</v>
      </c>
      <c r="I222" s="50">
        <v>295.89999999999998</v>
      </c>
      <c r="J222" s="89">
        <v>20.39</v>
      </c>
      <c r="K222" s="127"/>
      <c r="L222" s="144"/>
      <c r="M222" s="89">
        <v>59.574928665980281</v>
      </c>
      <c r="N222" s="89">
        <v>23.605195947719281</v>
      </c>
      <c r="O222" s="89">
        <v>22.314715929319615</v>
      </c>
      <c r="P222" s="89">
        <v>0</v>
      </c>
      <c r="Q222" s="89">
        <v>24.426848732882096</v>
      </c>
      <c r="R222" s="89">
        <v>59.574928665980281</v>
      </c>
      <c r="S222" s="86">
        <v>0</v>
      </c>
      <c r="T222" s="91">
        <v>0</v>
      </c>
    </row>
    <row r="223" spans="1:20" x14ac:dyDescent="0.3">
      <c r="A223" s="88">
        <v>42835.083345833336</v>
      </c>
      <c r="B223" s="47">
        <v>296.74600000000004</v>
      </c>
      <c r="C223" s="48">
        <v>6034.4046799999996</v>
      </c>
      <c r="D223" s="47">
        <v>0</v>
      </c>
      <c r="E223" s="48">
        <v>0</v>
      </c>
      <c r="F223" s="49">
        <v>296.74600000000004</v>
      </c>
      <c r="G223" s="49">
        <v>6034.4046799999996</v>
      </c>
      <c r="H223" s="38">
        <v>0</v>
      </c>
      <c r="I223" s="50">
        <v>296.74600000000004</v>
      </c>
      <c r="J223" s="89">
        <v>20.335251966328102</v>
      </c>
      <c r="K223" s="127"/>
      <c r="L223" s="144"/>
      <c r="M223" s="89">
        <v>59.574928665980281</v>
      </c>
      <c r="N223" s="89">
        <v>23.605195947719281</v>
      </c>
      <c r="O223" s="89">
        <v>22.314715929319615</v>
      </c>
      <c r="P223" s="89">
        <v>0</v>
      </c>
      <c r="Q223" s="89">
        <v>24.426848732882096</v>
      </c>
      <c r="R223" s="89">
        <v>59.574928665980281</v>
      </c>
      <c r="S223" s="86">
        <v>0</v>
      </c>
      <c r="T223" s="91">
        <v>0</v>
      </c>
    </row>
    <row r="224" spans="1:20" x14ac:dyDescent="0.3">
      <c r="A224" s="88">
        <v>42835.125012557874</v>
      </c>
      <c r="B224" s="47">
        <v>296.05600000000004</v>
      </c>
      <c r="C224" s="48">
        <v>5982.6468399999994</v>
      </c>
      <c r="D224" s="47">
        <v>0</v>
      </c>
      <c r="E224" s="48">
        <v>0</v>
      </c>
      <c r="F224" s="49">
        <v>296.05600000000004</v>
      </c>
      <c r="G224" s="49">
        <v>5982.6468399999994</v>
      </c>
      <c r="H224" s="38">
        <v>0</v>
      </c>
      <c r="I224" s="50">
        <v>296.05600000000004</v>
      </c>
      <c r="J224" s="89">
        <v>20.207821628340579</v>
      </c>
      <c r="K224" s="127"/>
      <c r="L224" s="144"/>
      <c r="M224" s="89">
        <v>59.574928665980281</v>
      </c>
      <c r="N224" s="89">
        <v>23.605195947719281</v>
      </c>
      <c r="O224" s="89">
        <v>22.314715929319615</v>
      </c>
      <c r="P224" s="89">
        <v>0</v>
      </c>
      <c r="Q224" s="89">
        <v>24.426848732882096</v>
      </c>
      <c r="R224" s="89">
        <v>59.574928665980281</v>
      </c>
      <c r="S224" s="86">
        <v>0</v>
      </c>
      <c r="T224" s="91">
        <v>0</v>
      </c>
    </row>
    <row r="225" spans="1:20" x14ac:dyDescent="0.3">
      <c r="A225" s="88">
        <v>42835.166679282411</v>
      </c>
      <c r="B225" s="47">
        <v>305.06299999999999</v>
      </c>
      <c r="C225" s="48">
        <v>6125.7246800000003</v>
      </c>
      <c r="D225" s="47">
        <v>0</v>
      </c>
      <c r="E225" s="48">
        <v>0</v>
      </c>
      <c r="F225" s="49">
        <v>305.06299999999999</v>
      </c>
      <c r="G225" s="49">
        <v>6125.7246800000003</v>
      </c>
      <c r="H225" s="38">
        <v>0</v>
      </c>
      <c r="I225" s="50">
        <v>305.06299999999999</v>
      </c>
      <c r="J225" s="89">
        <v>20.080195500601516</v>
      </c>
      <c r="K225" s="127"/>
      <c r="L225" s="144"/>
      <c r="M225" s="89">
        <v>59.574928665980281</v>
      </c>
      <c r="N225" s="89">
        <v>23.605195947719281</v>
      </c>
      <c r="O225" s="89">
        <v>22.314715929319615</v>
      </c>
      <c r="P225" s="89">
        <v>0</v>
      </c>
      <c r="Q225" s="89">
        <v>24.426848732882096</v>
      </c>
      <c r="R225" s="89">
        <v>59.574928665980281</v>
      </c>
      <c r="S225" s="86">
        <v>0</v>
      </c>
      <c r="T225" s="91">
        <v>0</v>
      </c>
    </row>
    <row r="226" spans="1:20" x14ac:dyDescent="0.3">
      <c r="A226" s="88">
        <v>42835.208346006948</v>
      </c>
      <c r="B226" s="47">
        <v>316.74</v>
      </c>
      <c r="C226" s="48">
        <v>6568.4607999999998</v>
      </c>
      <c r="D226" s="47">
        <v>0</v>
      </c>
      <c r="E226" s="48">
        <v>0</v>
      </c>
      <c r="F226" s="49">
        <v>316.74</v>
      </c>
      <c r="G226" s="49">
        <v>6568.4607999999998</v>
      </c>
      <c r="H226" s="38">
        <v>0</v>
      </c>
      <c r="I226" s="50">
        <v>316.74</v>
      </c>
      <c r="J226" s="89">
        <v>20.737705373492453</v>
      </c>
      <c r="K226" s="127"/>
      <c r="L226" s="144"/>
      <c r="M226" s="89">
        <v>59.574928665980281</v>
      </c>
      <c r="N226" s="89">
        <v>23.605195947719281</v>
      </c>
      <c r="O226" s="89">
        <v>22.314715929319615</v>
      </c>
      <c r="P226" s="89">
        <v>0</v>
      </c>
      <c r="Q226" s="89">
        <v>24.426848732882096</v>
      </c>
      <c r="R226" s="89">
        <v>59.574928665980281</v>
      </c>
      <c r="S226" s="86">
        <v>0</v>
      </c>
      <c r="T226" s="91">
        <v>0</v>
      </c>
    </row>
    <row r="227" spans="1:20" x14ac:dyDescent="0.3">
      <c r="A227" s="88">
        <v>42835.250012731478</v>
      </c>
      <c r="B227" s="47">
        <v>352.137</v>
      </c>
      <c r="C227" s="48">
        <v>7867.2137699999994</v>
      </c>
      <c r="D227" s="47">
        <v>0</v>
      </c>
      <c r="E227" s="48">
        <v>0</v>
      </c>
      <c r="F227" s="49">
        <v>352.137</v>
      </c>
      <c r="G227" s="49">
        <v>7867.2137699999994</v>
      </c>
      <c r="H227" s="38">
        <v>0</v>
      </c>
      <c r="I227" s="50">
        <v>352.137</v>
      </c>
      <c r="J227" s="89">
        <v>22.341343766772589</v>
      </c>
      <c r="K227" s="127"/>
      <c r="L227" s="144"/>
      <c r="M227" s="89">
        <v>59.574928665980281</v>
      </c>
      <c r="N227" s="89">
        <v>23.605195947719281</v>
      </c>
      <c r="O227" s="89">
        <v>22.314715929319615</v>
      </c>
      <c r="P227" s="89">
        <v>0</v>
      </c>
      <c r="Q227" s="89">
        <v>24.426848732882096</v>
      </c>
      <c r="R227" s="89">
        <v>59.574928665980281</v>
      </c>
      <c r="S227" s="86">
        <v>0</v>
      </c>
      <c r="T227" s="91">
        <v>0</v>
      </c>
    </row>
    <row r="228" spans="1:20" x14ac:dyDescent="0.3">
      <c r="A228" s="88">
        <v>42835.291679456015</v>
      </c>
      <c r="B228" s="47">
        <v>385.74099999999999</v>
      </c>
      <c r="C228" s="48">
        <v>12287.885039999999</v>
      </c>
      <c r="D228" s="47">
        <v>0</v>
      </c>
      <c r="E228" s="48">
        <v>0</v>
      </c>
      <c r="F228" s="49">
        <v>385.74099999999999</v>
      </c>
      <c r="G228" s="49">
        <v>12287.885039999999</v>
      </c>
      <c r="H228" s="38">
        <v>0</v>
      </c>
      <c r="I228" s="50">
        <v>385.74099999999999</v>
      </c>
      <c r="J228" s="89">
        <v>31.855273460689943</v>
      </c>
      <c r="K228" s="127"/>
      <c r="L228" s="144"/>
      <c r="M228" s="89">
        <v>59.574928665980281</v>
      </c>
      <c r="N228" s="89">
        <v>23.605195947719281</v>
      </c>
      <c r="O228" s="89">
        <v>22.314715929319615</v>
      </c>
      <c r="P228" s="89">
        <v>0</v>
      </c>
      <c r="Q228" s="89">
        <v>24.426848732882096</v>
      </c>
      <c r="R228" s="89">
        <v>59.574928665980281</v>
      </c>
      <c r="S228" s="86">
        <v>0</v>
      </c>
      <c r="T228" s="91">
        <v>0</v>
      </c>
    </row>
    <row r="229" spans="1:20" x14ac:dyDescent="0.3">
      <c r="A229" s="88">
        <v>42835.333346180552</v>
      </c>
      <c r="B229" s="47">
        <v>338.95400000000001</v>
      </c>
      <c r="C229" s="48">
        <v>11655.176820000001</v>
      </c>
      <c r="D229" s="47">
        <v>0</v>
      </c>
      <c r="E229" s="48">
        <v>0</v>
      </c>
      <c r="F229" s="49">
        <v>338.95400000000001</v>
      </c>
      <c r="G229" s="49">
        <v>11655.176820000001</v>
      </c>
      <c r="H229" s="38">
        <v>0</v>
      </c>
      <c r="I229" s="50">
        <v>338.95400000000001</v>
      </c>
      <c r="J229" s="89">
        <v>34.385718475073318</v>
      </c>
      <c r="K229" s="127"/>
      <c r="L229" s="144"/>
      <c r="M229" s="89">
        <v>59.574928665980281</v>
      </c>
      <c r="N229" s="89">
        <v>23.605195947719281</v>
      </c>
      <c r="O229" s="89">
        <v>22.314715929319615</v>
      </c>
      <c r="P229" s="89">
        <v>0</v>
      </c>
      <c r="Q229" s="89">
        <v>24.426848732882096</v>
      </c>
      <c r="R229" s="89">
        <v>59.574928665980281</v>
      </c>
      <c r="S229" s="86">
        <v>0</v>
      </c>
      <c r="T229" s="91">
        <v>0</v>
      </c>
    </row>
    <row r="230" spans="1:20" x14ac:dyDescent="0.3">
      <c r="A230" s="88">
        <v>42835.37501290509</v>
      </c>
      <c r="B230" s="47">
        <v>321.83</v>
      </c>
      <c r="C230" s="48">
        <v>11315.9239</v>
      </c>
      <c r="D230" s="47">
        <v>0</v>
      </c>
      <c r="E230" s="48">
        <v>0</v>
      </c>
      <c r="F230" s="49">
        <v>321.83</v>
      </c>
      <c r="G230" s="49">
        <v>11315.9239</v>
      </c>
      <c r="H230" s="38">
        <v>0</v>
      </c>
      <c r="I230" s="50">
        <v>321.83</v>
      </c>
      <c r="J230" s="89">
        <v>35.161184165553244</v>
      </c>
      <c r="K230" s="127"/>
      <c r="L230" s="144"/>
      <c r="M230" s="89">
        <v>59.574928665980281</v>
      </c>
      <c r="N230" s="89">
        <v>23.605195947719281</v>
      </c>
      <c r="O230" s="89">
        <v>22.314715929319615</v>
      </c>
      <c r="P230" s="89">
        <v>0</v>
      </c>
      <c r="Q230" s="89">
        <v>24.426848732882096</v>
      </c>
      <c r="R230" s="89">
        <v>59.574928665980281</v>
      </c>
      <c r="S230" s="86">
        <v>0</v>
      </c>
      <c r="T230" s="91">
        <v>0</v>
      </c>
    </row>
    <row r="231" spans="1:20" x14ac:dyDescent="0.3">
      <c r="A231" s="88">
        <v>42835.416679629627</v>
      </c>
      <c r="B231" s="47">
        <v>316.68900000000002</v>
      </c>
      <c r="C231" s="48">
        <v>11263.782179999998</v>
      </c>
      <c r="D231" s="47">
        <v>0</v>
      </c>
      <c r="E231" s="48">
        <v>0</v>
      </c>
      <c r="F231" s="49">
        <v>316.68900000000002</v>
      </c>
      <c r="G231" s="49">
        <v>11263.782179999998</v>
      </c>
      <c r="H231" s="38">
        <v>0</v>
      </c>
      <c r="I231" s="50">
        <v>316.68900000000002</v>
      </c>
      <c r="J231" s="89">
        <v>35.567330030408371</v>
      </c>
      <c r="K231" s="127"/>
      <c r="L231" s="144"/>
      <c r="M231" s="89">
        <v>59.574928665980281</v>
      </c>
      <c r="N231" s="89">
        <v>23.605195947719281</v>
      </c>
      <c r="O231" s="89">
        <v>22.314715929319615</v>
      </c>
      <c r="P231" s="89">
        <v>0</v>
      </c>
      <c r="Q231" s="89">
        <v>24.426848732882096</v>
      </c>
      <c r="R231" s="89">
        <v>59.574928665980281</v>
      </c>
      <c r="S231" s="86">
        <v>0</v>
      </c>
      <c r="T231" s="91">
        <v>0</v>
      </c>
    </row>
    <row r="232" spans="1:20" x14ac:dyDescent="0.3">
      <c r="A232" s="88">
        <v>42835.458346354164</v>
      </c>
      <c r="B232" s="47">
        <v>308.7</v>
      </c>
      <c r="C232" s="48">
        <v>11415.393</v>
      </c>
      <c r="D232" s="47">
        <v>0</v>
      </c>
      <c r="E232" s="48">
        <v>0</v>
      </c>
      <c r="F232" s="49">
        <v>308.7</v>
      </c>
      <c r="G232" s="49">
        <v>11415.393</v>
      </c>
      <c r="H232" s="38">
        <v>0</v>
      </c>
      <c r="I232" s="50">
        <v>308.7</v>
      </c>
      <c r="J232" s="89">
        <v>36.978921282798837</v>
      </c>
      <c r="K232" s="127"/>
      <c r="L232" s="144"/>
      <c r="M232" s="89">
        <v>59.574928665980281</v>
      </c>
      <c r="N232" s="89">
        <v>23.605195947719281</v>
      </c>
      <c r="O232" s="89">
        <v>22.314715929319615</v>
      </c>
      <c r="P232" s="89">
        <v>0</v>
      </c>
      <c r="Q232" s="89">
        <v>24.426848732882096</v>
      </c>
      <c r="R232" s="89">
        <v>59.574928665980281</v>
      </c>
      <c r="S232" s="86">
        <v>0</v>
      </c>
      <c r="T232" s="91">
        <v>0</v>
      </c>
    </row>
    <row r="233" spans="1:20" x14ac:dyDescent="0.3">
      <c r="A233" s="88">
        <v>42835.500013078701</v>
      </c>
      <c r="B233" s="47">
        <v>300.86400000000003</v>
      </c>
      <c r="C233" s="48">
        <v>11946.244999999999</v>
      </c>
      <c r="D233" s="47">
        <v>0</v>
      </c>
      <c r="E233" s="48">
        <v>0</v>
      </c>
      <c r="F233" s="49">
        <v>300.86400000000003</v>
      </c>
      <c r="G233" s="49">
        <v>11946.244999999999</v>
      </c>
      <c r="H233" s="38">
        <v>0</v>
      </c>
      <c r="I233" s="50">
        <v>300.86400000000003</v>
      </c>
      <c r="J233" s="89">
        <v>39.706462055945536</v>
      </c>
      <c r="K233" s="127"/>
      <c r="L233" s="144"/>
      <c r="M233" s="89">
        <v>59.574928665980281</v>
      </c>
      <c r="N233" s="89">
        <v>23.605195947719281</v>
      </c>
      <c r="O233" s="89">
        <v>22.314715929319615</v>
      </c>
      <c r="P233" s="89">
        <v>0</v>
      </c>
      <c r="Q233" s="89">
        <v>24.426848732882096</v>
      </c>
      <c r="R233" s="89">
        <v>59.574928665980281</v>
      </c>
      <c r="S233" s="86">
        <v>0</v>
      </c>
      <c r="T233" s="91">
        <v>0</v>
      </c>
    </row>
    <row r="234" spans="1:20" x14ac:dyDescent="0.3">
      <c r="A234" s="88">
        <v>42835.541679803238</v>
      </c>
      <c r="B234" s="52">
        <v>312.61699999999996</v>
      </c>
      <c r="C234" s="53">
        <v>12399.086867000002</v>
      </c>
      <c r="D234" s="52">
        <v>0</v>
      </c>
      <c r="E234" s="53">
        <v>0</v>
      </c>
      <c r="F234" s="49">
        <v>312.61699999999996</v>
      </c>
      <c r="G234" s="49">
        <v>12399.086867000002</v>
      </c>
      <c r="H234" s="38">
        <v>0</v>
      </c>
      <c r="I234" s="50">
        <v>312.61699999999996</v>
      </c>
      <c r="J234" s="89">
        <v>39.662228436073548</v>
      </c>
      <c r="K234" s="127"/>
      <c r="L234" s="144"/>
      <c r="M234" s="89">
        <v>59.574928665980281</v>
      </c>
      <c r="N234" s="89">
        <v>23.605195947719281</v>
      </c>
      <c r="O234" s="89">
        <v>22.314715929319615</v>
      </c>
      <c r="P234" s="89">
        <v>0</v>
      </c>
      <c r="Q234" s="89">
        <v>24.426848732882096</v>
      </c>
      <c r="R234" s="89">
        <v>59.574928665980281</v>
      </c>
      <c r="S234" s="86">
        <v>0</v>
      </c>
      <c r="T234" s="91">
        <v>0</v>
      </c>
    </row>
    <row r="235" spans="1:20" x14ac:dyDescent="0.3">
      <c r="A235" s="88">
        <v>42835.583346527776</v>
      </c>
      <c r="B235" s="52">
        <v>321.60000000000002</v>
      </c>
      <c r="C235" s="53">
        <v>13330.32</v>
      </c>
      <c r="D235" s="52">
        <v>9.6450000000000014</v>
      </c>
      <c r="E235" s="53">
        <v>399.78500000000003</v>
      </c>
      <c r="F235" s="49">
        <v>311.95500000000004</v>
      </c>
      <c r="G235" s="49">
        <v>12930.535</v>
      </c>
      <c r="H235" s="38">
        <v>0</v>
      </c>
      <c r="I235" s="50">
        <v>311.95500000000004</v>
      </c>
      <c r="J235" s="89">
        <v>41.450000801397628</v>
      </c>
      <c r="K235" s="127"/>
      <c r="L235" s="144"/>
      <c r="M235" s="89">
        <v>59.574928665980281</v>
      </c>
      <c r="N235" s="89">
        <v>23.605195947719281</v>
      </c>
      <c r="O235" s="89">
        <v>22.314715929319615</v>
      </c>
      <c r="P235" s="89">
        <v>0</v>
      </c>
      <c r="Q235" s="89">
        <v>24.426848732882096</v>
      </c>
      <c r="R235" s="89">
        <v>59.574928665980281</v>
      </c>
      <c r="S235" s="86">
        <v>0</v>
      </c>
      <c r="T235" s="91">
        <v>0</v>
      </c>
    </row>
    <row r="236" spans="1:20" x14ac:dyDescent="0.3">
      <c r="A236" s="88">
        <v>42835.625013252313</v>
      </c>
      <c r="B236" s="52">
        <v>343.7</v>
      </c>
      <c r="C236" s="53">
        <v>13294.316000000001</v>
      </c>
      <c r="D236" s="52">
        <v>16.397000000000002</v>
      </c>
      <c r="E236" s="53">
        <v>634.23599999999999</v>
      </c>
      <c r="F236" s="49">
        <v>327.303</v>
      </c>
      <c r="G236" s="49">
        <v>12660.08</v>
      </c>
      <c r="H236" s="38">
        <v>0</v>
      </c>
      <c r="I236" s="50">
        <v>327.303</v>
      </c>
      <c r="J236" s="89">
        <v>38.679999877789079</v>
      </c>
      <c r="K236" s="127"/>
      <c r="L236" s="144"/>
      <c r="M236" s="89">
        <v>59.574928665980281</v>
      </c>
      <c r="N236" s="89">
        <v>23.605195947719281</v>
      </c>
      <c r="O236" s="89">
        <v>22.314715929319615</v>
      </c>
      <c r="P236" s="89">
        <v>0</v>
      </c>
      <c r="Q236" s="89">
        <v>24.426848732882096</v>
      </c>
      <c r="R236" s="89">
        <v>59.574928665980281</v>
      </c>
      <c r="S236" s="86">
        <v>0</v>
      </c>
      <c r="T236" s="91">
        <v>0</v>
      </c>
    </row>
    <row r="237" spans="1:20" x14ac:dyDescent="0.3">
      <c r="A237" s="88">
        <v>42835.66667997685</v>
      </c>
      <c r="B237" s="52">
        <v>335.577</v>
      </c>
      <c r="C237" s="53">
        <v>12124.629929999999</v>
      </c>
      <c r="D237" s="52">
        <v>0</v>
      </c>
      <c r="E237" s="53">
        <v>0</v>
      </c>
      <c r="F237" s="49">
        <v>335.577</v>
      </c>
      <c r="G237" s="49">
        <v>12124.629929999999</v>
      </c>
      <c r="H237" s="38">
        <v>0</v>
      </c>
      <c r="I237" s="50">
        <v>335.577</v>
      </c>
      <c r="J237" s="89">
        <v>36.130694088093044</v>
      </c>
      <c r="K237" s="127"/>
      <c r="L237" s="144"/>
      <c r="M237" s="89">
        <v>59.574928665980281</v>
      </c>
      <c r="N237" s="89">
        <v>23.605195947719281</v>
      </c>
      <c r="O237" s="89">
        <v>22.314715929319615</v>
      </c>
      <c r="P237" s="89">
        <v>0</v>
      </c>
      <c r="Q237" s="89">
        <v>24.426848732882096</v>
      </c>
      <c r="R237" s="89">
        <v>59.574928665980281</v>
      </c>
      <c r="S237" s="86">
        <v>0</v>
      </c>
      <c r="T237" s="91">
        <v>0</v>
      </c>
    </row>
    <row r="238" spans="1:20" x14ac:dyDescent="0.3">
      <c r="A238" s="88">
        <v>42835.708346701387</v>
      </c>
      <c r="B238" s="52">
        <v>356</v>
      </c>
      <c r="C238" s="53">
        <v>12798.2</v>
      </c>
      <c r="D238" s="52">
        <v>8.86</v>
      </c>
      <c r="E238" s="53">
        <v>318.517</v>
      </c>
      <c r="F238" s="49">
        <v>347.14</v>
      </c>
      <c r="G238" s="49">
        <v>12479.683000000001</v>
      </c>
      <c r="H238" s="38">
        <v>0</v>
      </c>
      <c r="I238" s="50">
        <v>347.14</v>
      </c>
      <c r="J238" s="89">
        <v>35.950000000000003</v>
      </c>
      <c r="K238" s="127"/>
      <c r="L238" s="144"/>
      <c r="M238" s="89">
        <v>59.574928665980281</v>
      </c>
      <c r="N238" s="89">
        <v>23.605195947719281</v>
      </c>
      <c r="O238" s="89">
        <v>22.314715929319615</v>
      </c>
      <c r="P238" s="89">
        <v>0</v>
      </c>
      <c r="Q238" s="89">
        <v>24.426848732882096</v>
      </c>
      <c r="R238" s="89">
        <v>59.574928665980281</v>
      </c>
      <c r="S238" s="86">
        <v>0</v>
      </c>
      <c r="T238" s="91">
        <v>0</v>
      </c>
    </row>
    <row r="239" spans="1:20" x14ac:dyDescent="0.3">
      <c r="A239" s="88">
        <v>42835.750013425924</v>
      </c>
      <c r="B239" s="52">
        <v>345.351</v>
      </c>
      <c r="C239" s="53">
        <v>12306.933349000001</v>
      </c>
      <c r="D239" s="52">
        <v>0</v>
      </c>
      <c r="E239" s="53">
        <v>0</v>
      </c>
      <c r="F239" s="49">
        <v>345.351</v>
      </c>
      <c r="G239" s="49">
        <v>12306.933349000001</v>
      </c>
      <c r="H239" s="38">
        <v>0</v>
      </c>
      <c r="I239" s="50">
        <v>345.351</v>
      </c>
      <c r="J239" s="89">
        <v>35.636014805227148</v>
      </c>
      <c r="K239" s="127"/>
      <c r="L239" s="144"/>
      <c r="M239" s="89">
        <v>59.574928665980281</v>
      </c>
      <c r="N239" s="89">
        <v>23.605195947719281</v>
      </c>
      <c r="O239" s="89">
        <v>22.314715929319615</v>
      </c>
      <c r="P239" s="89">
        <v>0</v>
      </c>
      <c r="Q239" s="89">
        <v>24.426848732882096</v>
      </c>
      <c r="R239" s="89">
        <v>59.574928665980281</v>
      </c>
      <c r="S239" s="86">
        <v>0</v>
      </c>
      <c r="T239" s="91">
        <v>0</v>
      </c>
    </row>
    <row r="240" spans="1:20" x14ac:dyDescent="0.3">
      <c r="A240" s="88">
        <v>42835.791680150462</v>
      </c>
      <c r="B240" s="52">
        <v>337.84200000000004</v>
      </c>
      <c r="C240" s="53">
        <v>12316.66152</v>
      </c>
      <c r="D240" s="52">
        <v>0</v>
      </c>
      <c r="E240" s="53">
        <v>0</v>
      </c>
      <c r="F240" s="49">
        <v>337.84200000000004</v>
      </c>
      <c r="G240" s="49">
        <v>12316.66152</v>
      </c>
      <c r="H240" s="38">
        <v>0</v>
      </c>
      <c r="I240" s="50">
        <v>337.84200000000004</v>
      </c>
      <c r="J240" s="89">
        <v>36.456868950574524</v>
      </c>
      <c r="K240" s="127"/>
      <c r="L240" s="144"/>
      <c r="M240" s="89">
        <v>59.574928665980281</v>
      </c>
      <c r="N240" s="89">
        <v>23.605195947719281</v>
      </c>
      <c r="O240" s="89">
        <v>22.314715929319615</v>
      </c>
      <c r="P240" s="89">
        <v>0</v>
      </c>
      <c r="Q240" s="89">
        <v>24.426848732882096</v>
      </c>
      <c r="R240" s="89">
        <v>59.574928665980281</v>
      </c>
      <c r="S240" s="86">
        <v>0</v>
      </c>
      <c r="T240" s="91">
        <v>0</v>
      </c>
    </row>
    <row r="241" spans="1:20" x14ac:dyDescent="0.3">
      <c r="A241" s="88">
        <v>42835.833346874999</v>
      </c>
      <c r="B241" s="52">
        <v>327.286</v>
      </c>
      <c r="C241" s="53">
        <v>12702.601639999999</v>
      </c>
      <c r="D241" s="52">
        <v>0</v>
      </c>
      <c r="E241" s="53">
        <v>0</v>
      </c>
      <c r="F241" s="49">
        <v>327.286</v>
      </c>
      <c r="G241" s="49">
        <v>12702.601639999999</v>
      </c>
      <c r="H241" s="38">
        <v>0</v>
      </c>
      <c r="I241" s="50">
        <v>327.286</v>
      </c>
      <c r="J241" s="89">
        <v>38.811930971688369</v>
      </c>
      <c r="K241" s="127"/>
      <c r="L241" s="144"/>
      <c r="M241" s="89">
        <v>59.574928665980281</v>
      </c>
      <c r="N241" s="89">
        <v>23.605195947719281</v>
      </c>
      <c r="O241" s="89">
        <v>22.314715929319615</v>
      </c>
      <c r="P241" s="89">
        <v>0</v>
      </c>
      <c r="Q241" s="89">
        <v>24.426848732882096</v>
      </c>
      <c r="R241" s="89">
        <v>59.574928665980281</v>
      </c>
      <c r="S241" s="86">
        <v>0</v>
      </c>
      <c r="T241" s="91">
        <v>0</v>
      </c>
    </row>
    <row r="242" spans="1:20" x14ac:dyDescent="0.3">
      <c r="A242" s="88">
        <v>42835.875013599536</v>
      </c>
      <c r="B242" s="52">
        <v>348.04999999999995</v>
      </c>
      <c r="C242" s="53">
        <v>15801.311</v>
      </c>
      <c r="D242" s="52">
        <v>0</v>
      </c>
      <c r="E242" s="53">
        <v>0</v>
      </c>
      <c r="F242" s="49">
        <v>348.04999999999995</v>
      </c>
      <c r="G242" s="49">
        <v>15801.311</v>
      </c>
      <c r="H242" s="38">
        <v>0</v>
      </c>
      <c r="I242" s="50">
        <v>348.04999999999995</v>
      </c>
      <c r="J242" s="89">
        <v>45.399543169084907</v>
      </c>
      <c r="K242" s="127"/>
      <c r="L242" s="144"/>
      <c r="M242" s="89">
        <v>59.574928665980281</v>
      </c>
      <c r="N242" s="89">
        <v>23.605195947719281</v>
      </c>
      <c r="O242" s="89">
        <v>22.314715929319615</v>
      </c>
      <c r="P242" s="89">
        <v>0</v>
      </c>
      <c r="Q242" s="89">
        <v>24.426848732882096</v>
      </c>
      <c r="R242" s="89">
        <v>59.574928665980281</v>
      </c>
      <c r="S242" s="86">
        <v>0</v>
      </c>
      <c r="T242" s="91">
        <v>0</v>
      </c>
    </row>
    <row r="243" spans="1:20" x14ac:dyDescent="0.3">
      <c r="A243" s="88">
        <v>42835.916680324073</v>
      </c>
      <c r="B243" s="52">
        <v>334.58</v>
      </c>
      <c r="C243" s="53">
        <v>11932.954600000001</v>
      </c>
      <c r="D243" s="52">
        <v>0</v>
      </c>
      <c r="E243" s="93">
        <v>0</v>
      </c>
      <c r="F243" s="49">
        <v>334.58</v>
      </c>
      <c r="G243" s="49">
        <v>11932.954600000001</v>
      </c>
      <c r="H243" s="38">
        <v>0</v>
      </c>
      <c r="I243" s="50">
        <v>334.58</v>
      </c>
      <c r="J243" s="89">
        <v>35.665474923785048</v>
      </c>
      <c r="K243" s="127"/>
      <c r="L243" s="144"/>
      <c r="M243" s="89">
        <v>59.574928665980281</v>
      </c>
      <c r="N243" s="89">
        <v>23.605195947719281</v>
      </c>
      <c r="O243" s="89">
        <v>22.314715929319615</v>
      </c>
      <c r="P243" s="89">
        <v>0</v>
      </c>
      <c r="Q243" s="89">
        <v>24.426848732882096</v>
      </c>
      <c r="R243" s="89">
        <v>59.574928665980281</v>
      </c>
      <c r="S243" s="86">
        <v>0</v>
      </c>
      <c r="T243" s="91">
        <v>0</v>
      </c>
    </row>
    <row r="244" spans="1:20" x14ac:dyDescent="0.3">
      <c r="A244" s="88">
        <v>42835.95834704861</v>
      </c>
      <c r="B244" s="52">
        <v>300.57299999999998</v>
      </c>
      <c r="C244" s="53">
        <v>8384.9297499999993</v>
      </c>
      <c r="D244" s="52">
        <v>0</v>
      </c>
      <c r="E244" s="53">
        <v>0</v>
      </c>
      <c r="F244" s="49">
        <v>300.57299999999998</v>
      </c>
      <c r="G244" s="49">
        <v>8384.9297499999993</v>
      </c>
      <c r="H244" s="38">
        <v>0</v>
      </c>
      <c r="I244" s="50">
        <v>300.57299999999998</v>
      </c>
      <c r="J244" s="89">
        <v>27.896483549753306</v>
      </c>
      <c r="K244" s="127"/>
      <c r="L244" s="144"/>
      <c r="M244" s="89">
        <v>59.574928665980281</v>
      </c>
      <c r="N244" s="89">
        <v>23.605195947719281</v>
      </c>
      <c r="O244" s="89">
        <v>22.314715929319615</v>
      </c>
      <c r="P244" s="89">
        <v>0</v>
      </c>
      <c r="Q244" s="89">
        <v>24.426848732882096</v>
      </c>
      <c r="R244" s="89">
        <v>59.574928665980281</v>
      </c>
      <c r="S244" s="86">
        <v>0</v>
      </c>
      <c r="T244" s="91">
        <v>0</v>
      </c>
    </row>
    <row r="245" spans="1:20" x14ac:dyDescent="0.3">
      <c r="A245" s="88">
        <v>42836.000013773148</v>
      </c>
      <c r="B245" s="52">
        <v>275.00600000000003</v>
      </c>
      <c r="C245" s="53">
        <v>6622.5977000000003</v>
      </c>
      <c r="D245" s="52">
        <v>0</v>
      </c>
      <c r="E245" s="53">
        <v>0</v>
      </c>
      <c r="F245" s="49">
        <v>275.00600000000003</v>
      </c>
      <c r="G245" s="49">
        <v>6622.5977000000003</v>
      </c>
      <c r="H245" s="38">
        <v>0</v>
      </c>
      <c r="I245" s="50">
        <v>275.00600000000003</v>
      </c>
      <c r="J245" s="89">
        <v>24.081648036770105</v>
      </c>
      <c r="K245" s="127"/>
      <c r="L245" s="144"/>
      <c r="M245" s="89">
        <v>59.574928665980281</v>
      </c>
      <c r="N245" s="89">
        <v>23.605195947719281</v>
      </c>
      <c r="O245" s="89">
        <v>22.314715929319615</v>
      </c>
      <c r="P245" s="89">
        <v>0</v>
      </c>
      <c r="Q245" s="89">
        <v>24.426848732882096</v>
      </c>
      <c r="R245" s="89">
        <v>59.574928665980281</v>
      </c>
      <c r="S245" s="86">
        <v>0</v>
      </c>
      <c r="T245" s="91">
        <v>0</v>
      </c>
    </row>
    <row r="246" spans="1:20" x14ac:dyDescent="0.3">
      <c r="A246" s="88">
        <v>42836.041680497685</v>
      </c>
      <c r="B246" s="52">
        <v>334.2</v>
      </c>
      <c r="C246" s="53">
        <v>6627.1859999999997</v>
      </c>
      <c r="D246" s="52">
        <v>1.9280000000000002</v>
      </c>
      <c r="E246" s="53">
        <v>38.231999999999999</v>
      </c>
      <c r="F246" s="49">
        <v>332.27199999999999</v>
      </c>
      <c r="G246" s="49">
        <v>6588.9539999999997</v>
      </c>
      <c r="H246" s="38">
        <v>0</v>
      </c>
      <c r="I246" s="50">
        <v>332.27199999999999</v>
      </c>
      <c r="J246" s="89">
        <v>19.8300007222998</v>
      </c>
      <c r="K246" s="127"/>
      <c r="L246" s="144"/>
      <c r="M246" s="89">
        <v>59.574928665980281</v>
      </c>
      <c r="N246" s="89">
        <v>23.605195947719281</v>
      </c>
      <c r="O246" s="89">
        <v>22.314715929319615</v>
      </c>
      <c r="P246" s="89">
        <v>0</v>
      </c>
      <c r="Q246" s="89">
        <v>24.426848732882096</v>
      </c>
      <c r="R246" s="89">
        <v>59.574928665980281</v>
      </c>
      <c r="S246" s="86">
        <v>0</v>
      </c>
      <c r="T246" s="91">
        <v>0</v>
      </c>
    </row>
    <row r="247" spans="1:20" x14ac:dyDescent="0.3">
      <c r="A247" s="88">
        <v>42836.083347222222</v>
      </c>
      <c r="B247" s="52">
        <v>305.2</v>
      </c>
      <c r="C247" s="53">
        <v>5933.0879999999997</v>
      </c>
      <c r="D247" s="52">
        <v>0</v>
      </c>
      <c r="E247" s="53">
        <v>0</v>
      </c>
      <c r="F247" s="49">
        <v>305.2</v>
      </c>
      <c r="G247" s="49">
        <v>5933.0879999999997</v>
      </c>
      <c r="H247" s="38">
        <v>0</v>
      </c>
      <c r="I247" s="50">
        <v>305.2</v>
      </c>
      <c r="J247" s="89">
        <v>19.440000000000001</v>
      </c>
      <c r="K247" s="127"/>
      <c r="L247" s="144"/>
      <c r="M247" s="89">
        <v>59.574928665980281</v>
      </c>
      <c r="N247" s="89">
        <v>23.605195947719281</v>
      </c>
      <c r="O247" s="89">
        <v>22.314715929319615</v>
      </c>
      <c r="P247" s="89">
        <v>0</v>
      </c>
      <c r="Q247" s="89">
        <v>24.426848732882096</v>
      </c>
      <c r="R247" s="89">
        <v>59.574928665980281</v>
      </c>
      <c r="S247" s="86">
        <v>0</v>
      </c>
      <c r="T247" s="91">
        <v>0</v>
      </c>
    </row>
    <row r="248" spans="1:20" x14ac:dyDescent="0.3">
      <c r="A248" s="88">
        <v>42836.125013946759</v>
      </c>
      <c r="B248" s="52">
        <v>303.69900000000001</v>
      </c>
      <c r="C248" s="53">
        <v>5794.6317989999998</v>
      </c>
      <c r="D248" s="52">
        <v>0</v>
      </c>
      <c r="E248" s="53">
        <v>0</v>
      </c>
      <c r="F248" s="49">
        <v>303.69900000000001</v>
      </c>
      <c r="G248" s="49">
        <v>5794.6317989999998</v>
      </c>
      <c r="H248" s="38">
        <v>0</v>
      </c>
      <c r="I248" s="50">
        <v>303.69900000000001</v>
      </c>
      <c r="J248" s="89">
        <v>19.080180701945018</v>
      </c>
      <c r="K248" s="127"/>
      <c r="L248" s="144"/>
      <c r="M248" s="89">
        <v>59.574928665980281</v>
      </c>
      <c r="N248" s="89">
        <v>23.605195947719281</v>
      </c>
      <c r="O248" s="89">
        <v>22.314715929319615</v>
      </c>
      <c r="P248" s="89">
        <v>0</v>
      </c>
      <c r="Q248" s="89">
        <v>24.426848732882096</v>
      </c>
      <c r="R248" s="89">
        <v>59.574928665980281</v>
      </c>
      <c r="S248" s="86">
        <v>0</v>
      </c>
      <c r="T248" s="91">
        <v>0</v>
      </c>
    </row>
    <row r="249" spans="1:20" x14ac:dyDescent="0.3">
      <c r="A249" s="88">
        <v>42836.166680671296</v>
      </c>
      <c r="B249" s="52">
        <v>298.52699999999999</v>
      </c>
      <c r="C249" s="53">
        <v>5602.0251600000001</v>
      </c>
      <c r="D249" s="52">
        <v>0</v>
      </c>
      <c r="E249" s="53">
        <v>0</v>
      </c>
      <c r="F249" s="49">
        <v>298.52699999999999</v>
      </c>
      <c r="G249" s="49">
        <v>5602.0251600000001</v>
      </c>
      <c r="H249" s="38">
        <v>0</v>
      </c>
      <c r="I249" s="50">
        <v>298.52699999999999</v>
      </c>
      <c r="J249" s="89">
        <v>18.765556080354543</v>
      </c>
      <c r="K249" s="127"/>
      <c r="L249" s="144"/>
      <c r="M249" s="89">
        <v>59.574928665980281</v>
      </c>
      <c r="N249" s="89">
        <v>23.605195947719281</v>
      </c>
      <c r="O249" s="89">
        <v>22.314715929319615</v>
      </c>
      <c r="P249" s="89">
        <v>0</v>
      </c>
      <c r="Q249" s="89">
        <v>24.426848732882096</v>
      </c>
      <c r="R249" s="89">
        <v>59.574928665980281</v>
      </c>
      <c r="S249" s="86">
        <v>0</v>
      </c>
      <c r="T249" s="91">
        <v>0</v>
      </c>
    </row>
    <row r="250" spans="1:20" x14ac:dyDescent="0.3">
      <c r="A250" s="88">
        <v>42836.208347395834</v>
      </c>
      <c r="B250" s="52">
        <v>311.62300000000005</v>
      </c>
      <c r="C250" s="53">
        <v>5896.6247199999998</v>
      </c>
      <c r="D250" s="52">
        <v>0</v>
      </c>
      <c r="E250" s="53">
        <v>0</v>
      </c>
      <c r="F250" s="49">
        <v>311.62300000000005</v>
      </c>
      <c r="G250" s="49">
        <v>5896.6247199999998</v>
      </c>
      <c r="H250" s="38">
        <v>0</v>
      </c>
      <c r="I250" s="50">
        <v>311.62300000000005</v>
      </c>
      <c r="J250" s="89">
        <v>18.922302654168654</v>
      </c>
      <c r="K250" s="127"/>
      <c r="L250" s="144"/>
      <c r="M250" s="89">
        <v>59.574928665980281</v>
      </c>
      <c r="N250" s="89">
        <v>23.605195947719281</v>
      </c>
      <c r="O250" s="89">
        <v>22.314715929319615</v>
      </c>
      <c r="P250" s="89">
        <v>0</v>
      </c>
      <c r="Q250" s="89">
        <v>24.426848732882096</v>
      </c>
      <c r="R250" s="89">
        <v>59.574928665980281</v>
      </c>
      <c r="S250" s="86">
        <v>0</v>
      </c>
      <c r="T250" s="91">
        <v>0</v>
      </c>
    </row>
    <row r="251" spans="1:20" x14ac:dyDescent="0.3">
      <c r="A251" s="88">
        <v>42836.250014120371</v>
      </c>
      <c r="B251" s="52">
        <v>338.47800000000001</v>
      </c>
      <c r="C251" s="53">
        <v>7078.2178999999996</v>
      </c>
      <c r="D251" s="52">
        <v>0</v>
      </c>
      <c r="E251" s="53">
        <v>0</v>
      </c>
      <c r="F251" s="49">
        <v>338.47800000000001</v>
      </c>
      <c r="G251" s="49">
        <v>7078.2178999999996</v>
      </c>
      <c r="H251" s="38">
        <v>0</v>
      </c>
      <c r="I251" s="50">
        <v>338.47800000000001</v>
      </c>
      <c r="J251" s="89">
        <v>20.911899443981586</v>
      </c>
      <c r="K251" s="127"/>
      <c r="L251" s="144"/>
      <c r="M251" s="89">
        <v>59.574928665980281</v>
      </c>
      <c r="N251" s="89">
        <v>23.605195947719281</v>
      </c>
      <c r="O251" s="89">
        <v>22.314715929319615</v>
      </c>
      <c r="P251" s="89">
        <v>0</v>
      </c>
      <c r="Q251" s="89">
        <v>24.426848732882096</v>
      </c>
      <c r="R251" s="89">
        <v>59.574928665980281</v>
      </c>
      <c r="S251" s="86">
        <v>0</v>
      </c>
      <c r="T251" s="91">
        <v>0</v>
      </c>
    </row>
    <row r="252" spans="1:20" x14ac:dyDescent="0.3">
      <c r="A252" s="88">
        <v>42836.291680844908</v>
      </c>
      <c r="B252" s="52">
        <v>374.72300000000001</v>
      </c>
      <c r="C252" s="53">
        <v>10429.202869999999</v>
      </c>
      <c r="D252" s="52">
        <v>0</v>
      </c>
      <c r="E252" s="53">
        <v>0</v>
      </c>
      <c r="F252" s="49">
        <v>374.72300000000001</v>
      </c>
      <c r="G252" s="49">
        <v>10429.202869999999</v>
      </c>
      <c r="H252" s="38">
        <v>0</v>
      </c>
      <c r="I252" s="50">
        <v>374.72300000000001</v>
      </c>
      <c r="J252" s="89">
        <v>27.83176605118981</v>
      </c>
      <c r="K252" s="127"/>
      <c r="L252" s="144"/>
      <c r="M252" s="89">
        <v>59.574928665980281</v>
      </c>
      <c r="N252" s="89">
        <v>23.605195947719281</v>
      </c>
      <c r="O252" s="89">
        <v>22.314715929319615</v>
      </c>
      <c r="P252" s="89">
        <v>0</v>
      </c>
      <c r="Q252" s="89">
        <v>24.426848732882096</v>
      </c>
      <c r="R252" s="89">
        <v>59.574928665980281</v>
      </c>
      <c r="S252" s="86">
        <v>0</v>
      </c>
      <c r="T252" s="91">
        <v>0</v>
      </c>
    </row>
    <row r="253" spans="1:20" x14ac:dyDescent="0.3">
      <c r="A253" s="88">
        <v>42836.333347569445</v>
      </c>
      <c r="B253" s="52">
        <v>349.202</v>
      </c>
      <c r="C253" s="53">
        <v>10105.231100000001</v>
      </c>
      <c r="D253" s="52">
        <v>0</v>
      </c>
      <c r="E253" s="53">
        <v>0</v>
      </c>
      <c r="F253" s="49">
        <v>349.202</v>
      </c>
      <c r="G253" s="49">
        <v>10105.231100000001</v>
      </c>
      <c r="H253" s="38">
        <v>0</v>
      </c>
      <c r="I253" s="50">
        <v>349.202</v>
      </c>
      <c r="J253" s="89">
        <v>28.938067651388025</v>
      </c>
      <c r="K253" s="127"/>
      <c r="L253" s="144"/>
      <c r="M253" s="89">
        <v>59.574928665980281</v>
      </c>
      <c r="N253" s="89">
        <v>23.605195947719281</v>
      </c>
      <c r="O253" s="89">
        <v>22.314715929319615</v>
      </c>
      <c r="P253" s="89">
        <v>0</v>
      </c>
      <c r="Q253" s="89">
        <v>24.426848732882096</v>
      </c>
      <c r="R253" s="89">
        <v>59.574928665980281</v>
      </c>
      <c r="S253" s="86">
        <v>0</v>
      </c>
      <c r="T253" s="91">
        <v>0</v>
      </c>
    </row>
    <row r="254" spans="1:20" x14ac:dyDescent="0.3">
      <c r="A254" s="88">
        <v>42836.375014293983</v>
      </c>
      <c r="B254" s="52">
        <v>312.11</v>
      </c>
      <c r="C254" s="53">
        <v>9320.1137999999992</v>
      </c>
      <c r="D254" s="52">
        <v>0</v>
      </c>
      <c r="E254" s="53">
        <v>0</v>
      </c>
      <c r="F254" s="49">
        <v>312.11</v>
      </c>
      <c r="G254" s="49">
        <v>9320.1137999999992</v>
      </c>
      <c r="H254" s="38">
        <v>0</v>
      </c>
      <c r="I254" s="50">
        <v>312.11</v>
      </c>
      <c r="J254" s="89">
        <v>29.861631476082145</v>
      </c>
      <c r="K254" s="127"/>
      <c r="L254" s="144"/>
      <c r="M254" s="89">
        <v>59.574928665980281</v>
      </c>
      <c r="N254" s="89">
        <v>23.605195947719281</v>
      </c>
      <c r="O254" s="89">
        <v>22.314715929319615</v>
      </c>
      <c r="P254" s="89">
        <v>0</v>
      </c>
      <c r="Q254" s="89">
        <v>24.426848732882096</v>
      </c>
      <c r="R254" s="89">
        <v>59.574928665980281</v>
      </c>
      <c r="S254" s="86">
        <v>0</v>
      </c>
      <c r="T254" s="91">
        <v>0</v>
      </c>
    </row>
    <row r="255" spans="1:20" x14ac:dyDescent="0.3">
      <c r="A255" s="88">
        <v>42836.41668101852</v>
      </c>
      <c r="B255" s="52">
        <v>301.41199999999998</v>
      </c>
      <c r="C255" s="53">
        <v>9377.7662400000008</v>
      </c>
      <c r="D255" s="52">
        <v>0</v>
      </c>
      <c r="E255" s="53">
        <v>0</v>
      </c>
      <c r="F255" s="49">
        <v>301.41199999999998</v>
      </c>
      <c r="G255" s="49">
        <v>9377.7662400000008</v>
      </c>
      <c r="H255" s="38">
        <v>0</v>
      </c>
      <c r="I255" s="50">
        <v>301.41199999999998</v>
      </c>
      <c r="J255" s="89">
        <v>31.112783299934978</v>
      </c>
      <c r="K255" s="127"/>
      <c r="L255" s="144"/>
      <c r="M255" s="89">
        <v>59.574928665980281</v>
      </c>
      <c r="N255" s="89">
        <v>23.605195947719281</v>
      </c>
      <c r="O255" s="89">
        <v>22.314715929319615</v>
      </c>
      <c r="P255" s="89">
        <v>0</v>
      </c>
      <c r="Q255" s="89">
        <v>24.426848732882096</v>
      </c>
      <c r="R255" s="89">
        <v>59.574928665980281</v>
      </c>
      <c r="S255" s="86">
        <v>0</v>
      </c>
      <c r="T255" s="91">
        <v>0</v>
      </c>
    </row>
    <row r="256" spans="1:20" x14ac:dyDescent="0.3">
      <c r="A256" s="88">
        <v>42836.458347743057</v>
      </c>
      <c r="B256" s="52">
        <v>305.28000000000003</v>
      </c>
      <c r="C256" s="53">
        <v>10063.90818</v>
      </c>
      <c r="D256" s="52">
        <v>0</v>
      </c>
      <c r="E256" s="53">
        <v>0</v>
      </c>
      <c r="F256" s="49">
        <v>305.28000000000003</v>
      </c>
      <c r="G256" s="49">
        <v>10063.90818</v>
      </c>
      <c r="H256" s="38">
        <v>0</v>
      </c>
      <c r="I256" s="50">
        <v>305.28000000000003</v>
      </c>
      <c r="J256" s="89">
        <v>32.966156249999997</v>
      </c>
      <c r="K256" s="127"/>
      <c r="L256" s="144"/>
      <c r="M256" s="89">
        <v>59.574928665980281</v>
      </c>
      <c r="N256" s="89">
        <v>23.605195947719281</v>
      </c>
      <c r="O256" s="89">
        <v>22.314715929319615</v>
      </c>
      <c r="P256" s="89">
        <v>0</v>
      </c>
      <c r="Q256" s="89">
        <v>24.426848732882096</v>
      </c>
      <c r="R256" s="89">
        <v>59.574928665980281</v>
      </c>
      <c r="S256" s="86">
        <v>0</v>
      </c>
      <c r="T256" s="91">
        <v>0</v>
      </c>
    </row>
    <row r="257" spans="1:20" x14ac:dyDescent="0.3">
      <c r="A257" s="88">
        <v>42836.500014467594</v>
      </c>
      <c r="B257" s="52">
        <v>311.10000000000002</v>
      </c>
      <c r="C257" s="53">
        <v>10848.057000000001</v>
      </c>
      <c r="D257" s="52">
        <v>8.0920000000000005</v>
      </c>
      <c r="E257" s="53">
        <v>282.16800000000001</v>
      </c>
      <c r="F257" s="49">
        <v>303.00800000000004</v>
      </c>
      <c r="G257" s="49">
        <v>10565.889000000001</v>
      </c>
      <c r="H257" s="38">
        <v>0</v>
      </c>
      <c r="I257" s="50">
        <v>303.00800000000004</v>
      </c>
      <c r="J257" s="89">
        <v>34.870000132009714</v>
      </c>
      <c r="K257" s="127"/>
      <c r="L257" s="144"/>
      <c r="M257" s="89">
        <v>59.574928665980281</v>
      </c>
      <c r="N257" s="89">
        <v>23.605195947719281</v>
      </c>
      <c r="O257" s="89">
        <v>22.314715929319615</v>
      </c>
      <c r="P257" s="89">
        <v>0</v>
      </c>
      <c r="Q257" s="89">
        <v>24.426848732882096</v>
      </c>
      <c r="R257" s="89">
        <v>59.574928665980281</v>
      </c>
      <c r="S257" s="86">
        <v>0</v>
      </c>
      <c r="T257" s="91">
        <v>0</v>
      </c>
    </row>
    <row r="258" spans="1:20" x14ac:dyDescent="0.3">
      <c r="A258" s="88">
        <v>42836.541681192131</v>
      </c>
      <c r="B258" s="52">
        <v>328.3</v>
      </c>
      <c r="C258" s="53">
        <v>12114.27</v>
      </c>
      <c r="D258" s="52">
        <v>9.2560000000000002</v>
      </c>
      <c r="E258" s="53">
        <v>341.54599999999999</v>
      </c>
      <c r="F258" s="49">
        <v>319.04399999999998</v>
      </c>
      <c r="G258" s="49">
        <v>11772.724</v>
      </c>
      <c r="H258" s="38">
        <v>0</v>
      </c>
      <c r="I258" s="50">
        <v>319.04399999999998</v>
      </c>
      <c r="J258" s="89">
        <v>36.900001253745565</v>
      </c>
      <c r="K258" s="127"/>
      <c r="L258" s="144"/>
      <c r="M258" s="89">
        <v>59.574928665980281</v>
      </c>
      <c r="N258" s="89">
        <v>23.605195947719281</v>
      </c>
      <c r="O258" s="89">
        <v>22.314715929319615</v>
      </c>
      <c r="P258" s="89">
        <v>0</v>
      </c>
      <c r="Q258" s="89">
        <v>24.426848732882096</v>
      </c>
      <c r="R258" s="89">
        <v>59.574928665980281</v>
      </c>
      <c r="S258" s="86">
        <v>0</v>
      </c>
      <c r="T258" s="91">
        <v>0</v>
      </c>
    </row>
    <row r="259" spans="1:20" x14ac:dyDescent="0.3">
      <c r="A259" s="88">
        <v>42836.583347916669</v>
      </c>
      <c r="B259" s="52">
        <v>333.2</v>
      </c>
      <c r="C259" s="53">
        <v>13707.848</v>
      </c>
      <c r="D259" s="52">
        <v>19.510000000000002</v>
      </c>
      <c r="E259" s="53">
        <v>802.64100000000008</v>
      </c>
      <c r="F259" s="49">
        <v>313.69</v>
      </c>
      <c r="G259" s="49">
        <v>12905.207</v>
      </c>
      <c r="H259" s="38">
        <v>0</v>
      </c>
      <c r="I259" s="50">
        <v>313.69</v>
      </c>
      <c r="J259" s="89">
        <v>41.14000127514425</v>
      </c>
      <c r="K259" s="127"/>
      <c r="L259" s="144"/>
      <c r="M259" s="89">
        <v>59.574928665980281</v>
      </c>
      <c r="N259" s="89">
        <v>23.605195947719281</v>
      </c>
      <c r="O259" s="89">
        <v>22.314715929319615</v>
      </c>
      <c r="P259" s="89">
        <v>0</v>
      </c>
      <c r="Q259" s="89">
        <v>24.426848732882096</v>
      </c>
      <c r="R259" s="89">
        <v>59.574928665980281</v>
      </c>
      <c r="S259" s="86">
        <v>0</v>
      </c>
      <c r="T259" s="91">
        <v>0</v>
      </c>
    </row>
    <row r="260" spans="1:20" x14ac:dyDescent="0.3">
      <c r="A260" s="88">
        <v>42836.625014641206</v>
      </c>
      <c r="B260" s="52">
        <v>340.3</v>
      </c>
      <c r="C260" s="53">
        <v>13152.594999999999</v>
      </c>
      <c r="D260" s="52">
        <v>23.44</v>
      </c>
      <c r="E260" s="53">
        <v>905.95600000000002</v>
      </c>
      <c r="F260" s="49">
        <v>316.86</v>
      </c>
      <c r="G260" s="49">
        <v>12246.638999999999</v>
      </c>
      <c r="H260" s="38">
        <v>0</v>
      </c>
      <c r="I260" s="50">
        <v>316.86</v>
      </c>
      <c r="J260" s="89">
        <v>38.65</v>
      </c>
      <c r="K260" s="127"/>
      <c r="L260" s="144"/>
      <c r="M260" s="89">
        <v>59.574928665980281</v>
      </c>
      <c r="N260" s="89">
        <v>23.605195947719281</v>
      </c>
      <c r="O260" s="89">
        <v>22.314715929319615</v>
      </c>
      <c r="P260" s="89">
        <v>0</v>
      </c>
      <c r="Q260" s="89">
        <v>24.426848732882096</v>
      </c>
      <c r="R260" s="89">
        <v>59.574928665980281</v>
      </c>
      <c r="S260" s="86">
        <v>0</v>
      </c>
      <c r="T260" s="91">
        <v>0</v>
      </c>
    </row>
    <row r="261" spans="1:20" x14ac:dyDescent="0.3">
      <c r="A261" s="88">
        <v>42836.666681365743</v>
      </c>
      <c r="B261" s="52">
        <v>343.4</v>
      </c>
      <c r="C261" s="53">
        <v>12781.348</v>
      </c>
      <c r="D261" s="52">
        <v>19.531000000000002</v>
      </c>
      <c r="E261" s="53">
        <v>726.94400000000007</v>
      </c>
      <c r="F261" s="49">
        <v>323.86899999999997</v>
      </c>
      <c r="G261" s="49">
        <v>12054.404</v>
      </c>
      <c r="H261" s="38">
        <v>0</v>
      </c>
      <c r="I261" s="50">
        <v>323.86899999999997</v>
      </c>
      <c r="J261" s="89">
        <v>37.219999444219738</v>
      </c>
      <c r="K261" s="127"/>
      <c r="L261" s="144"/>
      <c r="M261" s="89">
        <v>59.574928665980281</v>
      </c>
      <c r="N261" s="89">
        <v>23.605195947719281</v>
      </c>
      <c r="O261" s="89">
        <v>22.314715929319615</v>
      </c>
      <c r="P261" s="89">
        <v>0</v>
      </c>
      <c r="Q261" s="89">
        <v>24.426848732882096</v>
      </c>
      <c r="R261" s="89">
        <v>59.574928665980281</v>
      </c>
      <c r="S261" s="86">
        <v>0</v>
      </c>
      <c r="T261" s="91">
        <v>0</v>
      </c>
    </row>
    <row r="262" spans="1:20" x14ac:dyDescent="0.3">
      <c r="A262" s="88">
        <v>42836.70834809028</v>
      </c>
      <c r="B262" s="52">
        <v>342.101</v>
      </c>
      <c r="C262" s="53">
        <v>13059.228320999999</v>
      </c>
      <c r="D262" s="52">
        <v>0</v>
      </c>
      <c r="E262" s="53">
        <v>0</v>
      </c>
      <c r="F262" s="49">
        <v>342.101</v>
      </c>
      <c r="G262" s="49">
        <v>13059.228320999999</v>
      </c>
      <c r="H262" s="38">
        <v>0</v>
      </c>
      <c r="I262" s="50">
        <v>342.101</v>
      </c>
      <c r="J262" s="89">
        <v>38.173604640150124</v>
      </c>
      <c r="K262" s="127"/>
      <c r="L262" s="144"/>
      <c r="M262" s="89">
        <v>59.574928665980281</v>
      </c>
      <c r="N262" s="89">
        <v>23.605195947719281</v>
      </c>
      <c r="O262" s="89">
        <v>22.314715929319615</v>
      </c>
      <c r="P262" s="89">
        <v>0</v>
      </c>
      <c r="Q262" s="89">
        <v>24.426848732882096</v>
      </c>
      <c r="R262" s="89">
        <v>59.574928665980281</v>
      </c>
      <c r="S262" s="86">
        <v>0</v>
      </c>
      <c r="T262" s="91">
        <v>0</v>
      </c>
    </row>
    <row r="263" spans="1:20" x14ac:dyDescent="0.3">
      <c r="A263" s="88">
        <v>42836.750014814817</v>
      </c>
      <c r="B263" s="52">
        <v>343.71600000000001</v>
      </c>
      <c r="C263" s="53">
        <v>12402.805</v>
      </c>
      <c r="D263" s="52">
        <v>0</v>
      </c>
      <c r="E263" s="53">
        <v>0</v>
      </c>
      <c r="F263" s="49">
        <v>343.71600000000001</v>
      </c>
      <c r="G263" s="49">
        <v>12402.805</v>
      </c>
      <c r="H263" s="38">
        <v>0</v>
      </c>
      <c r="I263" s="50">
        <v>343.71600000000001</v>
      </c>
      <c r="J263" s="89">
        <v>36.084456353501146</v>
      </c>
      <c r="K263" s="127"/>
      <c r="L263" s="144"/>
      <c r="M263" s="89">
        <v>59.574928665980281</v>
      </c>
      <c r="N263" s="89">
        <v>23.605195947719281</v>
      </c>
      <c r="O263" s="89">
        <v>22.314715929319615</v>
      </c>
      <c r="P263" s="89">
        <v>0</v>
      </c>
      <c r="Q263" s="89">
        <v>24.426848732882096</v>
      </c>
      <c r="R263" s="89">
        <v>59.574928665980281</v>
      </c>
      <c r="S263" s="86">
        <v>0</v>
      </c>
      <c r="T263" s="91">
        <v>0</v>
      </c>
    </row>
    <row r="264" spans="1:20" x14ac:dyDescent="0.3">
      <c r="A264" s="88">
        <v>42836.791681539355</v>
      </c>
      <c r="B264" s="52">
        <v>330.89300000000003</v>
      </c>
      <c r="C264" s="53">
        <v>11204.918799999999</v>
      </c>
      <c r="D264" s="52">
        <v>0</v>
      </c>
      <c r="E264" s="53">
        <v>0</v>
      </c>
      <c r="F264" s="49">
        <v>330.89300000000003</v>
      </c>
      <c r="G264" s="49">
        <v>11204.918799999999</v>
      </c>
      <c r="H264" s="38">
        <v>0</v>
      </c>
      <c r="I264" s="50">
        <v>330.89300000000003</v>
      </c>
      <c r="J264" s="89">
        <v>33.862664970247174</v>
      </c>
      <c r="K264" s="127"/>
      <c r="L264" s="144"/>
      <c r="M264" s="89">
        <v>59.574928665980281</v>
      </c>
      <c r="N264" s="89">
        <v>23.605195947719281</v>
      </c>
      <c r="O264" s="89">
        <v>22.314715929319615</v>
      </c>
      <c r="P264" s="89">
        <v>0</v>
      </c>
      <c r="Q264" s="89">
        <v>24.426848732882096</v>
      </c>
      <c r="R264" s="89">
        <v>59.574928665980281</v>
      </c>
      <c r="S264" s="86">
        <v>0</v>
      </c>
      <c r="T264" s="91">
        <v>0</v>
      </c>
    </row>
    <row r="265" spans="1:20" x14ac:dyDescent="0.3">
      <c r="A265" s="88">
        <v>42836.833348263892</v>
      </c>
      <c r="B265" s="52">
        <v>338.07400000000001</v>
      </c>
      <c r="C265" s="53">
        <v>13030.771220000001</v>
      </c>
      <c r="D265" s="52">
        <v>0</v>
      </c>
      <c r="E265" s="53">
        <v>0</v>
      </c>
      <c r="F265" s="49">
        <v>338.07400000000001</v>
      </c>
      <c r="G265" s="49">
        <v>13030.771220000001</v>
      </c>
      <c r="H265" s="38">
        <v>0</v>
      </c>
      <c r="I265" s="50">
        <v>338.07400000000001</v>
      </c>
      <c r="J265" s="89">
        <v>38.544138916331924</v>
      </c>
      <c r="K265" s="127"/>
      <c r="L265" s="144"/>
      <c r="M265" s="89">
        <v>59.574928665980281</v>
      </c>
      <c r="N265" s="89">
        <v>23.605195947719281</v>
      </c>
      <c r="O265" s="89">
        <v>22.314715929319615</v>
      </c>
      <c r="P265" s="89">
        <v>0</v>
      </c>
      <c r="Q265" s="89">
        <v>24.426848732882096</v>
      </c>
      <c r="R265" s="89">
        <v>59.574928665980281</v>
      </c>
      <c r="S265" s="86">
        <v>0</v>
      </c>
      <c r="T265" s="91">
        <v>0</v>
      </c>
    </row>
    <row r="266" spans="1:20" x14ac:dyDescent="0.3">
      <c r="A266" s="88">
        <v>42836.875014988429</v>
      </c>
      <c r="B266" s="52">
        <v>379.31400000000002</v>
      </c>
      <c r="C266" s="53">
        <v>16859.331539999999</v>
      </c>
      <c r="D266" s="52">
        <v>0</v>
      </c>
      <c r="E266" s="53">
        <v>0</v>
      </c>
      <c r="F266" s="49">
        <v>379.31400000000002</v>
      </c>
      <c r="G266" s="49">
        <v>16859.331539999999</v>
      </c>
      <c r="H266" s="38">
        <v>0</v>
      </c>
      <c r="I266" s="50">
        <v>379.31400000000002</v>
      </c>
      <c r="J266" s="89">
        <v>44.446900298960749</v>
      </c>
      <c r="K266" s="127"/>
      <c r="L266" s="144"/>
      <c r="M266" s="89">
        <v>59.574928665980281</v>
      </c>
      <c r="N266" s="89">
        <v>23.605195947719281</v>
      </c>
      <c r="O266" s="89">
        <v>22.314715929319615</v>
      </c>
      <c r="P266" s="89">
        <v>0</v>
      </c>
      <c r="Q266" s="89">
        <v>24.426848732882096</v>
      </c>
      <c r="R266" s="89">
        <v>59.574928665980281</v>
      </c>
      <c r="S266" s="86">
        <v>0</v>
      </c>
      <c r="T266" s="91">
        <v>0</v>
      </c>
    </row>
    <row r="267" spans="1:20" x14ac:dyDescent="0.3">
      <c r="A267" s="88">
        <v>42836.916681712966</v>
      </c>
      <c r="B267" s="52">
        <v>388.04499999999996</v>
      </c>
      <c r="C267" s="53">
        <v>12557.594650000001</v>
      </c>
      <c r="D267" s="52">
        <v>0</v>
      </c>
      <c r="E267" s="53">
        <v>0</v>
      </c>
      <c r="F267" s="49">
        <v>388.04499999999996</v>
      </c>
      <c r="G267" s="49">
        <v>12557.594650000001</v>
      </c>
      <c r="H267" s="38">
        <v>0</v>
      </c>
      <c r="I267" s="50">
        <v>388.04499999999996</v>
      </c>
      <c r="J267" s="89">
        <v>32.361181435142839</v>
      </c>
      <c r="K267" s="127"/>
      <c r="L267" s="144"/>
      <c r="M267" s="89">
        <v>59.574928665980281</v>
      </c>
      <c r="N267" s="89">
        <v>23.605195947719281</v>
      </c>
      <c r="O267" s="89">
        <v>22.314715929319615</v>
      </c>
      <c r="P267" s="89">
        <v>0</v>
      </c>
      <c r="Q267" s="89">
        <v>24.426848732882096</v>
      </c>
      <c r="R267" s="89">
        <v>59.574928665980281</v>
      </c>
      <c r="S267" s="86">
        <v>0</v>
      </c>
      <c r="T267" s="91">
        <v>0</v>
      </c>
    </row>
    <row r="268" spans="1:20" x14ac:dyDescent="0.3">
      <c r="A268" s="88">
        <v>42836.958348437503</v>
      </c>
      <c r="B268" s="52">
        <v>358.584</v>
      </c>
      <c r="C268" s="53">
        <v>9180.0308000000005</v>
      </c>
      <c r="D268" s="52">
        <v>0</v>
      </c>
      <c r="E268" s="53">
        <v>0</v>
      </c>
      <c r="F268" s="49">
        <v>358.584</v>
      </c>
      <c r="G268" s="49">
        <v>9180.0308000000005</v>
      </c>
      <c r="H268" s="38">
        <v>0</v>
      </c>
      <c r="I268" s="50">
        <v>358.584</v>
      </c>
      <c r="J268" s="89">
        <v>25.600781964616381</v>
      </c>
      <c r="K268" s="127"/>
      <c r="L268" s="144"/>
      <c r="M268" s="89">
        <v>59.574928665980281</v>
      </c>
      <c r="N268" s="89">
        <v>23.605195947719281</v>
      </c>
      <c r="O268" s="89">
        <v>22.314715929319615</v>
      </c>
      <c r="P268" s="89">
        <v>0</v>
      </c>
      <c r="Q268" s="89">
        <v>24.426848732882096</v>
      </c>
      <c r="R268" s="89">
        <v>59.574928665980281</v>
      </c>
      <c r="S268" s="86">
        <v>0</v>
      </c>
      <c r="T268" s="91">
        <v>0</v>
      </c>
    </row>
    <row r="269" spans="1:20" x14ac:dyDescent="0.3">
      <c r="A269" s="88">
        <v>42837.000015162041</v>
      </c>
      <c r="B269" s="52">
        <v>325.62799999999999</v>
      </c>
      <c r="C269" s="53">
        <v>7312.9332800000002</v>
      </c>
      <c r="D269" s="52">
        <v>0</v>
      </c>
      <c r="E269" s="53">
        <v>0</v>
      </c>
      <c r="F269" s="49">
        <v>325.62799999999999</v>
      </c>
      <c r="G269" s="49">
        <v>7312.9332800000002</v>
      </c>
      <c r="H269" s="38">
        <v>0</v>
      </c>
      <c r="I269" s="50">
        <v>325.62799999999999</v>
      </c>
      <c r="J269" s="89">
        <v>22.457937523800165</v>
      </c>
      <c r="K269" s="127"/>
      <c r="L269" s="144"/>
      <c r="M269" s="89">
        <v>59.574928665980281</v>
      </c>
      <c r="N269" s="89">
        <v>23.605195947719281</v>
      </c>
      <c r="O269" s="89">
        <v>22.314715929319615</v>
      </c>
      <c r="P269" s="89">
        <v>0</v>
      </c>
      <c r="Q269" s="89">
        <v>24.426848732882096</v>
      </c>
      <c r="R269" s="89">
        <v>59.574928665980281</v>
      </c>
      <c r="S269" s="86">
        <v>0</v>
      </c>
      <c r="T269" s="91">
        <v>0</v>
      </c>
    </row>
    <row r="270" spans="1:20" x14ac:dyDescent="0.3">
      <c r="A270" s="88">
        <v>42837.041681886571</v>
      </c>
      <c r="B270" s="52">
        <v>342.52000000000004</v>
      </c>
      <c r="C270" s="53">
        <v>6995.3936000000003</v>
      </c>
      <c r="D270" s="52">
        <v>0</v>
      </c>
      <c r="E270" s="53">
        <v>0</v>
      </c>
      <c r="F270" s="49">
        <v>342.52000000000004</v>
      </c>
      <c r="G270" s="49">
        <v>6995.3936000000003</v>
      </c>
      <c r="H270" s="38">
        <v>0</v>
      </c>
      <c r="I270" s="50">
        <v>342.52000000000004</v>
      </c>
      <c r="J270" s="89">
        <v>20.423314259021371</v>
      </c>
      <c r="K270" s="127"/>
      <c r="L270" s="144"/>
      <c r="M270" s="89">
        <v>59.574928665980281</v>
      </c>
      <c r="N270" s="89">
        <v>23.605195947719281</v>
      </c>
      <c r="O270" s="89">
        <v>22.314715929319615</v>
      </c>
      <c r="P270" s="89">
        <v>0</v>
      </c>
      <c r="Q270" s="89">
        <v>24.426848732882096</v>
      </c>
      <c r="R270" s="89">
        <v>59.574928665980281</v>
      </c>
      <c r="S270" s="86">
        <v>0</v>
      </c>
      <c r="T270" s="91">
        <v>0</v>
      </c>
    </row>
    <row r="271" spans="1:20" x14ac:dyDescent="0.3">
      <c r="A271" s="88">
        <v>42837.083348611108</v>
      </c>
      <c r="B271" s="52">
        <v>324.00199999999995</v>
      </c>
      <c r="C271" s="53">
        <v>6520.6301599999997</v>
      </c>
      <c r="D271" s="52">
        <v>0</v>
      </c>
      <c r="E271" s="53">
        <v>0</v>
      </c>
      <c r="F271" s="49">
        <v>324.00199999999995</v>
      </c>
      <c r="G271" s="49">
        <v>6520.6301599999997</v>
      </c>
      <c r="H271" s="38">
        <v>0</v>
      </c>
      <c r="I271" s="50">
        <v>324.00199999999995</v>
      </c>
      <c r="J271" s="89">
        <v>20.125277498287051</v>
      </c>
      <c r="K271" s="127"/>
      <c r="L271" s="144"/>
      <c r="M271" s="89">
        <v>59.574928665980281</v>
      </c>
      <c r="N271" s="89">
        <v>23.605195947719281</v>
      </c>
      <c r="O271" s="89">
        <v>22.314715929319615</v>
      </c>
      <c r="P271" s="89">
        <v>0</v>
      </c>
      <c r="Q271" s="89">
        <v>24.426848732882096</v>
      </c>
      <c r="R271" s="89">
        <v>59.574928665980281</v>
      </c>
      <c r="S271" s="86">
        <v>0</v>
      </c>
      <c r="T271" s="91">
        <v>0</v>
      </c>
    </row>
    <row r="272" spans="1:20" x14ac:dyDescent="0.3">
      <c r="A272" s="88">
        <v>42837.125015335645</v>
      </c>
      <c r="B272" s="52">
        <v>310.38600000000002</v>
      </c>
      <c r="C272" s="53">
        <v>6220.2894800000004</v>
      </c>
      <c r="D272" s="52">
        <v>0</v>
      </c>
      <c r="E272" s="53">
        <v>0</v>
      </c>
      <c r="F272" s="49">
        <v>310.38600000000002</v>
      </c>
      <c r="G272" s="49">
        <v>6220.2894800000004</v>
      </c>
      <c r="H272" s="38">
        <v>0</v>
      </c>
      <c r="I272" s="50">
        <v>310.38600000000002</v>
      </c>
      <c r="J272" s="89">
        <v>20.040496285270599</v>
      </c>
      <c r="K272" s="127"/>
      <c r="L272" s="144"/>
      <c r="M272" s="89">
        <v>59.574928665980281</v>
      </c>
      <c r="N272" s="89">
        <v>23.605195947719281</v>
      </c>
      <c r="O272" s="89">
        <v>22.314715929319615</v>
      </c>
      <c r="P272" s="89">
        <v>0</v>
      </c>
      <c r="Q272" s="89">
        <v>24.426848732882096</v>
      </c>
      <c r="R272" s="89">
        <v>59.574928665980281</v>
      </c>
      <c r="S272" s="86">
        <v>0</v>
      </c>
      <c r="T272" s="91">
        <v>0</v>
      </c>
    </row>
    <row r="273" spans="1:20" x14ac:dyDescent="0.3">
      <c r="A273" s="88">
        <v>42837.166682060182</v>
      </c>
      <c r="B273" s="52">
        <v>297.584</v>
      </c>
      <c r="C273" s="53">
        <v>5765.66464</v>
      </c>
      <c r="D273" s="52">
        <v>0</v>
      </c>
      <c r="E273" s="53">
        <v>0</v>
      </c>
      <c r="F273" s="49">
        <v>297.584</v>
      </c>
      <c r="G273" s="49">
        <v>5765.66464</v>
      </c>
      <c r="H273" s="38">
        <v>0</v>
      </c>
      <c r="I273" s="50">
        <v>297.584</v>
      </c>
      <c r="J273" s="89">
        <v>19.374914780364534</v>
      </c>
      <c r="K273" s="127"/>
      <c r="L273" s="144"/>
      <c r="M273" s="89">
        <v>59.574928665980281</v>
      </c>
      <c r="N273" s="89">
        <v>23.605195947719281</v>
      </c>
      <c r="O273" s="89">
        <v>22.314715929319615</v>
      </c>
      <c r="P273" s="89">
        <v>0</v>
      </c>
      <c r="Q273" s="89">
        <v>24.426848732882096</v>
      </c>
      <c r="R273" s="89">
        <v>59.574928665980281</v>
      </c>
      <c r="S273" s="86">
        <v>0</v>
      </c>
      <c r="T273" s="91">
        <v>0</v>
      </c>
    </row>
    <row r="274" spans="1:20" x14ac:dyDescent="0.3">
      <c r="A274" s="88">
        <v>42837.208348784719</v>
      </c>
      <c r="B274" s="52">
        <v>298.30799999999999</v>
      </c>
      <c r="C274" s="53">
        <v>6191.36276</v>
      </c>
      <c r="D274" s="52">
        <v>0</v>
      </c>
      <c r="E274" s="53">
        <v>0</v>
      </c>
      <c r="F274" s="49">
        <v>298.30799999999999</v>
      </c>
      <c r="G274" s="49">
        <v>6191.36276</v>
      </c>
      <c r="H274" s="38">
        <v>0</v>
      </c>
      <c r="I274" s="50">
        <v>298.30799999999999</v>
      </c>
      <c r="J274" s="89">
        <v>20.754933692693459</v>
      </c>
      <c r="K274" s="127"/>
      <c r="L274" s="144"/>
      <c r="M274" s="89">
        <v>59.574928665980281</v>
      </c>
      <c r="N274" s="89">
        <v>23.605195947719281</v>
      </c>
      <c r="O274" s="89">
        <v>22.314715929319615</v>
      </c>
      <c r="P274" s="89">
        <v>0</v>
      </c>
      <c r="Q274" s="89">
        <v>24.426848732882096</v>
      </c>
      <c r="R274" s="89">
        <v>59.574928665980281</v>
      </c>
      <c r="S274" s="86">
        <v>0</v>
      </c>
      <c r="T274" s="91">
        <v>0</v>
      </c>
    </row>
    <row r="275" spans="1:20" x14ac:dyDescent="0.3">
      <c r="A275" s="88">
        <v>42837.250015509257</v>
      </c>
      <c r="B275" s="52">
        <v>312.83600000000001</v>
      </c>
      <c r="C275" s="53">
        <v>7076.1580800000002</v>
      </c>
      <c r="D275" s="52">
        <v>0</v>
      </c>
      <c r="E275" s="53">
        <v>0</v>
      </c>
      <c r="F275" s="49">
        <v>312.83600000000001</v>
      </c>
      <c r="G275" s="49">
        <v>7076.1580800000002</v>
      </c>
      <c r="H275" s="38">
        <v>0</v>
      </c>
      <c r="I275" s="50">
        <v>312.83600000000001</v>
      </c>
      <c r="J275" s="89">
        <v>22.61938549271823</v>
      </c>
      <c r="K275" s="127"/>
      <c r="L275" s="144"/>
      <c r="M275" s="89">
        <v>59.574928665980281</v>
      </c>
      <c r="N275" s="89">
        <v>23.605195947719281</v>
      </c>
      <c r="O275" s="89">
        <v>22.314715929319615</v>
      </c>
      <c r="P275" s="89">
        <v>0</v>
      </c>
      <c r="Q275" s="89">
        <v>24.426848732882096</v>
      </c>
      <c r="R275" s="89">
        <v>59.574928665980281</v>
      </c>
      <c r="S275" s="86">
        <v>0</v>
      </c>
      <c r="T275" s="91">
        <v>0</v>
      </c>
    </row>
    <row r="276" spans="1:20" x14ac:dyDescent="0.3">
      <c r="A276" s="88">
        <v>42837.291682233794</v>
      </c>
      <c r="B276" s="52">
        <v>336.32499999999999</v>
      </c>
      <c r="C276" s="53">
        <v>10394.71975</v>
      </c>
      <c r="D276" s="52">
        <v>0</v>
      </c>
      <c r="E276" s="53">
        <v>0</v>
      </c>
      <c r="F276" s="49">
        <v>336.32499999999999</v>
      </c>
      <c r="G276" s="49">
        <v>10394.71975</v>
      </c>
      <c r="H276" s="38">
        <v>0</v>
      </c>
      <c r="I276" s="50">
        <v>336.32499999999999</v>
      </c>
      <c r="J276" s="89">
        <v>30.90677098045046</v>
      </c>
      <c r="K276" s="127"/>
      <c r="L276" s="144"/>
      <c r="M276" s="89">
        <v>59.574928665980281</v>
      </c>
      <c r="N276" s="89">
        <v>23.605195947719281</v>
      </c>
      <c r="O276" s="89">
        <v>22.314715929319615</v>
      </c>
      <c r="P276" s="89">
        <v>0</v>
      </c>
      <c r="Q276" s="89">
        <v>24.426848732882096</v>
      </c>
      <c r="R276" s="89">
        <v>59.574928665980281</v>
      </c>
      <c r="S276" s="86">
        <v>0</v>
      </c>
      <c r="T276" s="91">
        <v>0</v>
      </c>
    </row>
    <row r="277" spans="1:20" x14ac:dyDescent="0.3">
      <c r="A277" s="88">
        <v>42837.333348958331</v>
      </c>
      <c r="B277" s="52">
        <v>296.23499999999996</v>
      </c>
      <c r="C277" s="53">
        <v>9937.4967500000002</v>
      </c>
      <c r="D277" s="52">
        <v>0</v>
      </c>
      <c r="E277" s="53">
        <v>0</v>
      </c>
      <c r="F277" s="49">
        <v>296.23499999999996</v>
      </c>
      <c r="G277" s="49">
        <v>9937.4967500000002</v>
      </c>
      <c r="H277" s="38">
        <v>0</v>
      </c>
      <c r="I277" s="50">
        <v>296.23499999999996</v>
      </c>
      <c r="J277" s="89">
        <v>33.545991358212234</v>
      </c>
      <c r="K277" s="127"/>
      <c r="L277" s="144"/>
      <c r="M277" s="89">
        <v>59.574928665980281</v>
      </c>
      <c r="N277" s="89">
        <v>23.605195947719281</v>
      </c>
      <c r="O277" s="89">
        <v>22.314715929319615</v>
      </c>
      <c r="P277" s="89">
        <v>0</v>
      </c>
      <c r="Q277" s="89">
        <v>24.426848732882096</v>
      </c>
      <c r="R277" s="89">
        <v>59.574928665980281</v>
      </c>
      <c r="S277" s="86">
        <v>0</v>
      </c>
      <c r="T277" s="91">
        <v>0</v>
      </c>
    </row>
    <row r="278" spans="1:20" x14ac:dyDescent="0.3">
      <c r="A278" s="88">
        <v>42837.375015682868</v>
      </c>
      <c r="B278" s="52">
        <v>295.05</v>
      </c>
      <c r="C278" s="53">
        <v>9935.6290000000008</v>
      </c>
      <c r="D278" s="52">
        <v>0</v>
      </c>
      <c r="E278" s="53">
        <v>0</v>
      </c>
      <c r="F278" s="49">
        <v>295.05</v>
      </c>
      <c r="G278" s="49">
        <v>9935.6290000000008</v>
      </c>
      <c r="H278" s="38">
        <v>0</v>
      </c>
      <c r="I278" s="50">
        <v>295.05</v>
      </c>
      <c r="J278" s="89">
        <v>33.674390781223522</v>
      </c>
      <c r="K278" s="127"/>
      <c r="L278" s="144"/>
      <c r="M278" s="89">
        <v>59.574928665980281</v>
      </c>
      <c r="N278" s="89">
        <v>23.605195947719281</v>
      </c>
      <c r="O278" s="89">
        <v>22.314715929319615</v>
      </c>
      <c r="P278" s="89">
        <v>0</v>
      </c>
      <c r="Q278" s="89">
        <v>24.426848732882096</v>
      </c>
      <c r="R278" s="89">
        <v>59.574928665980281</v>
      </c>
      <c r="S278" s="86">
        <v>0</v>
      </c>
      <c r="T278" s="91">
        <v>0</v>
      </c>
    </row>
    <row r="279" spans="1:20" x14ac:dyDescent="0.3">
      <c r="A279" s="88">
        <v>42837.416682407405</v>
      </c>
      <c r="B279" s="52">
        <v>310.03100000000001</v>
      </c>
      <c r="C279" s="53">
        <v>10396.625690000001</v>
      </c>
      <c r="D279" s="52">
        <v>0</v>
      </c>
      <c r="E279" s="53">
        <v>0</v>
      </c>
      <c r="F279" s="49">
        <v>310.03100000000001</v>
      </c>
      <c r="G279" s="49">
        <v>10396.625690000001</v>
      </c>
      <c r="H279" s="38">
        <v>0</v>
      </c>
      <c r="I279" s="50">
        <v>310.03100000000001</v>
      </c>
      <c r="J279" s="89">
        <v>33.534148810925359</v>
      </c>
      <c r="K279" s="127"/>
      <c r="L279" s="144"/>
      <c r="M279" s="89">
        <v>59.574928665980281</v>
      </c>
      <c r="N279" s="89">
        <v>23.605195947719281</v>
      </c>
      <c r="O279" s="89">
        <v>22.314715929319615</v>
      </c>
      <c r="P279" s="89">
        <v>0</v>
      </c>
      <c r="Q279" s="89">
        <v>24.426848732882096</v>
      </c>
      <c r="R279" s="89">
        <v>59.574928665980281</v>
      </c>
      <c r="S279" s="86">
        <v>0</v>
      </c>
      <c r="T279" s="91">
        <v>0</v>
      </c>
    </row>
    <row r="280" spans="1:20" x14ac:dyDescent="0.3">
      <c r="A280" s="88">
        <v>42837.458349131943</v>
      </c>
      <c r="B280" s="52">
        <v>313.36400000000003</v>
      </c>
      <c r="C280" s="53">
        <v>10856.4964</v>
      </c>
      <c r="D280" s="52">
        <v>0</v>
      </c>
      <c r="E280" s="53">
        <v>0</v>
      </c>
      <c r="F280" s="49">
        <v>313.36400000000003</v>
      </c>
      <c r="G280" s="49">
        <v>10856.4964</v>
      </c>
      <c r="H280" s="38">
        <v>0</v>
      </c>
      <c r="I280" s="50">
        <v>313.36400000000003</v>
      </c>
      <c r="J280" s="89">
        <v>34.645001978529756</v>
      </c>
      <c r="K280" s="127"/>
      <c r="L280" s="144"/>
      <c r="M280" s="89">
        <v>59.574928665980281</v>
      </c>
      <c r="N280" s="89">
        <v>23.605195947719281</v>
      </c>
      <c r="O280" s="89">
        <v>22.314715929319615</v>
      </c>
      <c r="P280" s="89">
        <v>0</v>
      </c>
      <c r="Q280" s="89">
        <v>24.426848732882096</v>
      </c>
      <c r="R280" s="89">
        <v>59.574928665980281</v>
      </c>
      <c r="S280" s="86">
        <v>0</v>
      </c>
      <c r="T280" s="91">
        <v>0</v>
      </c>
    </row>
    <row r="281" spans="1:20" x14ac:dyDescent="0.3">
      <c r="A281" s="88">
        <v>42837.50001585648</v>
      </c>
      <c r="B281" s="52">
        <v>316.19299999999998</v>
      </c>
      <c r="C281" s="53">
        <v>10765.19145</v>
      </c>
      <c r="D281" s="52">
        <v>0</v>
      </c>
      <c r="E281" s="53">
        <v>0</v>
      </c>
      <c r="F281" s="49">
        <v>316.19299999999998</v>
      </c>
      <c r="G281" s="49">
        <v>10765.19145</v>
      </c>
      <c r="H281" s="38">
        <v>0</v>
      </c>
      <c r="I281" s="50">
        <v>316.19299999999998</v>
      </c>
      <c r="J281" s="89">
        <v>34.046267469551829</v>
      </c>
      <c r="K281" s="127"/>
      <c r="L281" s="144"/>
      <c r="M281" s="89">
        <v>59.574928665980281</v>
      </c>
      <c r="N281" s="89">
        <v>23.605195947719281</v>
      </c>
      <c r="O281" s="89">
        <v>22.314715929319615</v>
      </c>
      <c r="P281" s="89">
        <v>0</v>
      </c>
      <c r="Q281" s="89">
        <v>24.426848732882096</v>
      </c>
      <c r="R281" s="89">
        <v>59.574928665980281</v>
      </c>
      <c r="S281" s="86">
        <v>0</v>
      </c>
      <c r="T281" s="91">
        <v>0</v>
      </c>
    </row>
    <row r="282" spans="1:20" x14ac:dyDescent="0.3">
      <c r="A282" s="88">
        <v>42837.541682581017</v>
      </c>
      <c r="B282" s="52">
        <v>312.98500000000001</v>
      </c>
      <c r="C282" s="53">
        <v>10795.438264999999</v>
      </c>
      <c r="D282" s="52">
        <v>0</v>
      </c>
      <c r="E282" s="53">
        <v>0</v>
      </c>
      <c r="F282" s="49">
        <v>312.98500000000001</v>
      </c>
      <c r="G282" s="49">
        <v>10795.438264999999</v>
      </c>
      <c r="H282" s="38">
        <v>0</v>
      </c>
      <c r="I282" s="50">
        <v>312.98500000000001</v>
      </c>
      <c r="J282" s="89">
        <v>34.491871064108501</v>
      </c>
      <c r="K282" s="127"/>
      <c r="L282" s="144"/>
      <c r="M282" s="89">
        <v>59.574928665980281</v>
      </c>
      <c r="N282" s="89">
        <v>23.605195947719281</v>
      </c>
      <c r="O282" s="89">
        <v>22.314715929319615</v>
      </c>
      <c r="P282" s="89">
        <v>0</v>
      </c>
      <c r="Q282" s="89">
        <v>24.426848732882096</v>
      </c>
      <c r="R282" s="89">
        <v>59.574928665980281</v>
      </c>
      <c r="S282" s="86">
        <v>0</v>
      </c>
      <c r="T282" s="91">
        <v>0</v>
      </c>
    </row>
    <row r="283" spans="1:20" x14ac:dyDescent="0.3">
      <c r="A283" s="88">
        <v>42837.583349305554</v>
      </c>
      <c r="B283" s="52">
        <v>318.77700000000004</v>
      </c>
      <c r="C283" s="53">
        <v>11168.681649999999</v>
      </c>
      <c r="D283" s="52">
        <v>0</v>
      </c>
      <c r="E283" s="53">
        <v>0</v>
      </c>
      <c r="F283" s="49">
        <v>318.77700000000004</v>
      </c>
      <c r="G283" s="49">
        <v>11168.681649999999</v>
      </c>
      <c r="H283" s="38">
        <v>0</v>
      </c>
      <c r="I283" s="50">
        <v>318.77700000000004</v>
      </c>
      <c r="J283" s="89">
        <v>35.036033496770457</v>
      </c>
      <c r="K283" s="127"/>
      <c r="L283" s="144"/>
      <c r="M283" s="89">
        <v>59.574928665980281</v>
      </c>
      <c r="N283" s="89">
        <v>23.605195947719281</v>
      </c>
      <c r="O283" s="89">
        <v>22.314715929319615</v>
      </c>
      <c r="P283" s="89">
        <v>0</v>
      </c>
      <c r="Q283" s="89">
        <v>24.426848732882096</v>
      </c>
      <c r="R283" s="89">
        <v>59.574928665980281</v>
      </c>
      <c r="S283" s="86">
        <v>0</v>
      </c>
      <c r="T283" s="91">
        <v>0</v>
      </c>
    </row>
    <row r="284" spans="1:20" x14ac:dyDescent="0.3">
      <c r="A284" s="88">
        <v>42837.625016030092</v>
      </c>
      <c r="B284" s="52">
        <v>317.60700000000003</v>
      </c>
      <c r="C284" s="53">
        <v>11043.95528</v>
      </c>
      <c r="D284" s="52">
        <v>0</v>
      </c>
      <c r="E284" s="53">
        <v>0</v>
      </c>
      <c r="F284" s="49">
        <v>317.60700000000003</v>
      </c>
      <c r="G284" s="49">
        <v>11043.95528</v>
      </c>
      <c r="H284" s="38">
        <v>0</v>
      </c>
      <c r="I284" s="50">
        <v>317.60700000000003</v>
      </c>
      <c r="J284" s="89">
        <v>34.772392548023184</v>
      </c>
      <c r="K284" s="127"/>
      <c r="L284" s="144"/>
      <c r="M284" s="89">
        <v>59.574928665980281</v>
      </c>
      <c r="N284" s="89">
        <v>23.605195947719281</v>
      </c>
      <c r="O284" s="89">
        <v>22.314715929319615</v>
      </c>
      <c r="P284" s="89">
        <v>0</v>
      </c>
      <c r="Q284" s="89">
        <v>24.426848732882096</v>
      </c>
      <c r="R284" s="89">
        <v>59.574928665980281</v>
      </c>
      <c r="S284" s="86">
        <v>0</v>
      </c>
      <c r="T284" s="91">
        <v>0</v>
      </c>
    </row>
    <row r="285" spans="1:20" x14ac:dyDescent="0.3">
      <c r="A285" s="88">
        <v>42837.666682754629</v>
      </c>
      <c r="B285" s="52">
        <v>319.88299999999998</v>
      </c>
      <c r="C285" s="53">
        <v>11033.73763</v>
      </c>
      <c r="D285" s="52">
        <v>0</v>
      </c>
      <c r="E285" s="53">
        <v>0</v>
      </c>
      <c r="F285" s="49">
        <v>319.88299999999998</v>
      </c>
      <c r="G285" s="49">
        <v>11033.73763</v>
      </c>
      <c r="H285" s="38">
        <v>0</v>
      </c>
      <c r="I285" s="50">
        <v>319.88299999999998</v>
      </c>
      <c r="J285" s="89">
        <v>34.493041612089421</v>
      </c>
      <c r="K285" s="127"/>
      <c r="L285" s="144"/>
      <c r="M285" s="89">
        <v>59.574928665980281</v>
      </c>
      <c r="N285" s="89">
        <v>23.605195947719281</v>
      </c>
      <c r="O285" s="89">
        <v>22.314715929319615</v>
      </c>
      <c r="P285" s="89">
        <v>0</v>
      </c>
      <c r="Q285" s="89">
        <v>24.426848732882096</v>
      </c>
      <c r="R285" s="89">
        <v>59.574928665980281</v>
      </c>
      <c r="S285" s="86">
        <v>0</v>
      </c>
      <c r="T285" s="91">
        <v>0</v>
      </c>
    </row>
    <row r="286" spans="1:20" x14ac:dyDescent="0.3">
      <c r="A286" s="88">
        <v>42837.708349479166</v>
      </c>
      <c r="B286" s="52">
        <v>321.17599999999999</v>
      </c>
      <c r="C286" s="53">
        <v>11078.598120000001</v>
      </c>
      <c r="D286" s="52">
        <v>0</v>
      </c>
      <c r="E286" s="53">
        <v>0</v>
      </c>
      <c r="F286" s="49">
        <v>321.17599999999999</v>
      </c>
      <c r="G286" s="49">
        <v>11078.598120000001</v>
      </c>
      <c r="H286" s="38">
        <v>0</v>
      </c>
      <c r="I286" s="50">
        <v>321.17599999999999</v>
      </c>
      <c r="J286" s="89">
        <v>34.493854210775403</v>
      </c>
      <c r="K286" s="127"/>
      <c r="L286" s="144"/>
      <c r="M286" s="89">
        <v>59.574928665980281</v>
      </c>
      <c r="N286" s="89">
        <v>23.605195947719281</v>
      </c>
      <c r="O286" s="89">
        <v>22.314715929319615</v>
      </c>
      <c r="P286" s="89">
        <v>0</v>
      </c>
      <c r="Q286" s="89">
        <v>24.426848732882096</v>
      </c>
      <c r="R286" s="89">
        <v>59.574928665980281</v>
      </c>
      <c r="S286" s="86">
        <v>0</v>
      </c>
      <c r="T286" s="91">
        <v>0</v>
      </c>
    </row>
    <row r="287" spans="1:20" x14ac:dyDescent="0.3">
      <c r="A287" s="88">
        <v>42837.750016203703</v>
      </c>
      <c r="B287" s="52">
        <v>317.48099999999999</v>
      </c>
      <c r="C287" s="53">
        <v>10609.212880000001</v>
      </c>
      <c r="D287" s="52">
        <v>0</v>
      </c>
      <c r="E287" s="53">
        <v>0</v>
      </c>
      <c r="F287" s="49">
        <v>317.48099999999999</v>
      </c>
      <c r="G287" s="49">
        <v>10609.212880000001</v>
      </c>
      <c r="H287" s="38">
        <v>0</v>
      </c>
      <c r="I287" s="50">
        <v>317.48099999999999</v>
      </c>
      <c r="J287" s="89">
        <v>33.416843464648281</v>
      </c>
      <c r="K287" s="127"/>
      <c r="L287" s="144"/>
      <c r="M287" s="89">
        <v>59.574928665980281</v>
      </c>
      <c r="N287" s="89">
        <v>23.605195947719281</v>
      </c>
      <c r="O287" s="89">
        <v>22.314715929319615</v>
      </c>
      <c r="P287" s="89">
        <v>0</v>
      </c>
      <c r="Q287" s="89">
        <v>24.426848732882096</v>
      </c>
      <c r="R287" s="89">
        <v>59.574928665980281</v>
      </c>
      <c r="S287" s="86">
        <v>0</v>
      </c>
      <c r="T287" s="91">
        <v>0</v>
      </c>
    </row>
    <row r="288" spans="1:20" x14ac:dyDescent="0.3">
      <c r="A288" s="88">
        <v>42837.79168292824</v>
      </c>
      <c r="B288" s="52">
        <v>296.34199999999998</v>
      </c>
      <c r="C288" s="53">
        <v>9380.64588</v>
      </c>
      <c r="D288" s="52">
        <v>0</v>
      </c>
      <c r="E288" s="53">
        <v>0</v>
      </c>
      <c r="F288" s="49">
        <v>296.34199999999998</v>
      </c>
      <c r="G288" s="49">
        <v>9380.64588</v>
      </c>
      <c r="H288" s="38">
        <v>0</v>
      </c>
      <c r="I288" s="50">
        <v>296.34199999999998</v>
      </c>
      <c r="J288" s="89">
        <v>31.654797092548478</v>
      </c>
      <c r="K288" s="127"/>
      <c r="L288" s="144"/>
      <c r="M288" s="89">
        <v>59.574928665980281</v>
      </c>
      <c r="N288" s="89">
        <v>23.605195947719281</v>
      </c>
      <c r="O288" s="89">
        <v>22.314715929319615</v>
      </c>
      <c r="P288" s="89">
        <v>0</v>
      </c>
      <c r="Q288" s="89">
        <v>24.426848732882096</v>
      </c>
      <c r="R288" s="89">
        <v>59.574928665980281</v>
      </c>
      <c r="S288" s="86">
        <v>0</v>
      </c>
      <c r="T288" s="91">
        <v>0</v>
      </c>
    </row>
    <row r="289" spans="1:20" x14ac:dyDescent="0.3">
      <c r="A289" s="88">
        <v>42837.833349652778</v>
      </c>
      <c r="B289" s="52">
        <v>286.10000000000002</v>
      </c>
      <c r="C289" s="53">
        <v>9939.1139999999996</v>
      </c>
      <c r="D289" s="52">
        <v>26.227</v>
      </c>
      <c r="E289" s="53">
        <v>911.12600000000009</v>
      </c>
      <c r="F289" s="49">
        <v>259.87300000000005</v>
      </c>
      <c r="G289" s="49">
        <v>9027.9879999999994</v>
      </c>
      <c r="H289" s="38">
        <v>0</v>
      </c>
      <c r="I289" s="50">
        <v>259.87300000000005</v>
      </c>
      <c r="J289" s="89">
        <v>34.739999923039321</v>
      </c>
      <c r="K289" s="127"/>
      <c r="L289" s="144"/>
      <c r="M289" s="89">
        <v>59.574928665980281</v>
      </c>
      <c r="N289" s="89">
        <v>23.605195947719281</v>
      </c>
      <c r="O289" s="89">
        <v>22.314715929319615</v>
      </c>
      <c r="P289" s="89">
        <v>0</v>
      </c>
      <c r="Q289" s="89">
        <v>24.426848732882096</v>
      </c>
      <c r="R289" s="89">
        <v>59.574928665980281</v>
      </c>
      <c r="S289" s="86">
        <v>0</v>
      </c>
      <c r="T289" s="91">
        <v>0</v>
      </c>
    </row>
    <row r="290" spans="1:20" x14ac:dyDescent="0.3">
      <c r="A290" s="88">
        <v>42837.875016377315</v>
      </c>
      <c r="B290" s="52">
        <v>311.8</v>
      </c>
      <c r="C290" s="53">
        <v>12995.824000000001</v>
      </c>
      <c r="D290" s="52">
        <v>16.218</v>
      </c>
      <c r="E290" s="53">
        <v>675.96600000000001</v>
      </c>
      <c r="F290" s="49">
        <v>295.58199999999999</v>
      </c>
      <c r="G290" s="49">
        <v>12319.858</v>
      </c>
      <c r="H290" s="38">
        <v>0</v>
      </c>
      <c r="I290" s="50">
        <v>295.58199999999999</v>
      </c>
      <c r="J290" s="89">
        <v>41.680000811957427</v>
      </c>
      <c r="K290" s="127"/>
      <c r="L290" s="144"/>
      <c r="M290" s="89">
        <v>59.574928665980281</v>
      </c>
      <c r="N290" s="89">
        <v>23.605195947719281</v>
      </c>
      <c r="O290" s="89">
        <v>22.314715929319615</v>
      </c>
      <c r="P290" s="89">
        <v>0</v>
      </c>
      <c r="Q290" s="89">
        <v>24.426848732882096</v>
      </c>
      <c r="R290" s="89">
        <v>59.574928665980281</v>
      </c>
      <c r="S290" s="86">
        <v>0</v>
      </c>
      <c r="T290" s="91">
        <v>0</v>
      </c>
    </row>
    <row r="291" spans="1:20" x14ac:dyDescent="0.3">
      <c r="A291" s="88">
        <v>42837.916683101852</v>
      </c>
      <c r="B291" s="52">
        <v>292.89999999999998</v>
      </c>
      <c r="C291" s="53">
        <v>10119.695</v>
      </c>
      <c r="D291" s="52">
        <v>0.44500000000000001</v>
      </c>
      <c r="E291" s="53">
        <v>15.375</v>
      </c>
      <c r="F291" s="49">
        <v>292.45499999999998</v>
      </c>
      <c r="G291" s="49">
        <v>10104.32</v>
      </c>
      <c r="H291" s="38">
        <v>0</v>
      </c>
      <c r="I291" s="50">
        <v>292.45499999999998</v>
      </c>
      <c r="J291" s="89">
        <v>34.549999145167632</v>
      </c>
      <c r="K291" s="127"/>
      <c r="L291" s="144"/>
      <c r="M291" s="89">
        <v>59.574928665980281</v>
      </c>
      <c r="N291" s="89">
        <v>23.605195947719281</v>
      </c>
      <c r="O291" s="89">
        <v>22.314715929319615</v>
      </c>
      <c r="P291" s="89">
        <v>0</v>
      </c>
      <c r="Q291" s="89">
        <v>24.426848732882096</v>
      </c>
      <c r="R291" s="89">
        <v>59.574928665980281</v>
      </c>
      <c r="S291" s="86">
        <v>0</v>
      </c>
      <c r="T291" s="91">
        <v>0</v>
      </c>
    </row>
    <row r="292" spans="1:20" x14ac:dyDescent="0.3">
      <c r="A292" s="88">
        <v>42837.958349826389</v>
      </c>
      <c r="B292" s="52">
        <v>270.8</v>
      </c>
      <c r="C292" s="53">
        <v>6994.7640000000001</v>
      </c>
      <c r="D292" s="52">
        <v>0</v>
      </c>
      <c r="E292" s="53">
        <v>0</v>
      </c>
      <c r="F292" s="49">
        <v>270.8</v>
      </c>
      <c r="G292" s="49">
        <v>6994.7640000000001</v>
      </c>
      <c r="H292" s="38">
        <v>0</v>
      </c>
      <c r="I292" s="50">
        <v>270.8</v>
      </c>
      <c r="J292" s="89">
        <v>25.83</v>
      </c>
      <c r="K292" s="127"/>
      <c r="L292" s="144"/>
      <c r="M292" s="89">
        <v>59.574928665980281</v>
      </c>
      <c r="N292" s="89">
        <v>23.605195947719281</v>
      </c>
      <c r="O292" s="89">
        <v>22.314715929319615</v>
      </c>
      <c r="P292" s="89">
        <v>0</v>
      </c>
      <c r="Q292" s="89">
        <v>24.426848732882096</v>
      </c>
      <c r="R292" s="89">
        <v>59.574928665980281</v>
      </c>
      <c r="S292" s="86">
        <v>0</v>
      </c>
      <c r="T292" s="91">
        <v>0</v>
      </c>
    </row>
    <row r="293" spans="1:20" x14ac:dyDescent="0.3">
      <c r="A293" s="88">
        <v>42838.000016550926</v>
      </c>
      <c r="B293" s="52">
        <v>303.60000000000002</v>
      </c>
      <c r="C293" s="53">
        <v>6749.0280000000002</v>
      </c>
      <c r="D293" s="52">
        <v>0</v>
      </c>
      <c r="E293" s="53">
        <v>0</v>
      </c>
      <c r="F293" s="49">
        <v>303.60000000000002</v>
      </c>
      <c r="G293" s="49">
        <v>6749.0280000000002</v>
      </c>
      <c r="H293" s="38">
        <v>0</v>
      </c>
      <c r="I293" s="50">
        <v>303.60000000000002</v>
      </c>
      <c r="J293" s="89">
        <v>22.23</v>
      </c>
      <c r="K293" s="127"/>
      <c r="L293" s="144"/>
      <c r="M293" s="89">
        <v>59.574928665980281</v>
      </c>
      <c r="N293" s="89">
        <v>23.605195947719281</v>
      </c>
      <c r="O293" s="89">
        <v>22.314715929319615</v>
      </c>
      <c r="P293" s="89">
        <v>0</v>
      </c>
      <c r="Q293" s="89">
        <v>24.426848732882096</v>
      </c>
      <c r="R293" s="89">
        <v>59.574928665980281</v>
      </c>
      <c r="S293" s="86">
        <v>0</v>
      </c>
      <c r="T293" s="91">
        <v>0</v>
      </c>
    </row>
    <row r="294" spans="1:20" x14ac:dyDescent="0.3">
      <c r="A294" s="88">
        <v>42838.041683275464</v>
      </c>
      <c r="B294" s="52">
        <v>334.6</v>
      </c>
      <c r="C294" s="53">
        <v>6792.38</v>
      </c>
      <c r="D294" s="52">
        <v>2.7010000000000001</v>
      </c>
      <c r="E294" s="53">
        <v>54.83</v>
      </c>
      <c r="F294" s="49">
        <v>331.899</v>
      </c>
      <c r="G294" s="49">
        <v>6737.55</v>
      </c>
      <c r="H294" s="38">
        <v>0</v>
      </c>
      <c r="I294" s="50">
        <v>331.899</v>
      </c>
      <c r="J294" s="89">
        <v>20.300000903889437</v>
      </c>
      <c r="K294" s="127"/>
      <c r="L294" s="144"/>
      <c r="M294" s="89">
        <v>59.574928665980281</v>
      </c>
      <c r="N294" s="89">
        <v>23.605195947719281</v>
      </c>
      <c r="O294" s="89">
        <v>22.314715929319615</v>
      </c>
      <c r="P294" s="89">
        <v>0</v>
      </c>
      <c r="Q294" s="89">
        <v>24.426848732882096</v>
      </c>
      <c r="R294" s="89">
        <v>59.574928665980281</v>
      </c>
      <c r="S294" s="86">
        <v>0</v>
      </c>
      <c r="T294" s="91">
        <v>0</v>
      </c>
    </row>
    <row r="295" spans="1:20" x14ac:dyDescent="0.3">
      <c r="A295" s="88">
        <v>42838.083350000001</v>
      </c>
      <c r="B295" s="47">
        <v>316.59399999999999</v>
      </c>
      <c r="C295" s="48">
        <v>6194.7204400000001</v>
      </c>
      <c r="D295" s="47">
        <v>0</v>
      </c>
      <c r="E295" s="48">
        <v>0</v>
      </c>
      <c r="F295" s="49">
        <v>316.59399999999999</v>
      </c>
      <c r="G295" s="49">
        <v>6194.7204400000001</v>
      </c>
      <c r="H295" s="38">
        <v>0</v>
      </c>
      <c r="I295" s="50">
        <v>316.59399999999999</v>
      </c>
      <c r="J295" s="89">
        <v>19.566765131366989</v>
      </c>
      <c r="K295" s="127"/>
      <c r="L295" s="144"/>
      <c r="M295" s="89">
        <v>59.574928665980281</v>
      </c>
      <c r="N295" s="89">
        <v>23.605195947719281</v>
      </c>
      <c r="O295" s="89">
        <v>22.314715929319615</v>
      </c>
      <c r="P295" s="89">
        <v>0</v>
      </c>
      <c r="Q295" s="89">
        <v>24.426848732882096</v>
      </c>
      <c r="R295" s="89">
        <v>59.574928665980281</v>
      </c>
      <c r="S295" s="86">
        <v>0</v>
      </c>
      <c r="T295" s="91">
        <v>0</v>
      </c>
    </row>
    <row r="296" spans="1:20" x14ac:dyDescent="0.3">
      <c r="A296" s="88">
        <v>42838.125016724538</v>
      </c>
      <c r="B296" s="47">
        <v>306.3</v>
      </c>
      <c r="C296" s="48">
        <v>5801.3220000000001</v>
      </c>
      <c r="D296" s="47">
        <v>0.26500000000000001</v>
      </c>
      <c r="E296" s="48">
        <v>5.0190000000000001</v>
      </c>
      <c r="F296" s="49">
        <v>306.03500000000003</v>
      </c>
      <c r="G296" s="49">
        <v>5796.3029999999999</v>
      </c>
      <c r="H296" s="38">
        <v>0</v>
      </c>
      <c r="I296" s="50">
        <v>306.03500000000003</v>
      </c>
      <c r="J296" s="89">
        <v>18.940000326760011</v>
      </c>
      <c r="K296" s="127"/>
      <c r="L296" s="144"/>
      <c r="M296" s="89">
        <v>59.574928665980281</v>
      </c>
      <c r="N296" s="89">
        <v>23.605195947719281</v>
      </c>
      <c r="O296" s="89">
        <v>22.314715929319615</v>
      </c>
      <c r="P296" s="89">
        <v>0</v>
      </c>
      <c r="Q296" s="89">
        <v>24.426848732882096</v>
      </c>
      <c r="R296" s="89">
        <v>59.574928665980281</v>
      </c>
      <c r="S296" s="86">
        <v>0</v>
      </c>
      <c r="T296" s="91">
        <v>0</v>
      </c>
    </row>
    <row r="297" spans="1:20" x14ac:dyDescent="0.3">
      <c r="A297" s="88">
        <v>42838.166683449075</v>
      </c>
      <c r="B297" s="47">
        <v>309.81700000000001</v>
      </c>
      <c r="C297" s="48">
        <v>5859.6888300000001</v>
      </c>
      <c r="D297" s="47">
        <v>0</v>
      </c>
      <c r="E297" s="48">
        <v>0</v>
      </c>
      <c r="F297" s="49">
        <v>309.81700000000001</v>
      </c>
      <c r="G297" s="49">
        <v>5859.6888300000001</v>
      </c>
      <c r="H297" s="38">
        <v>0</v>
      </c>
      <c r="I297" s="50">
        <v>309.81700000000001</v>
      </c>
      <c r="J297" s="89">
        <v>18.913387031699358</v>
      </c>
      <c r="K297" s="127"/>
      <c r="L297" s="144"/>
      <c r="M297" s="89">
        <v>59.574928665980281</v>
      </c>
      <c r="N297" s="89">
        <v>23.605195947719281</v>
      </c>
      <c r="O297" s="89">
        <v>22.314715929319615</v>
      </c>
      <c r="P297" s="89">
        <v>0</v>
      </c>
      <c r="Q297" s="89">
        <v>24.426848732882096</v>
      </c>
      <c r="R297" s="89">
        <v>59.574928665980281</v>
      </c>
      <c r="S297" s="86">
        <v>0</v>
      </c>
      <c r="T297" s="91">
        <v>0</v>
      </c>
    </row>
    <row r="298" spans="1:20" x14ac:dyDescent="0.3">
      <c r="A298" s="88">
        <v>42838.208350173612</v>
      </c>
      <c r="B298" s="47">
        <v>323.29300000000001</v>
      </c>
      <c r="C298" s="48">
        <v>6360.6505299999999</v>
      </c>
      <c r="D298" s="47">
        <v>0</v>
      </c>
      <c r="E298" s="48">
        <v>0</v>
      </c>
      <c r="F298" s="49">
        <v>323.29300000000001</v>
      </c>
      <c r="G298" s="49">
        <v>6360.6505299999999</v>
      </c>
      <c r="H298" s="38">
        <v>0</v>
      </c>
      <c r="I298" s="50">
        <v>323.29300000000001</v>
      </c>
      <c r="J298" s="89">
        <v>19.674569291633286</v>
      </c>
      <c r="K298" s="127"/>
      <c r="L298" s="144"/>
      <c r="M298" s="89">
        <v>59.574928665980281</v>
      </c>
      <c r="N298" s="89">
        <v>23.605195947719281</v>
      </c>
      <c r="O298" s="89">
        <v>22.314715929319615</v>
      </c>
      <c r="P298" s="89">
        <v>0</v>
      </c>
      <c r="Q298" s="89">
        <v>24.426848732882096</v>
      </c>
      <c r="R298" s="89">
        <v>59.574928665980281</v>
      </c>
      <c r="S298" s="86">
        <v>0</v>
      </c>
      <c r="T298" s="91">
        <v>0</v>
      </c>
    </row>
    <row r="299" spans="1:20" x14ac:dyDescent="0.3">
      <c r="A299" s="88">
        <v>42838.25001689815</v>
      </c>
      <c r="B299" s="47">
        <v>354.50299999999999</v>
      </c>
      <c r="C299" s="48">
        <v>7506.8094700000001</v>
      </c>
      <c r="D299" s="47">
        <v>0</v>
      </c>
      <c r="E299" s="48">
        <v>0</v>
      </c>
      <c r="F299" s="49">
        <v>354.50299999999999</v>
      </c>
      <c r="G299" s="49">
        <v>7506.8094700000001</v>
      </c>
      <c r="H299" s="38">
        <v>0</v>
      </c>
      <c r="I299" s="50">
        <v>354.50299999999999</v>
      </c>
      <c r="J299" s="89">
        <v>21.17558799220317</v>
      </c>
      <c r="K299" s="127"/>
      <c r="L299" s="144"/>
      <c r="M299" s="89">
        <v>59.574928665980281</v>
      </c>
      <c r="N299" s="89">
        <v>23.605195947719281</v>
      </c>
      <c r="O299" s="89">
        <v>22.314715929319615</v>
      </c>
      <c r="P299" s="89">
        <v>0</v>
      </c>
      <c r="Q299" s="89">
        <v>24.426848732882096</v>
      </c>
      <c r="R299" s="89">
        <v>59.574928665980281</v>
      </c>
      <c r="S299" s="86">
        <v>0</v>
      </c>
      <c r="T299" s="91">
        <v>0</v>
      </c>
    </row>
    <row r="300" spans="1:20" x14ac:dyDescent="0.3">
      <c r="A300" s="88">
        <v>42838.291683622687</v>
      </c>
      <c r="B300" s="47">
        <v>417.81599999999997</v>
      </c>
      <c r="C300" s="48">
        <v>12146.691120000001</v>
      </c>
      <c r="D300" s="47">
        <v>0</v>
      </c>
      <c r="E300" s="48">
        <v>0</v>
      </c>
      <c r="F300" s="49">
        <v>417.81599999999997</v>
      </c>
      <c r="G300" s="49">
        <v>12146.691120000001</v>
      </c>
      <c r="H300" s="38">
        <v>0</v>
      </c>
      <c r="I300" s="50">
        <v>417.81599999999997</v>
      </c>
      <c r="J300" s="89">
        <v>29.07186685047964</v>
      </c>
      <c r="K300" s="127"/>
      <c r="L300" s="144"/>
      <c r="M300" s="89">
        <v>59.574928665980281</v>
      </c>
      <c r="N300" s="89">
        <v>23.605195947719281</v>
      </c>
      <c r="O300" s="89">
        <v>22.314715929319615</v>
      </c>
      <c r="P300" s="89">
        <v>0</v>
      </c>
      <c r="Q300" s="89">
        <v>24.426848732882096</v>
      </c>
      <c r="R300" s="89">
        <v>59.574928665980281</v>
      </c>
      <c r="S300" s="86">
        <v>0</v>
      </c>
      <c r="T300" s="91">
        <v>0</v>
      </c>
    </row>
    <row r="301" spans="1:20" x14ac:dyDescent="0.3">
      <c r="A301" s="88">
        <v>42838.333350347224</v>
      </c>
      <c r="B301" s="47">
        <v>401.77</v>
      </c>
      <c r="C301" s="48">
        <v>11886.318799999999</v>
      </c>
      <c r="D301" s="47">
        <v>0</v>
      </c>
      <c r="E301" s="48">
        <v>0</v>
      </c>
      <c r="F301" s="49">
        <v>401.77</v>
      </c>
      <c r="G301" s="49">
        <v>11886.318799999999</v>
      </c>
      <c r="H301" s="38">
        <v>0</v>
      </c>
      <c r="I301" s="50">
        <v>401.77</v>
      </c>
      <c r="J301" s="89">
        <v>29.584883888792096</v>
      </c>
      <c r="K301" s="127"/>
      <c r="L301" s="144"/>
      <c r="M301" s="89">
        <v>59.574928665980281</v>
      </c>
      <c r="N301" s="89">
        <v>23.605195947719281</v>
      </c>
      <c r="O301" s="89">
        <v>22.314715929319615</v>
      </c>
      <c r="P301" s="89">
        <v>0</v>
      </c>
      <c r="Q301" s="89">
        <v>24.426848732882096</v>
      </c>
      <c r="R301" s="89">
        <v>59.574928665980281</v>
      </c>
      <c r="S301" s="86">
        <v>0</v>
      </c>
      <c r="T301" s="91">
        <v>0</v>
      </c>
    </row>
    <row r="302" spans="1:20" x14ac:dyDescent="0.3">
      <c r="A302" s="88">
        <v>42838.375017071761</v>
      </c>
      <c r="B302" s="47">
        <v>371.49199999999996</v>
      </c>
      <c r="C302" s="48">
        <v>11414.656480000001</v>
      </c>
      <c r="D302" s="47">
        <v>0</v>
      </c>
      <c r="E302" s="48">
        <v>0</v>
      </c>
      <c r="F302" s="49">
        <v>371.49199999999996</v>
      </c>
      <c r="G302" s="49">
        <v>11414.656480000001</v>
      </c>
      <c r="H302" s="38">
        <v>0</v>
      </c>
      <c r="I302" s="50">
        <v>371.49199999999996</v>
      </c>
      <c r="J302" s="89">
        <v>30.726520301917681</v>
      </c>
      <c r="K302" s="127"/>
      <c r="L302" s="144"/>
      <c r="M302" s="89">
        <v>59.574928665980281</v>
      </c>
      <c r="N302" s="89">
        <v>23.605195947719281</v>
      </c>
      <c r="O302" s="89">
        <v>22.314715929319615</v>
      </c>
      <c r="P302" s="89">
        <v>0</v>
      </c>
      <c r="Q302" s="89">
        <v>24.426848732882096</v>
      </c>
      <c r="R302" s="89">
        <v>59.574928665980281</v>
      </c>
      <c r="S302" s="86">
        <v>0</v>
      </c>
      <c r="T302" s="91">
        <v>0</v>
      </c>
    </row>
    <row r="303" spans="1:20" x14ac:dyDescent="0.3">
      <c r="A303" s="88">
        <v>42838.416683796298</v>
      </c>
      <c r="B303" s="47">
        <v>326.13399999999996</v>
      </c>
      <c r="C303" s="48">
        <v>10349.174739999999</v>
      </c>
      <c r="D303" s="47">
        <v>0</v>
      </c>
      <c r="E303" s="48">
        <v>0</v>
      </c>
      <c r="F303" s="49">
        <v>326.13399999999996</v>
      </c>
      <c r="G303" s="49">
        <v>10349.174739999999</v>
      </c>
      <c r="H303" s="38">
        <v>0</v>
      </c>
      <c r="I303" s="50">
        <v>326.13399999999996</v>
      </c>
      <c r="J303" s="89">
        <v>31.732891204228935</v>
      </c>
      <c r="K303" s="127"/>
      <c r="L303" s="144"/>
      <c r="M303" s="89">
        <v>59.574928665980281</v>
      </c>
      <c r="N303" s="89">
        <v>23.605195947719281</v>
      </c>
      <c r="O303" s="89">
        <v>22.314715929319615</v>
      </c>
      <c r="P303" s="89">
        <v>0</v>
      </c>
      <c r="Q303" s="89">
        <v>24.426848732882096</v>
      </c>
      <c r="R303" s="89">
        <v>59.574928665980281</v>
      </c>
      <c r="S303" s="86">
        <v>0</v>
      </c>
      <c r="T303" s="91">
        <v>0</v>
      </c>
    </row>
    <row r="304" spans="1:20" x14ac:dyDescent="0.3">
      <c r="A304" s="88">
        <v>42838.458350520836</v>
      </c>
      <c r="B304" s="47">
        <v>307.30199999999996</v>
      </c>
      <c r="C304" s="48">
        <v>9991.9584599999998</v>
      </c>
      <c r="D304" s="47">
        <v>0</v>
      </c>
      <c r="E304" s="48">
        <v>0</v>
      </c>
      <c r="F304" s="49">
        <v>307.30199999999996</v>
      </c>
      <c r="G304" s="49">
        <v>9991.9584599999998</v>
      </c>
      <c r="H304" s="38">
        <v>0</v>
      </c>
      <c r="I304" s="50">
        <v>307.30199999999996</v>
      </c>
      <c r="J304" s="89">
        <v>32.515110412558336</v>
      </c>
      <c r="K304" s="127"/>
      <c r="L304" s="144"/>
      <c r="M304" s="89">
        <v>59.574928665980281</v>
      </c>
      <c r="N304" s="89">
        <v>23.605195947719281</v>
      </c>
      <c r="O304" s="89">
        <v>22.314715929319615</v>
      </c>
      <c r="P304" s="89">
        <v>0</v>
      </c>
      <c r="Q304" s="89">
        <v>24.426848732882096</v>
      </c>
      <c r="R304" s="89">
        <v>59.574928665980281</v>
      </c>
      <c r="S304" s="86">
        <v>0</v>
      </c>
      <c r="T304" s="91">
        <v>0</v>
      </c>
    </row>
    <row r="305" spans="1:20" x14ac:dyDescent="0.3">
      <c r="A305" s="88">
        <v>42838.500017245373</v>
      </c>
      <c r="B305" s="47">
        <v>296.274</v>
      </c>
      <c r="C305" s="48">
        <v>9746.5821400000004</v>
      </c>
      <c r="D305" s="47">
        <v>0</v>
      </c>
      <c r="E305" s="48">
        <v>0</v>
      </c>
      <c r="F305" s="49">
        <v>296.274</v>
      </c>
      <c r="G305" s="49">
        <v>9746.5821400000004</v>
      </c>
      <c r="H305" s="38">
        <v>0</v>
      </c>
      <c r="I305" s="50">
        <v>296.274</v>
      </c>
      <c r="J305" s="89">
        <v>32.897190236065263</v>
      </c>
      <c r="K305" s="127"/>
      <c r="L305" s="144"/>
      <c r="M305" s="89">
        <v>59.574928665980281</v>
      </c>
      <c r="N305" s="89">
        <v>23.605195947719281</v>
      </c>
      <c r="O305" s="89">
        <v>22.314715929319615</v>
      </c>
      <c r="P305" s="89">
        <v>0</v>
      </c>
      <c r="Q305" s="89">
        <v>24.426848732882096</v>
      </c>
      <c r="R305" s="89">
        <v>59.574928665980281</v>
      </c>
      <c r="S305" s="86">
        <v>0</v>
      </c>
      <c r="T305" s="91">
        <v>0</v>
      </c>
    </row>
    <row r="306" spans="1:20" x14ac:dyDescent="0.3">
      <c r="A306" s="88">
        <v>42838.54168396991</v>
      </c>
      <c r="B306" s="47">
        <v>300.17399999999998</v>
      </c>
      <c r="C306" s="48">
        <v>9754.6007140000002</v>
      </c>
      <c r="D306" s="47">
        <v>0</v>
      </c>
      <c r="E306" s="48">
        <v>0</v>
      </c>
      <c r="F306" s="49">
        <v>300.17399999999998</v>
      </c>
      <c r="G306" s="49">
        <v>9754.6007140000002</v>
      </c>
      <c r="H306" s="38">
        <v>0</v>
      </c>
      <c r="I306" s="50">
        <v>300.17399999999998</v>
      </c>
      <c r="J306" s="89">
        <v>32.496487750438085</v>
      </c>
      <c r="K306" s="127"/>
      <c r="L306" s="144"/>
      <c r="M306" s="89">
        <v>59.574928665980281</v>
      </c>
      <c r="N306" s="89">
        <v>23.605195947719281</v>
      </c>
      <c r="O306" s="89">
        <v>22.314715929319615</v>
      </c>
      <c r="P306" s="89">
        <v>0</v>
      </c>
      <c r="Q306" s="89">
        <v>24.426848732882096</v>
      </c>
      <c r="R306" s="89">
        <v>59.574928665980281</v>
      </c>
      <c r="S306" s="86">
        <v>0</v>
      </c>
      <c r="T306" s="91">
        <v>0</v>
      </c>
    </row>
    <row r="307" spans="1:20" x14ac:dyDescent="0.3">
      <c r="A307" s="88">
        <v>42838.583350694447</v>
      </c>
      <c r="B307" s="47">
        <v>314.09200000000004</v>
      </c>
      <c r="C307" s="48">
        <v>10223.3488</v>
      </c>
      <c r="D307" s="47">
        <v>0</v>
      </c>
      <c r="E307" s="48">
        <v>0</v>
      </c>
      <c r="F307" s="49">
        <v>314.09200000000004</v>
      </c>
      <c r="G307" s="49">
        <v>10223.3488</v>
      </c>
      <c r="H307" s="38">
        <v>0</v>
      </c>
      <c r="I307" s="50">
        <v>314.09200000000004</v>
      </c>
      <c r="J307" s="89">
        <v>32.548899048686366</v>
      </c>
      <c r="K307" s="127"/>
      <c r="L307" s="144"/>
      <c r="M307" s="89">
        <v>59.574928665980281</v>
      </c>
      <c r="N307" s="89">
        <v>23.605195947719281</v>
      </c>
      <c r="O307" s="89">
        <v>22.314715929319615</v>
      </c>
      <c r="P307" s="89">
        <v>0</v>
      </c>
      <c r="Q307" s="89">
        <v>24.426848732882096</v>
      </c>
      <c r="R307" s="89">
        <v>59.574928665980281</v>
      </c>
      <c r="S307" s="86">
        <v>0</v>
      </c>
      <c r="T307" s="91">
        <v>0</v>
      </c>
    </row>
    <row r="308" spans="1:20" x14ac:dyDescent="0.3">
      <c r="A308" s="88">
        <v>42838.625017418984</v>
      </c>
      <c r="B308" s="47">
        <v>314.2</v>
      </c>
      <c r="C308" s="48">
        <v>9884.732</v>
      </c>
      <c r="D308" s="47">
        <v>3.6080000000000001</v>
      </c>
      <c r="E308" s="48">
        <v>113.50800000000001</v>
      </c>
      <c r="F308" s="49">
        <v>310.59199999999998</v>
      </c>
      <c r="G308" s="49">
        <v>9771.2240000000002</v>
      </c>
      <c r="H308" s="38">
        <v>0</v>
      </c>
      <c r="I308" s="50">
        <v>310.59199999999998</v>
      </c>
      <c r="J308" s="89">
        <v>31.45999896970946</v>
      </c>
      <c r="K308" s="127"/>
      <c r="L308" s="144"/>
      <c r="M308" s="89">
        <v>59.574928665980281</v>
      </c>
      <c r="N308" s="89">
        <v>23.605195947719281</v>
      </c>
      <c r="O308" s="89">
        <v>22.314715929319615</v>
      </c>
      <c r="P308" s="89">
        <v>0</v>
      </c>
      <c r="Q308" s="89">
        <v>24.426848732882096</v>
      </c>
      <c r="R308" s="89">
        <v>59.574928665980281</v>
      </c>
      <c r="S308" s="86">
        <v>0</v>
      </c>
      <c r="T308" s="91">
        <v>0</v>
      </c>
    </row>
    <row r="309" spans="1:20" x14ac:dyDescent="0.3">
      <c r="A309" s="88">
        <v>42838.666684143522</v>
      </c>
      <c r="B309" s="47">
        <v>321.666</v>
      </c>
      <c r="C309" s="48">
        <v>9758.5998660000005</v>
      </c>
      <c r="D309" s="47">
        <v>0</v>
      </c>
      <c r="E309" s="48">
        <v>0</v>
      </c>
      <c r="F309" s="49">
        <v>321.666</v>
      </c>
      <c r="G309" s="49">
        <v>9758.5998660000005</v>
      </c>
      <c r="H309" s="38">
        <v>0</v>
      </c>
      <c r="I309" s="50">
        <v>321.666</v>
      </c>
      <c r="J309" s="89">
        <v>30.337679039749307</v>
      </c>
      <c r="K309" s="127"/>
      <c r="L309" s="144"/>
      <c r="M309" s="89">
        <v>59.574928665980281</v>
      </c>
      <c r="N309" s="89">
        <v>23.605195947719281</v>
      </c>
      <c r="O309" s="89">
        <v>22.314715929319615</v>
      </c>
      <c r="P309" s="89">
        <v>0</v>
      </c>
      <c r="Q309" s="89">
        <v>24.426848732882096</v>
      </c>
      <c r="R309" s="89">
        <v>59.574928665980281</v>
      </c>
      <c r="S309" s="86">
        <v>0</v>
      </c>
      <c r="T309" s="91">
        <v>0</v>
      </c>
    </row>
    <row r="310" spans="1:20" x14ac:dyDescent="0.3">
      <c r="A310" s="88">
        <v>42838.708350868059</v>
      </c>
      <c r="B310" s="47">
        <v>327.24399999999997</v>
      </c>
      <c r="C310" s="48">
        <v>10057.517376</v>
      </c>
      <c r="D310" s="47">
        <v>0</v>
      </c>
      <c r="E310" s="48">
        <v>0</v>
      </c>
      <c r="F310" s="49">
        <v>327.24399999999997</v>
      </c>
      <c r="G310" s="49">
        <v>10057.517376</v>
      </c>
      <c r="H310" s="38">
        <v>0</v>
      </c>
      <c r="I310" s="50">
        <v>327.24399999999997</v>
      </c>
      <c r="J310" s="89">
        <v>30.734000855630661</v>
      </c>
      <c r="K310" s="127"/>
      <c r="L310" s="144"/>
      <c r="M310" s="89">
        <v>59.574928665980281</v>
      </c>
      <c r="N310" s="89">
        <v>23.605195947719281</v>
      </c>
      <c r="O310" s="89">
        <v>22.314715929319615</v>
      </c>
      <c r="P310" s="89">
        <v>0</v>
      </c>
      <c r="Q310" s="89">
        <v>24.426848732882096</v>
      </c>
      <c r="R310" s="89">
        <v>59.574928665980281</v>
      </c>
      <c r="S310" s="86">
        <v>0</v>
      </c>
      <c r="T310" s="91">
        <v>0</v>
      </c>
    </row>
    <row r="311" spans="1:20" x14ac:dyDescent="0.3">
      <c r="A311" s="88">
        <v>42838.750017592596</v>
      </c>
      <c r="B311" s="47">
        <v>327.60000000000002</v>
      </c>
      <c r="C311" s="48">
        <v>9847.6560000000009</v>
      </c>
      <c r="D311" s="47">
        <v>1.4750000000000001</v>
      </c>
      <c r="E311" s="48">
        <v>44.338000000000001</v>
      </c>
      <c r="F311" s="49">
        <v>326.125</v>
      </c>
      <c r="G311" s="49">
        <v>9803.3180000000011</v>
      </c>
      <c r="H311" s="38">
        <v>0</v>
      </c>
      <c r="I311" s="50">
        <v>326.125</v>
      </c>
      <c r="J311" s="89">
        <v>30.06000153315447</v>
      </c>
      <c r="K311" s="127"/>
      <c r="L311" s="144"/>
      <c r="M311" s="89">
        <v>59.574928665980281</v>
      </c>
      <c r="N311" s="89">
        <v>23.605195947719281</v>
      </c>
      <c r="O311" s="89">
        <v>22.314715929319615</v>
      </c>
      <c r="P311" s="89">
        <v>0</v>
      </c>
      <c r="Q311" s="89">
        <v>24.426848732882096</v>
      </c>
      <c r="R311" s="89">
        <v>59.574928665980281</v>
      </c>
      <c r="S311" s="86">
        <v>0</v>
      </c>
      <c r="T311" s="91">
        <v>0</v>
      </c>
    </row>
    <row r="312" spans="1:20" x14ac:dyDescent="0.3">
      <c r="A312" s="88">
        <v>42838.791684317126</v>
      </c>
      <c r="B312" s="47">
        <v>317.553</v>
      </c>
      <c r="C312" s="48">
        <v>8927.190419999999</v>
      </c>
      <c r="D312" s="47">
        <v>0</v>
      </c>
      <c r="E312" s="48">
        <v>0</v>
      </c>
      <c r="F312" s="49">
        <v>317.553</v>
      </c>
      <c r="G312" s="49">
        <v>8927.190419999999</v>
      </c>
      <c r="H312" s="38">
        <v>0</v>
      </c>
      <c r="I312" s="50">
        <v>317.553</v>
      </c>
      <c r="J312" s="89">
        <v>28.112442395442649</v>
      </c>
      <c r="K312" s="127"/>
      <c r="L312" s="144"/>
      <c r="M312" s="89">
        <v>59.574928665980281</v>
      </c>
      <c r="N312" s="89">
        <v>23.605195947719281</v>
      </c>
      <c r="O312" s="89">
        <v>22.314715929319615</v>
      </c>
      <c r="P312" s="89">
        <v>0</v>
      </c>
      <c r="Q312" s="89">
        <v>24.426848732882096</v>
      </c>
      <c r="R312" s="89">
        <v>59.574928665980281</v>
      </c>
      <c r="S312" s="86">
        <v>0</v>
      </c>
      <c r="T312" s="91">
        <v>0</v>
      </c>
    </row>
    <row r="313" spans="1:20" x14ac:dyDescent="0.3">
      <c r="A313" s="88">
        <v>42838.833351041663</v>
      </c>
      <c r="B313" s="47">
        <v>299.96199999999999</v>
      </c>
      <c r="C313" s="48">
        <v>8891.8150900000001</v>
      </c>
      <c r="D313" s="47">
        <v>0</v>
      </c>
      <c r="E313" s="48">
        <v>0</v>
      </c>
      <c r="F313" s="49">
        <v>299.96199999999999</v>
      </c>
      <c r="G313" s="49">
        <v>8891.8150900000001</v>
      </c>
      <c r="H313" s="38">
        <v>0</v>
      </c>
      <c r="I313" s="50">
        <v>299.96199999999999</v>
      </c>
      <c r="J313" s="89">
        <v>29.643138430867911</v>
      </c>
      <c r="K313" s="127"/>
      <c r="L313" s="144"/>
      <c r="M313" s="89">
        <v>59.574928665980281</v>
      </c>
      <c r="N313" s="89">
        <v>23.605195947719281</v>
      </c>
      <c r="O313" s="89">
        <v>22.314715929319615</v>
      </c>
      <c r="P313" s="89">
        <v>0</v>
      </c>
      <c r="Q313" s="89">
        <v>24.426848732882096</v>
      </c>
      <c r="R313" s="89">
        <v>59.574928665980281</v>
      </c>
      <c r="S313" s="86">
        <v>0</v>
      </c>
      <c r="T313" s="91">
        <v>0</v>
      </c>
    </row>
    <row r="314" spans="1:20" x14ac:dyDescent="0.3">
      <c r="A314" s="88">
        <v>42838.8750177662</v>
      </c>
      <c r="B314" s="47">
        <v>320.60000000000002</v>
      </c>
      <c r="C314" s="48">
        <v>12003.263999999999</v>
      </c>
      <c r="D314" s="47">
        <v>3.2690000000000001</v>
      </c>
      <c r="E314" s="48">
        <v>122.39100000000001</v>
      </c>
      <c r="F314" s="49">
        <v>317.33100000000002</v>
      </c>
      <c r="G314" s="49">
        <v>11880.873</v>
      </c>
      <c r="H314" s="38">
        <v>0</v>
      </c>
      <c r="I314" s="50">
        <v>317.33100000000002</v>
      </c>
      <c r="J314" s="89">
        <v>37.440001134462122</v>
      </c>
      <c r="K314" s="127"/>
      <c r="L314" s="144"/>
      <c r="M314" s="89">
        <v>59.574928665980281</v>
      </c>
      <c r="N314" s="89">
        <v>23.605195947719281</v>
      </c>
      <c r="O314" s="89">
        <v>22.314715929319615</v>
      </c>
      <c r="P314" s="89">
        <v>0</v>
      </c>
      <c r="Q314" s="89">
        <v>24.426848732882096</v>
      </c>
      <c r="R314" s="89">
        <v>59.574928665980281</v>
      </c>
      <c r="S314" s="86">
        <v>0</v>
      </c>
      <c r="T314" s="91">
        <v>0</v>
      </c>
    </row>
    <row r="315" spans="1:20" x14ac:dyDescent="0.3">
      <c r="A315" s="88">
        <v>42838.916684490738</v>
      </c>
      <c r="B315" s="47">
        <v>311.45299999999997</v>
      </c>
      <c r="C315" s="48">
        <v>9735.4333969999989</v>
      </c>
      <c r="D315" s="47">
        <v>0</v>
      </c>
      <c r="E315" s="48">
        <v>0</v>
      </c>
      <c r="F315" s="49">
        <v>311.45299999999997</v>
      </c>
      <c r="G315" s="49">
        <v>9735.4333969999989</v>
      </c>
      <c r="H315" s="38">
        <v>0</v>
      </c>
      <c r="I315" s="50">
        <v>311.45299999999997</v>
      </c>
      <c r="J315" s="89">
        <v>31.258114055732324</v>
      </c>
      <c r="K315" s="127"/>
      <c r="L315" s="144"/>
      <c r="M315" s="89">
        <v>59.574928665980281</v>
      </c>
      <c r="N315" s="89">
        <v>23.605195947719281</v>
      </c>
      <c r="O315" s="89">
        <v>22.314715929319615</v>
      </c>
      <c r="P315" s="89">
        <v>0</v>
      </c>
      <c r="Q315" s="89">
        <v>24.426848732882096</v>
      </c>
      <c r="R315" s="89">
        <v>59.574928665980281</v>
      </c>
      <c r="S315" s="86">
        <v>0</v>
      </c>
      <c r="T315" s="91">
        <v>0</v>
      </c>
    </row>
    <row r="316" spans="1:20" x14ac:dyDescent="0.3">
      <c r="A316" s="88">
        <v>42838.958351215275</v>
      </c>
      <c r="B316" s="47">
        <v>324.2</v>
      </c>
      <c r="C316" s="48">
        <v>7634.91</v>
      </c>
      <c r="D316" s="47">
        <v>0</v>
      </c>
      <c r="E316" s="48">
        <v>0</v>
      </c>
      <c r="F316" s="49">
        <v>324.2</v>
      </c>
      <c r="G316" s="49">
        <v>7634.91</v>
      </c>
      <c r="H316" s="38">
        <v>0</v>
      </c>
      <c r="I316" s="50">
        <v>324.2</v>
      </c>
      <c r="J316" s="89">
        <v>23.55</v>
      </c>
      <c r="K316" s="127"/>
      <c r="L316" s="144"/>
      <c r="M316" s="89">
        <v>59.574928665980281</v>
      </c>
      <c r="N316" s="89">
        <v>23.605195947719281</v>
      </c>
      <c r="O316" s="89">
        <v>22.314715929319615</v>
      </c>
      <c r="P316" s="89">
        <v>0</v>
      </c>
      <c r="Q316" s="89">
        <v>24.426848732882096</v>
      </c>
      <c r="R316" s="89">
        <v>59.574928665980281</v>
      </c>
      <c r="S316" s="86">
        <v>0</v>
      </c>
      <c r="T316" s="91">
        <v>0</v>
      </c>
    </row>
    <row r="317" spans="1:20" x14ac:dyDescent="0.3">
      <c r="A317" s="88">
        <v>42839.000017939812</v>
      </c>
      <c r="B317" s="47">
        <v>349.3</v>
      </c>
      <c r="C317" s="48">
        <v>7464.5410000000002</v>
      </c>
      <c r="D317" s="47">
        <v>0</v>
      </c>
      <c r="E317" s="48">
        <v>0</v>
      </c>
      <c r="F317" s="49">
        <v>349.3</v>
      </c>
      <c r="G317" s="49">
        <v>7464.5410000000002</v>
      </c>
      <c r="H317" s="38">
        <v>0</v>
      </c>
      <c r="I317" s="50">
        <v>349.3</v>
      </c>
      <c r="J317" s="89">
        <v>21.37</v>
      </c>
      <c r="K317" s="127"/>
      <c r="L317" s="144"/>
      <c r="M317" s="89">
        <v>59.574928665980281</v>
      </c>
      <c r="N317" s="89">
        <v>23.605195947719281</v>
      </c>
      <c r="O317" s="89">
        <v>22.314715929319615</v>
      </c>
      <c r="P317" s="89">
        <v>0</v>
      </c>
      <c r="Q317" s="89">
        <v>24.426848732882096</v>
      </c>
      <c r="R317" s="89">
        <v>59.574928665980281</v>
      </c>
      <c r="S317" s="86">
        <v>0</v>
      </c>
      <c r="T317" s="91">
        <v>0</v>
      </c>
    </row>
    <row r="318" spans="1:20" x14ac:dyDescent="0.3">
      <c r="A318" s="88">
        <v>42839.041684664349</v>
      </c>
      <c r="B318" s="47">
        <v>327.66199999999998</v>
      </c>
      <c r="C318" s="48">
        <v>6354.4973200000004</v>
      </c>
      <c r="D318" s="47">
        <v>0</v>
      </c>
      <c r="E318" s="48">
        <v>0</v>
      </c>
      <c r="F318" s="49">
        <v>327.66199999999998</v>
      </c>
      <c r="G318" s="49">
        <v>6354.4973200000004</v>
      </c>
      <c r="H318" s="38">
        <v>0</v>
      </c>
      <c r="I318" s="50">
        <v>327.66199999999998</v>
      </c>
      <c r="J318" s="89">
        <v>19.393452154964571</v>
      </c>
      <c r="K318" s="127"/>
      <c r="L318" s="144"/>
      <c r="M318" s="89">
        <v>59.574928665980281</v>
      </c>
      <c r="N318" s="89">
        <v>23.605195947719281</v>
      </c>
      <c r="O318" s="89">
        <v>22.314715929319615</v>
      </c>
      <c r="P318" s="89">
        <v>0</v>
      </c>
      <c r="Q318" s="89">
        <v>24.426848732882096</v>
      </c>
      <c r="R318" s="89">
        <v>59.574928665980281</v>
      </c>
      <c r="S318" s="86">
        <v>0</v>
      </c>
      <c r="T318" s="91">
        <v>0</v>
      </c>
    </row>
    <row r="319" spans="1:20" x14ac:dyDescent="0.3">
      <c r="A319" s="88">
        <v>42839.083351388887</v>
      </c>
      <c r="B319" s="47">
        <v>307.84100000000001</v>
      </c>
      <c r="C319" s="48">
        <v>5883.3610099999996</v>
      </c>
      <c r="D319" s="47">
        <v>0</v>
      </c>
      <c r="E319" s="48">
        <v>0</v>
      </c>
      <c r="F319" s="49">
        <v>307.84100000000001</v>
      </c>
      <c r="G319" s="49">
        <v>5883.3610099999996</v>
      </c>
      <c r="H319" s="38">
        <v>0</v>
      </c>
      <c r="I319" s="50">
        <v>307.84100000000001</v>
      </c>
      <c r="J319" s="89">
        <v>19.111687559486874</v>
      </c>
      <c r="K319" s="127"/>
      <c r="L319" s="144"/>
      <c r="M319" s="89">
        <v>59.574928665980281</v>
      </c>
      <c r="N319" s="89">
        <v>23.605195947719281</v>
      </c>
      <c r="O319" s="89">
        <v>22.314715929319615</v>
      </c>
      <c r="P319" s="89">
        <v>0</v>
      </c>
      <c r="Q319" s="89">
        <v>24.426848732882096</v>
      </c>
      <c r="R319" s="89">
        <v>59.574928665980281</v>
      </c>
      <c r="S319" s="86">
        <v>0</v>
      </c>
      <c r="T319" s="91">
        <v>0</v>
      </c>
    </row>
    <row r="320" spans="1:20" x14ac:dyDescent="0.3">
      <c r="A320" s="88">
        <v>42839.125018113424</v>
      </c>
      <c r="B320" s="47">
        <v>294.62700000000001</v>
      </c>
      <c r="C320" s="48">
        <v>5507.5809500000005</v>
      </c>
      <c r="D320" s="47">
        <v>0</v>
      </c>
      <c r="E320" s="48">
        <v>0</v>
      </c>
      <c r="F320" s="49">
        <v>294.62700000000001</v>
      </c>
      <c r="G320" s="49">
        <v>5507.5809500000005</v>
      </c>
      <c r="H320" s="38">
        <v>0</v>
      </c>
      <c r="I320" s="50">
        <v>294.62700000000001</v>
      </c>
      <c r="J320" s="89">
        <v>18.693401996422597</v>
      </c>
      <c r="K320" s="127"/>
      <c r="L320" s="144"/>
      <c r="M320" s="89">
        <v>59.574928665980281</v>
      </c>
      <c r="N320" s="89">
        <v>23.605195947719281</v>
      </c>
      <c r="O320" s="89">
        <v>22.314715929319615</v>
      </c>
      <c r="P320" s="89">
        <v>0</v>
      </c>
      <c r="Q320" s="89">
        <v>24.426848732882096</v>
      </c>
      <c r="R320" s="89">
        <v>59.574928665980281</v>
      </c>
      <c r="S320" s="86">
        <v>0</v>
      </c>
      <c r="T320" s="91">
        <v>0</v>
      </c>
    </row>
    <row r="321" spans="1:20" x14ac:dyDescent="0.3">
      <c r="A321" s="88">
        <v>42839.166684837961</v>
      </c>
      <c r="B321" s="47">
        <v>296.94499999999999</v>
      </c>
      <c r="C321" s="48">
        <v>5484.5508</v>
      </c>
      <c r="D321" s="47">
        <v>0</v>
      </c>
      <c r="E321" s="48">
        <v>0</v>
      </c>
      <c r="F321" s="49">
        <v>296.94499999999999</v>
      </c>
      <c r="G321" s="49">
        <v>5484.5508</v>
      </c>
      <c r="H321" s="38">
        <v>0</v>
      </c>
      <c r="I321" s="50">
        <v>296.94499999999999</v>
      </c>
      <c r="J321" s="89">
        <v>18.469921365909514</v>
      </c>
      <c r="K321" s="127"/>
      <c r="L321" s="144"/>
      <c r="M321" s="89">
        <v>59.574928665980281</v>
      </c>
      <c r="N321" s="89">
        <v>23.605195947719281</v>
      </c>
      <c r="O321" s="89">
        <v>22.314715929319615</v>
      </c>
      <c r="P321" s="89">
        <v>0</v>
      </c>
      <c r="Q321" s="89">
        <v>24.426848732882096</v>
      </c>
      <c r="R321" s="89">
        <v>59.574928665980281</v>
      </c>
      <c r="S321" s="86">
        <v>0</v>
      </c>
      <c r="T321" s="91">
        <v>0</v>
      </c>
    </row>
    <row r="322" spans="1:20" x14ac:dyDescent="0.3">
      <c r="A322" s="88">
        <v>42839.208351562498</v>
      </c>
      <c r="B322" s="47">
        <v>304.51799999999997</v>
      </c>
      <c r="C322" s="48">
        <v>5793.8745400000007</v>
      </c>
      <c r="D322" s="47">
        <v>0</v>
      </c>
      <c r="E322" s="48">
        <v>0</v>
      </c>
      <c r="F322" s="49">
        <v>304.51799999999997</v>
      </c>
      <c r="G322" s="49">
        <v>5793.8745400000007</v>
      </c>
      <c r="H322" s="38">
        <v>0</v>
      </c>
      <c r="I322" s="50">
        <v>304.51799999999997</v>
      </c>
      <c r="J322" s="89">
        <v>19.026377882424033</v>
      </c>
      <c r="K322" s="127"/>
      <c r="L322" s="144"/>
      <c r="M322" s="89">
        <v>59.574928665980281</v>
      </c>
      <c r="N322" s="89">
        <v>23.605195947719281</v>
      </c>
      <c r="O322" s="89">
        <v>22.314715929319615</v>
      </c>
      <c r="P322" s="89">
        <v>0</v>
      </c>
      <c r="Q322" s="89">
        <v>24.426848732882096</v>
      </c>
      <c r="R322" s="89">
        <v>59.574928665980281</v>
      </c>
      <c r="S322" s="86">
        <v>0</v>
      </c>
      <c r="T322" s="91">
        <v>0</v>
      </c>
    </row>
    <row r="323" spans="1:20" x14ac:dyDescent="0.3">
      <c r="A323" s="88">
        <v>42839.250018287035</v>
      </c>
      <c r="B323" s="47">
        <v>332.98500000000001</v>
      </c>
      <c r="C323" s="48">
        <v>6742.8255499999996</v>
      </c>
      <c r="D323" s="47">
        <v>0</v>
      </c>
      <c r="E323" s="48">
        <v>0</v>
      </c>
      <c r="F323" s="49">
        <v>332.98500000000001</v>
      </c>
      <c r="G323" s="49">
        <v>6742.8255499999996</v>
      </c>
      <c r="H323" s="38">
        <v>0</v>
      </c>
      <c r="I323" s="50">
        <v>332.98500000000001</v>
      </c>
      <c r="J323" s="89">
        <v>20.24963752120966</v>
      </c>
      <c r="K323" s="127"/>
      <c r="L323" s="144"/>
      <c r="M323" s="89">
        <v>59.574928665980281</v>
      </c>
      <c r="N323" s="89">
        <v>23.605195947719281</v>
      </c>
      <c r="O323" s="89">
        <v>22.314715929319615</v>
      </c>
      <c r="P323" s="89">
        <v>0</v>
      </c>
      <c r="Q323" s="89">
        <v>24.426848732882096</v>
      </c>
      <c r="R323" s="89">
        <v>59.574928665980281</v>
      </c>
      <c r="S323" s="86">
        <v>0</v>
      </c>
      <c r="T323" s="91">
        <v>0</v>
      </c>
    </row>
    <row r="324" spans="1:20" x14ac:dyDescent="0.3">
      <c r="A324" s="88">
        <v>42839.291685011573</v>
      </c>
      <c r="B324" s="47">
        <v>387.08499999999998</v>
      </c>
      <c r="C324" s="48">
        <v>8921.9818999999989</v>
      </c>
      <c r="D324" s="47">
        <v>0</v>
      </c>
      <c r="E324" s="48">
        <v>0</v>
      </c>
      <c r="F324" s="49">
        <v>387.08499999999998</v>
      </c>
      <c r="G324" s="49">
        <v>8921.9818999999989</v>
      </c>
      <c r="H324" s="38">
        <v>0</v>
      </c>
      <c r="I324" s="50">
        <v>387.08499999999998</v>
      </c>
      <c r="J324" s="89">
        <v>23.049154320110567</v>
      </c>
      <c r="K324" s="127"/>
      <c r="L324" s="144"/>
      <c r="M324" s="89">
        <v>59.574928665980281</v>
      </c>
      <c r="N324" s="89">
        <v>23.605195947719281</v>
      </c>
      <c r="O324" s="89">
        <v>22.314715929319615</v>
      </c>
      <c r="P324" s="89">
        <v>0</v>
      </c>
      <c r="Q324" s="89">
        <v>24.426848732882096</v>
      </c>
      <c r="R324" s="89">
        <v>59.574928665980281</v>
      </c>
      <c r="S324" s="86">
        <v>0</v>
      </c>
      <c r="T324" s="91">
        <v>0</v>
      </c>
    </row>
    <row r="325" spans="1:20" x14ac:dyDescent="0.3">
      <c r="A325" s="88">
        <v>42839.33335173611</v>
      </c>
      <c r="B325" s="47">
        <v>406.40499999999997</v>
      </c>
      <c r="C325" s="48">
        <v>9755.0797999999995</v>
      </c>
      <c r="D325" s="47">
        <v>0</v>
      </c>
      <c r="E325" s="48">
        <v>0</v>
      </c>
      <c r="F325" s="49">
        <v>406.40499999999997</v>
      </c>
      <c r="G325" s="49">
        <v>9755.0797999999995</v>
      </c>
      <c r="H325" s="38">
        <v>0</v>
      </c>
      <c r="I325" s="50">
        <v>406.40499999999997</v>
      </c>
      <c r="J325" s="89">
        <v>24.003345923401533</v>
      </c>
      <c r="K325" s="127"/>
      <c r="L325" s="144"/>
      <c r="M325" s="89">
        <v>59.574928665980281</v>
      </c>
      <c r="N325" s="89">
        <v>23.605195947719281</v>
      </c>
      <c r="O325" s="89">
        <v>22.314715929319615</v>
      </c>
      <c r="P325" s="89">
        <v>0</v>
      </c>
      <c r="Q325" s="89">
        <v>24.426848732882096</v>
      </c>
      <c r="R325" s="89">
        <v>59.574928665980281</v>
      </c>
      <c r="S325" s="86">
        <v>0</v>
      </c>
      <c r="T325" s="91">
        <v>0</v>
      </c>
    </row>
    <row r="326" spans="1:20" x14ac:dyDescent="0.3">
      <c r="A326" s="88">
        <v>42839.375018460647</v>
      </c>
      <c r="B326" s="47">
        <v>413.02199999999999</v>
      </c>
      <c r="C326" s="48">
        <v>10310.39214</v>
      </c>
      <c r="D326" s="47">
        <v>0</v>
      </c>
      <c r="E326" s="48">
        <v>0</v>
      </c>
      <c r="F326" s="49">
        <v>413.02199999999999</v>
      </c>
      <c r="G326" s="49">
        <v>10310.39214</v>
      </c>
      <c r="H326" s="38">
        <v>0</v>
      </c>
      <c r="I326" s="50">
        <v>413.02199999999999</v>
      </c>
      <c r="J326" s="89">
        <v>24.963300114763864</v>
      </c>
      <c r="K326" s="127"/>
      <c r="L326" s="144"/>
      <c r="M326" s="89">
        <v>59.574928665980281</v>
      </c>
      <c r="N326" s="89">
        <v>23.605195947719281</v>
      </c>
      <c r="O326" s="89">
        <v>22.314715929319615</v>
      </c>
      <c r="P326" s="89">
        <v>0</v>
      </c>
      <c r="Q326" s="89">
        <v>24.426848732882096</v>
      </c>
      <c r="R326" s="89">
        <v>59.574928665980281</v>
      </c>
      <c r="S326" s="86">
        <v>0</v>
      </c>
      <c r="T326" s="91">
        <v>0</v>
      </c>
    </row>
    <row r="327" spans="1:20" x14ac:dyDescent="0.3">
      <c r="A327" s="88">
        <v>42839.416685185184</v>
      </c>
      <c r="B327" s="47">
        <v>373.25300000000004</v>
      </c>
      <c r="C327" s="48">
        <v>9859.4403000000002</v>
      </c>
      <c r="D327" s="47">
        <v>0</v>
      </c>
      <c r="E327" s="48">
        <v>0</v>
      </c>
      <c r="F327" s="49">
        <v>373.25300000000004</v>
      </c>
      <c r="G327" s="49">
        <v>9859.4403000000002</v>
      </c>
      <c r="H327" s="38">
        <v>0</v>
      </c>
      <c r="I327" s="50">
        <v>373.25300000000004</v>
      </c>
      <c r="J327" s="89">
        <v>26.414899009519011</v>
      </c>
      <c r="K327" s="127"/>
      <c r="L327" s="144"/>
      <c r="M327" s="89">
        <v>59.574928665980281</v>
      </c>
      <c r="N327" s="89">
        <v>23.605195947719281</v>
      </c>
      <c r="O327" s="89">
        <v>22.314715929319615</v>
      </c>
      <c r="P327" s="89">
        <v>0</v>
      </c>
      <c r="Q327" s="89">
        <v>24.426848732882096</v>
      </c>
      <c r="R327" s="89">
        <v>59.574928665980281</v>
      </c>
      <c r="S327" s="86">
        <v>0</v>
      </c>
      <c r="T327" s="91">
        <v>0</v>
      </c>
    </row>
    <row r="328" spans="1:20" x14ac:dyDescent="0.3">
      <c r="A328" s="88">
        <v>42839.458351909721</v>
      </c>
      <c r="B328" s="47">
        <v>357.21500000000003</v>
      </c>
      <c r="C328" s="48">
        <v>9573.0616000000009</v>
      </c>
      <c r="D328" s="47">
        <v>0</v>
      </c>
      <c r="E328" s="48">
        <v>0</v>
      </c>
      <c r="F328" s="49">
        <v>357.21500000000003</v>
      </c>
      <c r="G328" s="49">
        <v>9573.0616000000009</v>
      </c>
      <c r="H328" s="38">
        <v>0</v>
      </c>
      <c r="I328" s="50">
        <v>357.21500000000003</v>
      </c>
      <c r="J328" s="89">
        <v>26.799159049871925</v>
      </c>
      <c r="K328" s="127"/>
      <c r="L328" s="144"/>
      <c r="M328" s="89">
        <v>59.574928665980281</v>
      </c>
      <c r="N328" s="89">
        <v>23.605195947719281</v>
      </c>
      <c r="O328" s="89">
        <v>22.314715929319615</v>
      </c>
      <c r="P328" s="89">
        <v>0</v>
      </c>
      <c r="Q328" s="89">
        <v>24.426848732882096</v>
      </c>
      <c r="R328" s="89">
        <v>59.574928665980281</v>
      </c>
      <c r="S328" s="86">
        <v>0</v>
      </c>
      <c r="T328" s="91">
        <v>0</v>
      </c>
    </row>
    <row r="329" spans="1:20" x14ac:dyDescent="0.3">
      <c r="A329" s="88">
        <v>42839.500018634259</v>
      </c>
      <c r="B329" s="47">
        <v>335.04599999999999</v>
      </c>
      <c r="C329" s="48">
        <v>9088.4284200000002</v>
      </c>
      <c r="D329" s="47">
        <v>0</v>
      </c>
      <c r="E329" s="48">
        <v>0</v>
      </c>
      <c r="F329" s="49">
        <v>335.04599999999999</v>
      </c>
      <c r="G329" s="49">
        <v>9088.4284200000002</v>
      </c>
      <c r="H329" s="38">
        <v>0</v>
      </c>
      <c r="I329" s="50">
        <v>335.04599999999999</v>
      </c>
      <c r="J329" s="89">
        <v>27.125912322487064</v>
      </c>
      <c r="K329" s="127"/>
      <c r="L329" s="144"/>
      <c r="M329" s="89">
        <v>59.574928665980281</v>
      </c>
      <c r="N329" s="89">
        <v>23.605195947719281</v>
      </c>
      <c r="O329" s="89">
        <v>22.314715929319615</v>
      </c>
      <c r="P329" s="89">
        <v>0</v>
      </c>
      <c r="Q329" s="89">
        <v>24.426848732882096</v>
      </c>
      <c r="R329" s="89">
        <v>59.574928665980281</v>
      </c>
      <c r="S329" s="86">
        <v>0</v>
      </c>
      <c r="T329" s="91">
        <v>0</v>
      </c>
    </row>
    <row r="330" spans="1:20" x14ac:dyDescent="0.3">
      <c r="A330" s="88">
        <v>42839.541685358796</v>
      </c>
      <c r="B330" s="47">
        <v>328.98899999999998</v>
      </c>
      <c r="C330" s="48">
        <v>9042.8984199999995</v>
      </c>
      <c r="D330" s="47">
        <v>0</v>
      </c>
      <c r="E330" s="48">
        <v>0</v>
      </c>
      <c r="F330" s="49">
        <v>328.98899999999998</v>
      </c>
      <c r="G330" s="49">
        <v>9042.8984199999995</v>
      </c>
      <c r="H330" s="38">
        <v>0</v>
      </c>
      <c r="I330" s="50">
        <v>328.98899999999998</v>
      </c>
      <c r="J330" s="89">
        <v>27.486932450629048</v>
      </c>
      <c r="K330" s="127"/>
      <c r="L330" s="144"/>
      <c r="M330" s="89">
        <v>59.574928665980281</v>
      </c>
      <c r="N330" s="89">
        <v>23.605195947719281</v>
      </c>
      <c r="O330" s="89">
        <v>22.314715929319615</v>
      </c>
      <c r="P330" s="89">
        <v>0</v>
      </c>
      <c r="Q330" s="89">
        <v>24.426848732882096</v>
      </c>
      <c r="R330" s="89">
        <v>59.574928665980281</v>
      </c>
      <c r="S330" s="86">
        <v>0</v>
      </c>
      <c r="T330" s="91">
        <v>0</v>
      </c>
    </row>
    <row r="331" spans="1:20" x14ac:dyDescent="0.3">
      <c r="A331" s="88">
        <v>42839.583352083333</v>
      </c>
      <c r="B331" s="47">
        <v>337.99799999999999</v>
      </c>
      <c r="C331" s="48">
        <v>9377.4178400000001</v>
      </c>
      <c r="D331" s="47">
        <v>0</v>
      </c>
      <c r="E331" s="48">
        <v>0</v>
      </c>
      <c r="F331" s="49">
        <v>337.99799999999999</v>
      </c>
      <c r="G331" s="49">
        <v>9377.4178400000001</v>
      </c>
      <c r="H331" s="38">
        <v>0</v>
      </c>
      <c r="I331" s="50">
        <v>337.99799999999999</v>
      </c>
      <c r="J331" s="89">
        <v>27.744003929017332</v>
      </c>
      <c r="K331" s="127"/>
      <c r="L331" s="144"/>
      <c r="M331" s="89">
        <v>59.574928665980281</v>
      </c>
      <c r="N331" s="89">
        <v>23.605195947719281</v>
      </c>
      <c r="O331" s="89">
        <v>22.314715929319615</v>
      </c>
      <c r="P331" s="89">
        <v>0</v>
      </c>
      <c r="Q331" s="89">
        <v>24.426848732882096</v>
      </c>
      <c r="R331" s="89">
        <v>59.574928665980281</v>
      </c>
      <c r="S331" s="86">
        <v>0</v>
      </c>
      <c r="T331" s="91">
        <v>0</v>
      </c>
    </row>
    <row r="332" spans="1:20" x14ac:dyDescent="0.3">
      <c r="A332" s="88">
        <v>42839.62501880787</v>
      </c>
      <c r="B332" s="47">
        <v>321.678</v>
      </c>
      <c r="C332" s="48">
        <v>8732.1584220000004</v>
      </c>
      <c r="D332" s="47">
        <v>0</v>
      </c>
      <c r="E332" s="48">
        <v>0</v>
      </c>
      <c r="F332" s="49">
        <v>321.678</v>
      </c>
      <c r="G332" s="49">
        <v>8732.1584220000004</v>
      </c>
      <c r="H332" s="38">
        <v>0</v>
      </c>
      <c r="I332" s="50">
        <v>321.678</v>
      </c>
      <c r="J332" s="89">
        <v>27.145650066215286</v>
      </c>
      <c r="K332" s="127"/>
      <c r="L332" s="144"/>
      <c r="M332" s="89">
        <v>59.574928665980281</v>
      </c>
      <c r="N332" s="89">
        <v>23.605195947719281</v>
      </c>
      <c r="O332" s="89">
        <v>22.314715929319615</v>
      </c>
      <c r="P332" s="89">
        <v>0</v>
      </c>
      <c r="Q332" s="89">
        <v>24.426848732882096</v>
      </c>
      <c r="R332" s="89">
        <v>59.574928665980281</v>
      </c>
      <c r="S332" s="86">
        <v>0</v>
      </c>
      <c r="T332" s="91">
        <v>0</v>
      </c>
    </row>
    <row r="333" spans="1:20" x14ac:dyDescent="0.3">
      <c r="A333" s="88">
        <v>42839.666685532407</v>
      </c>
      <c r="B333" s="47">
        <v>336.37200000000001</v>
      </c>
      <c r="C333" s="48">
        <v>8871.9871199999998</v>
      </c>
      <c r="D333" s="47">
        <v>0</v>
      </c>
      <c r="E333" s="48">
        <v>0</v>
      </c>
      <c r="F333" s="49">
        <v>336.37200000000001</v>
      </c>
      <c r="G333" s="49">
        <v>8871.9871199999998</v>
      </c>
      <c r="H333" s="38">
        <v>0</v>
      </c>
      <c r="I333" s="50">
        <v>336.37200000000001</v>
      </c>
      <c r="J333" s="89">
        <v>26.375522100531551</v>
      </c>
      <c r="K333" s="127"/>
      <c r="L333" s="144"/>
      <c r="M333" s="89">
        <v>59.574928665980281</v>
      </c>
      <c r="N333" s="89">
        <v>23.605195947719281</v>
      </c>
      <c r="O333" s="89">
        <v>22.314715929319615</v>
      </c>
      <c r="P333" s="89">
        <v>0</v>
      </c>
      <c r="Q333" s="89">
        <v>24.426848732882096</v>
      </c>
      <c r="R333" s="89">
        <v>59.574928665980281</v>
      </c>
      <c r="S333" s="86">
        <v>0</v>
      </c>
      <c r="T333" s="91">
        <v>0</v>
      </c>
    </row>
    <row r="334" spans="1:20" x14ac:dyDescent="0.3">
      <c r="A334" s="88">
        <v>42839.708352256945</v>
      </c>
      <c r="B334" s="47">
        <v>350.471</v>
      </c>
      <c r="C334" s="48">
        <v>9329.7927299999992</v>
      </c>
      <c r="D334" s="47">
        <v>0</v>
      </c>
      <c r="E334" s="48">
        <v>0</v>
      </c>
      <c r="F334" s="49">
        <v>350.471</v>
      </c>
      <c r="G334" s="49">
        <v>9329.7927299999992</v>
      </c>
      <c r="H334" s="38">
        <v>0</v>
      </c>
      <c r="I334" s="50">
        <v>350.471</v>
      </c>
      <c r="J334" s="89">
        <v>26.620726764839315</v>
      </c>
      <c r="K334" s="127"/>
      <c r="L334" s="144"/>
      <c r="M334" s="89">
        <v>59.574928665980281</v>
      </c>
      <c r="N334" s="89">
        <v>23.605195947719281</v>
      </c>
      <c r="O334" s="89">
        <v>22.314715929319615</v>
      </c>
      <c r="P334" s="89">
        <v>0</v>
      </c>
      <c r="Q334" s="89">
        <v>24.426848732882096</v>
      </c>
      <c r="R334" s="89">
        <v>59.574928665980281</v>
      </c>
      <c r="S334" s="86">
        <v>0</v>
      </c>
      <c r="T334" s="91">
        <v>0</v>
      </c>
    </row>
    <row r="335" spans="1:20" x14ac:dyDescent="0.3">
      <c r="A335" s="88">
        <v>42839.750018981482</v>
      </c>
      <c r="B335" s="47">
        <v>348.32</v>
      </c>
      <c r="C335" s="48">
        <v>9281.8467999999993</v>
      </c>
      <c r="D335" s="47">
        <v>0</v>
      </c>
      <c r="E335" s="48">
        <v>0</v>
      </c>
      <c r="F335" s="49">
        <v>348.32</v>
      </c>
      <c r="G335" s="49">
        <v>9281.8467999999993</v>
      </c>
      <c r="H335" s="38">
        <v>0</v>
      </c>
      <c r="I335" s="50">
        <v>348.32</v>
      </c>
      <c r="J335" s="89">
        <v>26.647470142397793</v>
      </c>
      <c r="K335" s="127"/>
      <c r="L335" s="144"/>
      <c r="M335" s="89">
        <v>59.574928665980281</v>
      </c>
      <c r="N335" s="89">
        <v>23.605195947719281</v>
      </c>
      <c r="O335" s="89">
        <v>22.314715929319615</v>
      </c>
      <c r="P335" s="89">
        <v>0</v>
      </c>
      <c r="Q335" s="89">
        <v>24.426848732882096</v>
      </c>
      <c r="R335" s="89">
        <v>59.574928665980281</v>
      </c>
      <c r="S335" s="86">
        <v>0</v>
      </c>
      <c r="T335" s="91">
        <v>0</v>
      </c>
    </row>
    <row r="336" spans="1:20" x14ac:dyDescent="0.3">
      <c r="A336" s="88">
        <v>42839.791685706019</v>
      </c>
      <c r="B336" s="47">
        <v>337.23899999999998</v>
      </c>
      <c r="C336" s="48">
        <v>8607.1850100000011</v>
      </c>
      <c r="D336" s="47">
        <v>0</v>
      </c>
      <c r="E336" s="48">
        <v>0</v>
      </c>
      <c r="F336" s="49">
        <v>337.23899999999998</v>
      </c>
      <c r="G336" s="49">
        <v>8607.1850100000011</v>
      </c>
      <c r="H336" s="38">
        <v>0</v>
      </c>
      <c r="I336" s="50">
        <v>337.23899999999998</v>
      </c>
      <c r="J336" s="89">
        <v>25.522507806036675</v>
      </c>
      <c r="K336" s="127"/>
      <c r="L336" s="144"/>
      <c r="M336" s="89">
        <v>59.574928665980281</v>
      </c>
      <c r="N336" s="89">
        <v>23.605195947719281</v>
      </c>
      <c r="O336" s="89">
        <v>22.314715929319615</v>
      </c>
      <c r="P336" s="89">
        <v>0</v>
      </c>
      <c r="Q336" s="89">
        <v>24.426848732882096</v>
      </c>
      <c r="R336" s="89">
        <v>59.574928665980281</v>
      </c>
      <c r="S336" s="86">
        <v>0</v>
      </c>
      <c r="T336" s="91">
        <v>0</v>
      </c>
    </row>
    <row r="337" spans="1:20" x14ac:dyDescent="0.3">
      <c r="A337" s="88">
        <v>42839.833352430556</v>
      </c>
      <c r="B337" s="47">
        <v>312.584</v>
      </c>
      <c r="C337" s="48">
        <v>8330.3312399999995</v>
      </c>
      <c r="D337" s="47">
        <v>0</v>
      </c>
      <c r="E337" s="48">
        <v>0</v>
      </c>
      <c r="F337" s="49">
        <v>312.584</v>
      </c>
      <c r="G337" s="49">
        <v>8330.3312399999995</v>
      </c>
      <c r="H337" s="38">
        <v>0</v>
      </c>
      <c r="I337" s="50">
        <v>312.584</v>
      </c>
      <c r="J337" s="89">
        <v>26.649896475827298</v>
      </c>
      <c r="K337" s="127"/>
      <c r="L337" s="144"/>
      <c r="M337" s="89">
        <v>59.574928665980281</v>
      </c>
      <c r="N337" s="89">
        <v>23.605195947719281</v>
      </c>
      <c r="O337" s="89">
        <v>22.314715929319615</v>
      </c>
      <c r="P337" s="89">
        <v>0</v>
      </c>
      <c r="Q337" s="89">
        <v>24.426848732882096</v>
      </c>
      <c r="R337" s="89">
        <v>59.574928665980281</v>
      </c>
      <c r="S337" s="86">
        <v>0</v>
      </c>
      <c r="T337" s="91">
        <v>0</v>
      </c>
    </row>
    <row r="338" spans="1:20" x14ac:dyDescent="0.3">
      <c r="A338" s="88">
        <v>42839.875019155093</v>
      </c>
      <c r="B338" s="47">
        <v>317.85599999999999</v>
      </c>
      <c r="C338" s="48">
        <v>9418.6766399999997</v>
      </c>
      <c r="D338" s="47">
        <v>0</v>
      </c>
      <c r="E338" s="48">
        <v>0</v>
      </c>
      <c r="F338" s="49">
        <v>317.85599999999999</v>
      </c>
      <c r="G338" s="49">
        <v>9418.6766399999997</v>
      </c>
      <c r="H338" s="38">
        <v>0</v>
      </c>
      <c r="I338" s="50">
        <v>317.85599999999999</v>
      </c>
      <c r="J338" s="89">
        <v>29.631898218061007</v>
      </c>
      <c r="K338" s="127"/>
      <c r="L338" s="144"/>
      <c r="M338" s="89">
        <v>59.574928665980281</v>
      </c>
      <c r="N338" s="89">
        <v>23.605195947719281</v>
      </c>
      <c r="O338" s="89">
        <v>22.314715929319615</v>
      </c>
      <c r="P338" s="89">
        <v>0</v>
      </c>
      <c r="Q338" s="89">
        <v>24.426848732882096</v>
      </c>
      <c r="R338" s="89">
        <v>59.574928665980281</v>
      </c>
      <c r="S338" s="86">
        <v>0</v>
      </c>
      <c r="T338" s="91">
        <v>0</v>
      </c>
    </row>
    <row r="339" spans="1:20" x14ac:dyDescent="0.3">
      <c r="A339" s="88">
        <v>42839.916685879631</v>
      </c>
      <c r="B339" s="47">
        <v>320.63499999999999</v>
      </c>
      <c r="C339" s="48">
        <v>8662.4864999999991</v>
      </c>
      <c r="D339" s="47">
        <v>0</v>
      </c>
      <c r="E339" s="48">
        <v>0</v>
      </c>
      <c r="F339" s="49">
        <v>320.63499999999999</v>
      </c>
      <c r="G339" s="49">
        <v>8662.4864999999991</v>
      </c>
      <c r="H339" s="38">
        <v>0</v>
      </c>
      <c r="I339" s="50">
        <v>320.63499999999999</v>
      </c>
      <c r="J339" s="89">
        <v>27.016659129539818</v>
      </c>
      <c r="K339" s="127"/>
      <c r="L339" s="144"/>
      <c r="M339" s="89">
        <v>59.574928665980281</v>
      </c>
      <c r="N339" s="89">
        <v>23.605195947719281</v>
      </c>
      <c r="O339" s="89">
        <v>22.314715929319615</v>
      </c>
      <c r="P339" s="89">
        <v>0</v>
      </c>
      <c r="Q339" s="89">
        <v>24.426848732882096</v>
      </c>
      <c r="R339" s="89">
        <v>59.574928665980281</v>
      </c>
      <c r="S339" s="86">
        <v>0</v>
      </c>
      <c r="T339" s="91">
        <v>0</v>
      </c>
    </row>
    <row r="340" spans="1:20" x14ac:dyDescent="0.3">
      <c r="A340" s="88">
        <v>42839.958352604168</v>
      </c>
      <c r="B340" s="47">
        <v>302.60000000000002</v>
      </c>
      <c r="C340" s="48">
        <v>6984.0079999999998</v>
      </c>
      <c r="D340" s="47">
        <v>0</v>
      </c>
      <c r="E340" s="48">
        <v>0</v>
      </c>
      <c r="F340" s="49">
        <v>302.60000000000002</v>
      </c>
      <c r="G340" s="49">
        <v>6984.0079999999998</v>
      </c>
      <c r="H340" s="38">
        <v>0</v>
      </c>
      <c r="I340" s="50">
        <v>302.60000000000002</v>
      </c>
      <c r="J340" s="89">
        <v>23.08</v>
      </c>
      <c r="K340" s="127"/>
      <c r="L340" s="144"/>
      <c r="M340" s="89">
        <v>59.574928665980281</v>
      </c>
      <c r="N340" s="89">
        <v>23.605195947719281</v>
      </c>
      <c r="O340" s="89">
        <v>22.314715929319615</v>
      </c>
      <c r="P340" s="89">
        <v>0</v>
      </c>
      <c r="Q340" s="89">
        <v>24.426848732882096</v>
      </c>
      <c r="R340" s="89">
        <v>59.574928665980281</v>
      </c>
      <c r="S340" s="86">
        <v>0</v>
      </c>
      <c r="T340" s="91">
        <v>0</v>
      </c>
    </row>
    <row r="341" spans="1:20" x14ac:dyDescent="0.3">
      <c r="A341" s="88">
        <v>42840.000019328705</v>
      </c>
      <c r="B341" s="47">
        <v>324.89999999999998</v>
      </c>
      <c r="C341" s="48">
        <v>6611.7150000000001</v>
      </c>
      <c r="D341" s="47">
        <v>0</v>
      </c>
      <c r="E341" s="48">
        <v>0</v>
      </c>
      <c r="F341" s="49">
        <v>324.89999999999998</v>
      </c>
      <c r="G341" s="49">
        <v>6611.7150000000001</v>
      </c>
      <c r="H341" s="38">
        <v>0</v>
      </c>
      <c r="I341" s="50">
        <v>324.89999999999998</v>
      </c>
      <c r="J341" s="89">
        <v>20.350000000000001</v>
      </c>
      <c r="K341" s="127"/>
      <c r="L341" s="144"/>
      <c r="M341" s="89">
        <v>59.574928665980281</v>
      </c>
      <c r="N341" s="89">
        <v>23.605195947719281</v>
      </c>
      <c r="O341" s="89">
        <v>22.314715929319615</v>
      </c>
      <c r="P341" s="89">
        <v>0</v>
      </c>
      <c r="Q341" s="89">
        <v>24.426848732882096</v>
      </c>
      <c r="R341" s="89">
        <v>59.574928665980281</v>
      </c>
      <c r="S341" s="86">
        <v>0</v>
      </c>
      <c r="T341" s="91">
        <v>0</v>
      </c>
    </row>
    <row r="342" spans="1:20" x14ac:dyDescent="0.3">
      <c r="A342" s="88">
        <v>42840.041686053242</v>
      </c>
      <c r="B342" s="47">
        <v>529.6</v>
      </c>
      <c r="C342" s="48">
        <v>10936.24</v>
      </c>
      <c r="D342" s="47">
        <v>141.02700000000002</v>
      </c>
      <c r="E342" s="48">
        <v>2912.2080000000001</v>
      </c>
      <c r="F342" s="49">
        <v>388.57299999999998</v>
      </c>
      <c r="G342" s="49">
        <v>8024.0319999999992</v>
      </c>
      <c r="H342" s="38">
        <v>0</v>
      </c>
      <c r="I342" s="50">
        <v>388.57299999999998</v>
      </c>
      <c r="J342" s="89">
        <v>20.649998841916446</v>
      </c>
      <c r="K342" s="127"/>
      <c r="L342" s="144"/>
      <c r="M342" s="89">
        <v>59.574928665980281</v>
      </c>
      <c r="N342" s="89">
        <v>23.605195947719281</v>
      </c>
      <c r="O342" s="89">
        <v>22.314715929319615</v>
      </c>
      <c r="P342" s="89">
        <v>0</v>
      </c>
      <c r="Q342" s="89">
        <v>24.426848732882096</v>
      </c>
      <c r="R342" s="89">
        <v>59.574928665980281</v>
      </c>
      <c r="S342" s="86">
        <v>0</v>
      </c>
      <c r="T342" s="91">
        <v>0</v>
      </c>
    </row>
    <row r="343" spans="1:20" x14ac:dyDescent="0.3">
      <c r="A343" s="88">
        <v>42840.08335277778</v>
      </c>
      <c r="B343" s="47">
        <v>511.43599999999998</v>
      </c>
      <c r="C343" s="48">
        <v>9831.3920400000006</v>
      </c>
      <c r="D343" s="47">
        <v>0</v>
      </c>
      <c r="E343" s="48">
        <v>0</v>
      </c>
      <c r="F343" s="49">
        <v>511.43599999999998</v>
      </c>
      <c r="G343" s="49">
        <v>9831.3920400000006</v>
      </c>
      <c r="H343" s="38">
        <v>0</v>
      </c>
      <c r="I343" s="50">
        <v>511.43599999999998</v>
      </c>
      <c r="J343" s="89">
        <v>19.223113038581566</v>
      </c>
      <c r="K343" s="127"/>
      <c r="L343" s="144"/>
      <c r="M343" s="89">
        <v>59.574928665980281</v>
      </c>
      <c r="N343" s="89">
        <v>23.605195947719281</v>
      </c>
      <c r="O343" s="89">
        <v>22.314715929319615</v>
      </c>
      <c r="P343" s="89">
        <v>0</v>
      </c>
      <c r="Q343" s="89">
        <v>24.426848732882096</v>
      </c>
      <c r="R343" s="89">
        <v>59.574928665980281</v>
      </c>
      <c r="S343" s="86">
        <v>0</v>
      </c>
      <c r="T343" s="91">
        <v>0</v>
      </c>
    </row>
    <row r="344" spans="1:20" x14ac:dyDescent="0.3">
      <c r="A344" s="88">
        <v>42840.125019502317</v>
      </c>
      <c r="B344" s="47">
        <v>494.90800000000002</v>
      </c>
      <c r="C344" s="48">
        <v>9085.6999599999999</v>
      </c>
      <c r="D344" s="47">
        <v>0</v>
      </c>
      <c r="E344" s="48">
        <v>0</v>
      </c>
      <c r="F344" s="49">
        <v>494.90800000000002</v>
      </c>
      <c r="G344" s="49">
        <v>9085.6999599999999</v>
      </c>
      <c r="H344" s="38">
        <v>0</v>
      </c>
      <c r="I344" s="50">
        <v>494.90800000000002</v>
      </c>
      <c r="J344" s="89">
        <v>18.358361473243512</v>
      </c>
      <c r="K344" s="127"/>
      <c r="L344" s="144"/>
      <c r="M344" s="89">
        <v>59.574928665980281</v>
      </c>
      <c r="N344" s="89">
        <v>23.605195947719281</v>
      </c>
      <c r="O344" s="89">
        <v>22.314715929319615</v>
      </c>
      <c r="P344" s="89">
        <v>0</v>
      </c>
      <c r="Q344" s="89">
        <v>24.426848732882096</v>
      </c>
      <c r="R344" s="89">
        <v>59.574928665980281</v>
      </c>
      <c r="S344" s="86">
        <v>0</v>
      </c>
      <c r="T344" s="91">
        <v>0</v>
      </c>
    </row>
    <row r="345" spans="1:20" x14ac:dyDescent="0.3">
      <c r="A345" s="88">
        <v>42840.166686226854</v>
      </c>
      <c r="B345" s="47">
        <v>493.18899999999996</v>
      </c>
      <c r="C345" s="48">
        <v>8861.7831700000006</v>
      </c>
      <c r="D345" s="47">
        <v>0</v>
      </c>
      <c r="E345" s="48">
        <v>0</v>
      </c>
      <c r="F345" s="49">
        <v>493.18899999999996</v>
      </c>
      <c r="G345" s="49">
        <v>8861.7831700000006</v>
      </c>
      <c r="H345" s="38">
        <v>0</v>
      </c>
      <c r="I345" s="50">
        <v>493.18899999999996</v>
      </c>
      <c r="J345" s="89">
        <v>17.968330944120815</v>
      </c>
      <c r="K345" s="127"/>
      <c r="L345" s="144"/>
      <c r="M345" s="89">
        <v>59.574928665980281</v>
      </c>
      <c r="N345" s="89">
        <v>23.605195947719281</v>
      </c>
      <c r="O345" s="89">
        <v>22.314715929319615</v>
      </c>
      <c r="P345" s="89">
        <v>0</v>
      </c>
      <c r="Q345" s="89">
        <v>24.426848732882096</v>
      </c>
      <c r="R345" s="89">
        <v>59.574928665980281</v>
      </c>
      <c r="S345" s="86">
        <v>0</v>
      </c>
      <c r="T345" s="91">
        <v>0</v>
      </c>
    </row>
    <row r="346" spans="1:20" x14ac:dyDescent="0.3">
      <c r="A346" s="88">
        <v>42840.208352951391</v>
      </c>
      <c r="B346" s="47">
        <v>491.67199999999997</v>
      </c>
      <c r="C346" s="48">
        <v>8874.9632799999999</v>
      </c>
      <c r="D346" s="47">
        <v>0</v>
      </c>
      <c r="E346" s="48">
        <v>0</v>
      </c>
      <c r="F346" s="49">
        <v>491.67199999999997</v>
      </c>
      <c r="G346" s="49">
        <v>8874.9632799999999</v>
      </c>
      <c r="H346" s="38">
        <v>0</v>
      </c>
      <c r="I346" s="50">
        <v>491.67199999999997</v>
      </c>
      <c r="J346" s="89">
        <v>18.050576970012528</v>
      </c>
      <c r="K346" s="127"/>
      <c r="L346" s="144"/>
      <c r="M346" s="89">
        <v>59.574928665980281</v>
      </c>
      <c r="N346" s="89">
        <v>23.605195947719281</v>
      </c>
      <c r="O346" s="89">
        <v>22.314715929319615</v>
      </c>
      <c r="P346" s="89">
        <v>0</v>
      </c>
      <c r="Q346" s="89">
        <v>24.426848732882096</v>
      </c>
      <c r="R346" s="89">
        <v>59.574928665980281</v>
      </c>
      <c r="S346" s="86">
        <v>0</v>
      </c>
      <c r="T346" s="91">
        <v>0</v>
      </c>
    </row>
    <row r="347" spans="1:20" x14ac:dyDescent="0.3">
      <c r="A347" s="88">
        <v>42840.250019675928</v>
      </c>
      <c r="B347" s="47">
        <v>500.774</v>
      </c>
      <c r="C347" s="48">
        <v>9462.2908200000002</v>
      </c>
      <c r="D347" s="47">
        <v>0</v>
      </c>
      <c r="E347" s="48">
        <v>0</v>
      </c>
      <c r="F347" s="49">
        <v>500.774</v>
      </c>
      <c r="G347" s="49">
        <v>9462.2908200000002</v>
      </c>
      <c r="H347" s="38">
        <v>0</v>
      </c>
      <c r="I347" s="50">
        <v>500.774</v>
      </c>
      <c r="J347" s="89">
        <v>18.895331666580134</v>
      </c>
      <c r="K347" s="127"/>
      <c r="L347" s="144"/>
      <c r="M347" s="89">
        <v>59.574928665980281</v>
      </c>
      <c r="N347" s="89">
        <v>23.605195947719281</v>
      </c>
      <c r="O347" s="89">
        <v>22.314715929319615</v>
      </c>
      <c r="P347" s="89">
        <v>0</v>
      </c>
      <c r="Q347" s="89">
        <v>24.426848732882096</v>
      </c>
      <c r="R347" s="89">
        <v>59.574928665980281</v>
      </c>
      <c r="S347" s="86">
        <v>0</v>
      </c>
      <c r="T347" s="91">
        <v>0</v>
      </c>
    </row>
    <row r="348" spans="1:20" x14ac:dyDescent="0.3">
      <c r="A348" s="88">
        <v>42840.291686400466</v>
      </c>
      <c r="B348" s="47">
        <v>511.86200000000002</v>
      </c>
      <c r="C348" s="48">
        <v>10647.222121999999</v>
      </c>
      <c r="D348" s="47">
        <v>0</v>
      </c>
      <c r="E348" s="48">
        <v>0</v>
      </c>
      <c r="F348" s="49">
        <v>511.86200000000002</v>
      </c>
      <c r="G348" s="49">
        <v>10647.222121999999</v>
      </c>
      <c r="H348" s="38">
        <v>0</v>
      </c>
      <c r="I348" s="50">
        <v>511.86200000000002</v>
      </c>
      <c r="J348" s="89">
        <v>20.800962216378633</v>
      </c>
      <c r="K348" s="127"/>
      <c r="L348" s="144"/>
      <c r="M348" s="89">
        <v>59.574928665980281</v>
      </c>
      <c r="N348" s="89">
        <v>23.605195947719281</v>
      </c>
      <c r="O348" s="89">
        <v>22.314715929319615</v>
      </c>
      <c r="P348" s="89">
        <v>0</v>
      </c>
      <c r="Q348" s="89">
        <v>24.426848732882096</v>
      </c>
      <c r="R348" s="89">
        <v>59.574928665980281</v>
      </c>
      <c r="S348" s="86">
        <v>0</v>
      </c>
      <c r="T348" s="91">
        <v>0</v>
      </c>
    </row>
    <row r="349" spans="1:20" x14ac:dyDescent="0.3">
      <c r="A349" s="88">
        <v>42840.333353125003</v>
      </c>
      <c r="B349" s="47">
        <v>519.79999999999995</v>
      </c>
      <c r="C349" s="48">
        <v>11669.51</v>
      </c>
      <c r="D349" s="47">
        <v>1.0640000000000001</v>
      </c>
      <c r="E349" s="48">
        <v>23.887</v>
      </c>
      <c r="F349" s="49">
        <v>518.73599999999999</v>
      </c>
      <c r="G349" s="49">
        <v>11645.623</v>
      </c>
      <c r="H349" s="38">
        <v>0</v>
      </c>
      <c r="I349" s="50">
        <v>518.73599999999999</v>
      </c>
      <c r="J349" s="89">
        <v>22.449999614447425</v>
      </c>
      <c r="K349" s="127"/>
      <c r="L349" s="144"/>
      <c r="M349" s="89">
        <v>59.574928665980281</v>
      </c>
      <c r="N349" s="89">
        <v>23.605195947719281</v>
      </c>
      <c r="O349" s="89">
        <v>22.314715929319615</v>
      </c>
      <c r="P349" s="89">
        <v>0</v>
      </c>
      <c r="Q349" s="89">
        <v>24.426848732882096</v>
      </c>
      <c r="R349" s="89">
        <v>59.574928665980281</v>
      </c>
      <c r="S349" s="86">
        <v>0</v>
      </c>
      <c r="T349" s="91">
        <v>0</v>
      </c>
    </row>
    <row r="350" spans="1:20" x14ac:dyDescent="0.3">
      <c r="A350" s="88">
        <v>42840.37501984954</v>
      </c>
      <c r="B350" s="47">
        <v>547.58900000000006</v>
      </c>
      <c r="C350" s="48">
        <v>13483.77774</v>
      </c>
      <c r="D350" s="47">
        <v>0</v>
      </c>
      <c r="E350" s="48">
        <v>0</v>
      </c>
      <c r="F350" s="49">
        <v>547.58900000000006</v>
      </c>
      <c r="G350" s="49">
        <v>13483.77774</v>
      </c>
      <c r="H350" s="38">
        <v>0</v>
      </c>
      <c r="I350" s="50">
        <v>547.58900000000006</v>
      </c>
      <c r="J350" s="89">
        <v>24.623901758435611</v>
      </c>
      <c r="K350" s="127"/>
      <c r="L350" s="144"/>
      <c r="M350" s="89">
        <v>59.574928665980281</v>
      </c>
      <c r="N350" s="89">
        <v>23.605195947719281</v>
      </c>
      <c r="O350" s="89">
        <v>22.314715929319615</v>
      </c>
      <c r="P350" s="89">
        <v>0</v>
      </c>
      <c r="Q350" s="89">
        <v>24.426848732882096</v>
      </c>
      <c r="R350" s="89">
        <v>59.574928665980281</v>
      </c>
      <c r="S350" s="86">
        <v>0</v>
      </c>
      <c r="T350" s="91">
        <v>0</v>
      </c>
    </row>
    <row r="351" spans="1:20" x14ac:dyDescent="0.3">
      <c r="A351" s="88">
        <v>42840.416686574077</v>
      </c>
      <c r="B351" s="47">
        <v>568.20000000000005</v>
      </c>
      <c r="C351" s="48">
        <v>14960.706</v>
      </c>
      <c r="D351" s="47">
        <v>2.9390000000000001</v>
      </c>
      <c r="E351" s="48">
        <v>77.384</v>
      </c>
      <c r="F351" s="49">
        <v>565.26100000000008</v>
      </c>
      <c r="G351" s="49">
        <v>14883.322</v>
      </c>
      <c r="H351" s="38">
        <v>0</v>
      </c>
      <c r="I351" s="50">
        <v>565.26100000000008</v>
      </c>
      <c r="J351" s="89">
        <v>26.329999770017739</v>
      </c>
      <c r="K351" s="127"/>
      <c r="L351" s="144"/>
      <c r="M351" s="89">
        <v>59.574928665980281</v>
      </c>
      <c r="N351" s="89">
        <v>23.605195947719281</v>
      </c>
      <c r="O351" s="89">
        <v>22.314715929319615</v>
      </c>
      <c r="P351" s="89">
        <v>0</v>
      </c>
      <c r="Q351" s="89">
        <v>24.426848732882096</v>
      </c>
      <c r="R351" s="89">
        <v>59.574928665980281</v>
      </c>
      <c r="S351" s="86">
        <v>0</v>
      </c>
      <c r="T351" s="91">
        <v>0</v>
      </c>
    </row>
    <row r="352" spans="1:20" x14ac:dyDescent="0.3">
      <c r="A352" s="88">
        <v>42840.458353298614</v>
      </c>
      <c r="B352" s="47">
        <v>583.1</v>
      </c>
      <c r="C352" s="48">
        <v>15650.404</v>
      </c>
      <c r="D352" s="47">
        <v>5.556</v>
      </c>
      <c r="E352" s="48">
        <v>149.12300000000002</v>
      </c>
      <c r="F352" s="49">
        <v>577.54399999999998</v>
      </c>
      <c r="G352" s="49">
        <v>15501.281000000001</v>
      </c>
      <c r="H352" s="38">
        <v>0</v>
      </c>
      <c r="I352" s="50">
        <v>577.54399999999998</v>
      </c>
      <c r="J352" s="89">
        <v>26.840000069258796</v>
      </c>
      <c r="K352" s="127"/>
      <c r="L352" s="144"/>
      <c r="M352" s="89">
        <v>59.574928665980281</v>
      </c>
      <c r="N352" s="89">
        <v>23.605195947719281</v>
      </c>
      <c r="O352" s="89">
        <v>22.314715929319615</v>
      </c>
      <c r="P352" s="89">
        <v>0</v>
      </c>
      <c r="Q352" s="89">
        <v>24.426848732882096</v>
      </c>
      <c r="R352" s="89">
        <v>59.574928665980281</v>
      </c>
      <c r="S352" s="86">
        <v>0</v>
      </c>
      <c r="T352" s="91">
        <v>0</v>
      </c>
    </row>
    <row r="353" spans="1:20" x14ac:dyDescent="0.3">
      <c r="A353" s="88">
        <v>42840.500020023152</v>
      </c>
      <c r="B353" s="47">
        <v>605.70000000000005</v>
      </c>
      <c r="C353" s="48">
        <v>16523.495999999999</v>
      </c>
      <c r="D353" s="47">
        <v>16.999000000000002</v>
      </c>
      <c r="E353" s="48">
        <v>463.733</v>
      </c>
      <c r="F353" s="49">
        <v>588.70100000000002</v>
      </c>
      <c r="G353" s="49">
        <v>16059.762999999999</v>
      </c>
      <c r="H353" s="38">
        <v>0</v>
      </c>
      <c r="I353" s="50">
        <v>588.70100000000002</v>
      </c>
      <c r="J353" s="89">
        <v>27.279999524376549</v>
      </c>
      <c r="K353" s="127"/>
      <c r="L353" s="144"/>
      <c r="M353" s="89">
        <v>59.574928665980281</v>
      </c>
      <c r="N353" s="89">
        <v>23.605195947719281</v>
      </c>
      <c r="O353" s="89">
        <v>22.314715929319615</v>
      </c>
      <c r="P353" s="89">
        <v>0</v>
      </c>
      <c r="Q353" s="89">
        <v>24.426848732882096</v>
      </c>
      <c r="R353" s="89">
        <v>59.574928665980281</v>
      </c>
      <c r="S353" s="86">
        <v>0</v>
      </c>
      <c r="T353" s="91">
        <v>0</v>
      </c>
    </row>
    <row r="354" spans="1:20" x14ac:dyDescent="0.3">
      <c r="A354" s="88">
        <v>42840.541686747689</v>
      </c>
      <c r="B354" s="47">
        <v>626.6</v>
      </c>
      <c r="C354" s="48">
        <v>16567.304</v>
      </c>
      <c r="D354" s="47">
        <v>23.023</v>
      </c>
      <c r="E354" s="48">
        <v>608.72800000000007</v>
      </c>
      <c r="F354" s="49">
        <v>603.577</v>
      </c>
      <c r="G354" s="49">
        <v>15958.576000000001</v>
      </c>
      <c r="H354" s="38">
        <v>0</v>
      </c>
      <c r="I354" s="50">
        <v>603.577</v>
      </c>
      <c r="J354" s="89">
        <v>26.440000198814733</v>
      </c>
      <c r="K354" s="127"/>
      <c r="L354" s="144"/>
      <c r="M354" s="89">
        <v>59.574928665980281</v>
      </c>
      <c r="N354" s="89">
        <v>23.605195947719281</v>
      </c>
      <c r="O354" s="89">
        <v>22.314715929319615</v>
      </c>
      <c r="P354" s="89">
        <v>0</v>
      </c>
      <c r="Q354" s="89">
        <v>24.426848732882096</v>
      </c>
      <c r="R354" s="89">
        <v>59.574928665980281</v>
      </c>
      <c r="S354" s="86">
        <v>0</v>
      </c>
      <c r="T354" s="91">
        <v>0</v>
      </c>
    </row>
    <row r="355" spans="1:20" x14ac:dyDescent="0.3">
      <c r="A355" s="88">
        <v>42840.583353472219</v>
      </c>
      <c r="B355" s="47">
        <v>643.1</v>
      </c>
      <c r="C355" s="48">
        <v>16154.672</v>
      </c>
      <c r="D355" s="47">
        <v>30.921000000000003</v>
      </c>
      <c r="E355" s="48">
        <v>776.73599999999999</v>
      </c>
      <c r="F355" s="49">
        <v>612.17899999999997</v>
      </c>
      <c r="G355" s="49">
        <v>15377.936</v>
      </c>
      <c r="H355" s="38">
        <v>0</v>
      </c>
      <c r="I355" s="50">
        <v>612.17899999999997</v>
      </c>
      <c r="J355" s="89">
        <v>25.119999215915605</v>
      </c>
      <c r="K355" s="127"/>
      <c r="L355" s="144"/>
      <c r="M355" s="89">
        <v>59.574928665980281</v>
      </c>
      <c r="N355" s="89">
        <v>23.605195947719281</v>
      </c>
      <c r="O355" s="89">
        <v>22.314715929319615</v>
      </c>
      <c r="P355" s="89">
        <v>0</v>
      </c>
      <c r="Q355" s="89">
        <v>24.426848732882096</v>
      </c>
      <c r="R355" s="89">
        <v>59.574928665980281</v>
      </c>
      <c r="S355" s="86">
        <v>0</v>
      </c>
      <c r="T355" s="91">
        <v>0</v>
      </c>
    </row>
    <row r="356" spans="1:20" x14ac:dyDescent="0.3">
      <c r="A356" s="88">
        <v>42840.625020196756</v>
      </c>
      <c r="B356" s="47">
        <v>656.2</v>
      </c>
      <c r="C356" s="48">
        <v>16634.669999999998</v>
      </c>
      <c r="D356" s="47">
        <v>33.742000000000004</v>
      </c>
      <c r="E356" s="48">
        <v>855.36</v>
      </c>
      <c r="F356" s="49">
        <v>622.45800000000008</v>
      </c>
      <c r="G356" s="49">
        <v>15779.309999999998</v>
      </c>
      <c r="H356" s="38">
        <v>0</v>
      </c>
      <c r="I356" s="50">
        <v>622.45800000000008</v>
      </c>
      <c r="J356" s="89">
        <v>25.349999518039763</v>
      </c>
      <c r="K356" s="127"/>
      <c r="L356" s="144"/>
      <c r="M356" s="89">
        <v>59.574928665980281</v>
      </c>
      <c r="N356" s="89">
        <v>23.605195947719281</v>
      </c>
      <c r="O356" s="89">
        <v>22.314715929319615</v>
      </c>
      <c r="P356" s="89">
        <v>0</v>
      </c>
      <c r="Q356" s="89">
        <v>24.426848732882096</v>
      </c>
      <c r="R356" s="89">
        <v>59.574928665980281</v>
      </c>
      <c r="S356" s="86">
        <v>0</v>
      </c>
      <c r="T356" s="91">
        <v>0</v>
      </c>
    </row>
    <row r="357" spans="1:20" x14ac:dyDescent="0.3">
      <c r="A357" s="88">
        <v>42840.666686921293</v>
      </c>
      <c r="B357" s="47">
        <v>678.3</v>
      </c>
      <c r="C357" s="48">
        <v>17249.169000000002</v>
      </c>
      <c r="D357" s="47">
        <v>41.613</v>
      </c>
      <c r="E357" s="48">
        <v>1058.2190000000001</v>
      </c>
      <c r="F357" s="49">
        <v>636.6869999999999</v>
      </c>
      <c r="G357" s="49">
        <v>16190.95</v>
      </c>
      <c r="H357" s="38">
        <v>0</v>
      </c>
      <c r="I357" s="50">
        <v>636.6869999999999</v>
      </c>
      <c r="J357" s="89">
        <v>25.429999356041513</v>
      </c>
      <c r="K357" s="127"/>
      <c r="L357" s="144"/>
      <c r="M357" s="89">
        <v>59.574928665980281</v>
      </c>
      <c r="N357" s="89">
        <v>23.605195947719281</v>
      </c>
      <c r="O357" s="89">
        <v>22.314715929319615</v>
      </c>
      <c r="P357" s="89">
        <v>0</v>
      </c>
      <c r="Q357" s="89">
        <v>24.426848732882096</v>
      </c>
      <c r="R357" s="89">
        <v>59.574928665980281</v>
      </c>
      <c r="S357" s="86">
        <v>0</v>
      </c>
      <c r="T357" s="91">
        <v>0</v>
      </c>
    </row>
    <row r="358" spans="1:20" x14ac:dyDescent="0.3">
      <c r="A358" s="88">
        <v>42840.70835364583</v>
      </c>
      <c r="B358" s="47">
        <v>690.6</v>
      </c>
      <c r="C358" s="48">
        <v>18611.669999999998</v>
      </c>
      <c r="D358" s="47">
        <v>48.568000000000005</v>
      </c>
      <c r="E358" s="48">
        <v>1308.9080000000001</v>
      </c>
      <c r="F358" s="49">
        <v>642.03200000000004</v>
      </c>
      <c r="G358" s="49">
        <v>17302.761999999999</v>
      </c>
      <c r="H358" s="38">
        <v>0</v>
      </c>
      <c r="I358" s="50">
        <v>642.03200000000004</v>
      </c>
      <c r="J358" s="89">
        <v>26.949999376978091</v>
      </c>
      <c r="K358" s="127"/>
      <c r="L358" s="144"/>
      <c r="M358" s="89">
        <v>59.574928665980281</v>
      </c>
      <c r="N358" s="89">
        <v>23.605195947719281</v>
      </c>
      <c r="O358" s="89">
        <v>22.314715929319615</v>
      </c>
      <c r="P358" s="89">
        <v>0</v>
      </c>
      <c r="Q358" s="89">
        <v>24.426848732882096</v>
      </c>
      <c r="R358" s="89">
        <v>59.574928665980281</v>
      </c>
      <c r="S358" s="86">
        <v>0</v>
      </c>
      <c r="T358" s="91">
        <v>0</v>
      </c>
    </row>
    <row r="359" spans="1:20" x14ac:dyDescent="0.3">
      <c r="A359" s="88">
        <v>42840.750020370368</v>
      </c>
      <c r="B359" s="47">
        <v>686.3</v>
      </c>
      <c r="C359" s="48">
        <v>18358.525000000001</v>
      </c>
      <c r="D359" s="47">
        <v>42.152999999999999</v>
      </c>
      <c r="E359" s="48">
        <v>1127.5930000000001</v>
      </c>
      <c r="F359" s="49">
        <v>644.14699999999993</v>
      </c>
      <c r="G359" s="49">
        <v>17230.932000000001</v>
      </c>
      <c r="H359" s="38">
        <v>0</v>
      </c>
      <c r="I359" s="50">
        <v>644.14699999999993</v>
      </c>
      <c r="J359" s="89">
        <v>26.749999611889837</v>
      </c>
      <c r="K359" s="127"/>
      <c r="L359" s="144"/>
      <c r="M359" s="89">
        <v>59.574928665980281</v>
      </c>
      <c r="N359" s="89">
        <v>23.605195947719281</v>
      </c>
      <c r="O359" s="89">
        <v>22.314715929319615</v>
      </c>
      <c r="P359" s="89">
        <v>0</v>
      </c>
      <c r="Q359" s="89">
        <v>24.426848732882096</v>
      </c>
      <c r="R359" s="89">
        <v>59.574928665980281</v>
      </c>
      <c r="S359" s="86">
        <v>0</v>
      </c>
      <c r="T359" s="91">
        <v>0</v>
      </c>
    </row>
    <row r="360" spans="1:20" x14ac:dyDescent="0.3">
      <c r="A360" s="88">
        <v>42840.791687094905</v>
      </c>
      <c r="B360" s="47">
        <v>658.9</v>
      </c>
      <c r="C360" s="48">
        <v>17526.740000000002</v>
      </c>
      <c r="D360" s="47">
        <v>26.296000000000003</v>
      </c>
      <c r="E360" s="48">
        <v>699.47400000000005</v>
      </c>
      <c r="F360" s="49">
        <v>632.60399999999993</v>
      </c>
      <c r="G360" s="49">
        <v>16827.266000000003</v>
      </c>
      <c r="H360" s="38">
        <v>0</v>
      </c>
      <c r="I360" s="50">
        <v>632.60399999999993</v>
      </c>
      <c r="J360" s="89">
        <v>26.599999367692909</v>
      </c>
      <c r="K360" s="127"/>
      <c r="L360" s="144"/>
      <c r="M360" s="89">
        <v>59.574928665980281</v>
      </c>
      <c r="N360" s="89">
        <v>23.605195947719281</v>
      </c>
      <c r="O360" s="89">
        <v>22.314715929319615</v>
      </c>
      <c r="P360" s="89">
        <v>0</v>
      </c>
      <c r="Q360" s="89">
        <v>24.426848732882096</v>
      </c>
      <c r="R360" s="89">
        <v>59.574928665980281</v>
      </c>
      <c r="S360" s="86">
        <v>0</v>
      </c>
      <c r="T360" s="91">
        <v>0</v>
      </c>
    </row>
    <row r="361" spans="1:20" x14ac:dyDescent="0.3">
      <c r="A361" s="88">
        <v>42840.833353819442</v>
      </c>
      <c r="B361" s="47">
        <v>651.20000000000005</v>
      </c>
      <c r="C361" s="48">
        <v>18331.28</v>
      </c>
      <c r="D361" s="47">
        <v>31.604000000000003</v>
      </c>
      <c r="E361" s="48">
        <v>889.65300000000002</v>
      </c>
      <c r="F361" s="49">
        <v>619.596</v>
      </c>
      <c r="G361" s="49">
        <v>17441.627</v>
      </c>
      <c r="H361" s="38">
        <v>0</v>
      </c>
      <c r="I361" s="50">
        <v>619.596</v>
      </c>
      <c r="J361" s="89">
        <v>28.149999354418039</v>
      </c>
      <c r="K361" s="127"/>
      <c r="L361" s="144"/>
      <c r="M361" s="89">
        <v>59.574928665980281</v>
      </c>
      <c r="N361" s="89">
        <v>23.605195947719281</v>
      </c>
      <c r="O361" s="89">
        <v>22.314715929319615</v>
      </c>
      <c r="P361" s="89">
        <v>0</v>
      </c>
      <c r="Q361" s="89">
        <v>24.426848732882096</v>
      </c>
      <c r="R361" s="89">
        <v>59.574928665980281</v>
      </c>
      <c r="S361" s="86">
        <v>0</v>
      </c>
      <c r="T361" s="91">
        <v>0</v>
      </c>
    </row>
    <row r="362" spans="1:20" x14ac:dyDescent="0.3">
      <c r="A362" s="88">
        <v>42840.875020543979</v>
      </c>
      <c r="B362" s="47">
        <v>650.9</v>
      </c>
      <c r="C362" s="48">
        <v>21779.114000000001</v>
      </c>
      <c r="D362" s="47">
        <v>21.361000000000001</v>
      </c>
      <c r="E362" s="48">
        <v>714.73900000000003</v>
      </c>
      <c r="F362" s="49">
        <v>629.53899999999999</v>
      </c>
      <c r="G362" s="49">
        <v>21064.375</v>
      </c>
      <c r="H362" s="38">
        <v>0</v>
      </c>
      <c r="I362" s="50">
        <v>629.53899999999999</v>
      </c>
      <c r="J362" s="89">
        <v>33.460000095307834</v>
      </c>
      <c r="K362" s="127"/>
      <c r="L362" s="144"/>
      <c r="M362" s="89">
        <v>59.574928665980281</v>
      </c>
      <c r="N362" s="89">
        <v>23.605195947719281</v>
      </c>
      <c r="O362" s="89">
        <v>22.314715929319615</v>
      </c>
      <c r="P362" s="89">
        <v>0</v>
      </c>
      <c r="Q362" s="89">
        <v>24.426848732882096</v>
      </c>
      <c r="R362" s="89">
        <v>59.574928665980281</v>
      </c>
      <c r="S362" s="86">
        <v>0</v>
      </c>
      <c r="T362" s="91">
        <v>0</v>
      </c>
    </row>
    <row r="363" spans="1:20" x14ac:dyDescent="0.3">
      <c r="A363" s="88">
        <v>42840.916687268516</v>
      </c>
      <c r="B363" s="47">
        <v>633.9</v>
      </c>
      <c r="C363" s="48">
        <v>18845.847000000002</v>
      </c>
      <c r="D363" s="47">
        <v>7.6420000000000003</v>
      </c>
      <c r="E363" s="48">
        <v>227.197</v>
      </c>
      <c r="F363" s="49">
        <v>626.25799999999992</v>
      </c>
      <c r="G363" s="49">
        <v>18618.650000000001</v>
      </c>
      <c r="H363" s="38">
        <v>0</v>
      </c>
      <c r="I363" s="50">
        <v>626.25799999999992</v>
      </c>
      <c r="J363" s="89">
        <v>29.72999945709277</v>
      </c>
      <c r="K363" s="127"/>
      <c r="L363" s="144"/>
      <c r="M363" s="89">
        <v>59.574928665980281</v>
      </c>
      <c r="N363" s="89">
        <v>23.605195947719281</v>
      </c>
      <c r="O363" s="89">
        <v>22.314715929319615</v>
      </c>
      <c r="P363" s="89">
        <v>0</v>
      </c>
      <c r="Q363" s="89">
        <v>24.426848732882096</v>
      </c>
      <c r="R363" s="89">
        <v>59.574928665980281</v>
      </c>
      <c r="S363" s="86">
        <v>0</v>
      </c>
      <c r="T363" s="91">
        <v>0</v>
      </c>
    </row>
    <row r="364" spans="1:20" x14ac:dyDescent="0.3">
      <c r="A364" s="88">
        <v>42840.958353993054</v>
      </c>
      <c r="B364" s="47">
        <v>607.18999999999994</v>
      </c>
      <c r="C364" s="48">
        <v>14149.038780000001</v>
      </c>
      <c r="D364" s="47">
        <v>0</v>
      </c>
      <c r="E364" s="48">
        <v>0</v>
      </c>
      <c r="F364" s="49">
        <v>607.18999999999994</v>
      </c>
      <c r="G364" s="49">
        <v>14149.038780000001</v>
      </c>
      <c r="H364" s="38">
        <v>0</v>
      </c>
      <c r="I364" s="50">
        <v>607.18999999999994</v>
      </c>
      <c r="J364" s="89">
        <v>23.302489797262805</v>
      </c>
      <c r="K364" s="127"/>
      <c r="L364" s="144"/>
      <c r="M364" s="89">
        <v>59.574928665980281</v>
      </c>
      <c r="N364" s="89">
        <v>23.605195947719281</v>
      </c>
      <c r="O364" s="89">
        <v>22.314715929319615</v>
      </c>
      <c r="P364" s="89">
        <v>0</v>
      </c>
      <c r="Q364" s="89">
        <v>24.426848732882096</v>
      </c>
      <c r="R364" s="89">
        <v>59.574928665980281</v>
      </c>
      <c r="S364" s="86">
        <v>0</v>
      </c>
      <c r="T364" s="91">
        <v>0</v>
      </c>
    </row>
    <row r="365" spans="1:20" x14ac:dyDescent="0.3">
      <c r="A365" s="88">
        <v>42841.000020717591</v>
      </c>
      <c r="B365" s="47">
        <v>572.66800000000001</v>
      </c>
      <c r="C365" s="48">
        <v>12415.781919999999</v>
      </c>
      <c r="D365" s="47">
        <v>0</v>
      </c>
      <c r="E365" s="48">
        <v>0</v>
      </c>
      <c r="F365" s="49">
        <v>572.66800000000001</v>
      </c>
      <c r="G365" s="49">
        <v>12415.781919999999</v>
      </c>
      <c r="H365" s="38">
        <v>0</v>
      </c>
      <c r="I365" s="50">
        <v>572.66800000000001</v>
      </c>
      <c r="J365" s="89">
        <v>21.680593153450165</v>
      </c>
      <c r="K365" s="127"/>
      <c r="L365" s="144"/>
      <c r="M365" s="89">
        <v>59.574928665980281</v>
      </c>
      <c r="N365" s="89">
        <v>23.605195947719281</v>
      </c>
      <c r="O365" s="89">
        <v>22.314715929319615</v>
      </c>
      <c r="P365" s="89">
        <v>0</v>
      </c>
      <c r="Q365" s="89">
        <v>24.426848732882096</v>
      </c>
      <c r="R365" s="89">
        <v>59.574928665980281</v>
      </c>
      <c r="S365" s="86">
        <v>0</v>
      </c>
      <c r="T365" s="91">
        <v>0</v>
      </c>
    </row>
    <row r="366" spans="1:20" x14ac:dyDescent="0.3">
      <c r="A366" s="88">
        <v>42841.041687442128</v>
      </c>
      <c r="B366" s="47">
        <v>544.43799999999999</v>
      </c>
      <c r="C366" s="48">
        <v>10719.08698</v>
      </c>
      <c r="D366" s="47">
        <v>0</v>
      </c>
      <c r="E366" s="48">
        <v>0</v>
      </c>
      <c r="F366" s="49">
        <v>544.43799999999999</v>
      </c>
      <c r="G366" s="49">
        <v>10719.08698</v>
      </c>
      <c r="H366" s="38">
        <v>0</v>
      </c>
      <c r="I366" s="50">
        <v>544.43799999999999</v>
      </c>
      <c r="J366" s="89">
        <v>19.688351988656194</v>
      </c>
      <c r="K366" s="127"/>
      <c r="L366" s="144"/>
      <c r="M366" s="89">
        <v>59.574928665980281</v>
      </c>
      <c r="N366" s="89">
        <v>23.605195947719281</v>
      </c>
      <c r="O366" s="89">
        <v>22.314715929319615</v>
      </c>
      <c r="P366" s="89">
        <v>0</v>
      </c>
      <c r="Q366" s="89">
        <v>24.426848732882096</v>
      </c>
      <c r="R366" s="89">
        <v>59.574928665980281</v>
      </c>
      <c r="S366" s="86">
        <v>0</v>
      </c>
      <c r="T366" s="91">
        <v>0</v>
      </c>
    </row>
    <row r="367" spans="1:20" x14ac:dyDescent="0.3">
      <c r="A367" s="88">
        <v>42841.083354166665</v>
      </c>
      <c r="B367" s="47">
        <v>517.09199999999998</v>
      </c>
      <c r="C367" s="48">
        <v>9713.4717600000004</v>
      </c>
      <c r="D367" s="47">
        <v>0</v>
      </c>
      <c r="E367" s="48">
        <v>0</v>
      </c>
      <c r="F367" s="49">
        <v>517.09199999999998</v>
      </c>
      <c r="G367" s="49">
        <v>9713.4717600000004</v>
      </c>
      <c r="H367" s="38">
        <v>0</v>
      </c>
      <c r="I367" s="50">
        <v>517.09199999999998</v>
      </c>
      <c r="J367" s="89">
        <v>18.784803787333782</v>
      </c>
      <c r="K367" s="127"/>
      <c r="L367" s="144"/>
      <c r="M367" s="89">
        <v>59.574928665980281</v>
      </c>
      <c r="N367" s="89">
        <v>23.605195947719281</v>
      </c>
      <c r="O367" s="89">
        <v>22.314715929319615</v>
      </c>
      <c r="P367" s="89">
        <v>0</v>
      </c>
      <c r="Q367" s="89">
        <v>24.426848732882096</v>
      </c>
      <c r="R367" s="89">
        <v>59.574928665980281</v>
      </c>
      <c r="S367" s="86">
        <v>0</v>
      </c>
      <c r="T367" s="91">
        <v>0</v>
      </c>
    </row>
    <row r="368" spans="1:20" x14ac:dyDescent="0.3">
      <c r="A368" s="88">
        <v>42841.125020891202</v>
      </c>
      <c r="B368" s="47">
        <v>504.488</v>
      </c>
      <c r="C368" s="48">
        <v>8981.4627519999995</v>
      </c>
      <c r="D368" s="47">
        <v>0</v>
      </c>
      <c r="E368" s="48">
        <v>0</v>
      </c>
      <c r="F368" s="49">
        <v>504.488</v>
      </c>
      <c r="G368" s="49">
        <v>8981.4627519999995</v>
      </c>
      <c r="H368" s="38">
        <v>0</v>
      </c>
      <c r="I368" s="50">
        <v>504.488</v>
      </c>
      <c r="J368" s="89">
        <v>17.803124657078065</v>
      </c>
      <c r="K368" s="127"/>
      <c r="L368" s="144"/>
      <c r="M368" s="89">
        <v>59.574928665980281</v>
      </c>
      <c r="N368" s="89">
        <v>23.605195947719281</v>
      </c>
      <c r="O368" s="89">
        <v>22.314715929319615</v>
      </c>
      <c r="P368" s="89">
        <v>0</v>
      </c>
      <c r="Q368" s="89">
        <v>24.426848732882096</v>
      </c>
      <c r="R368" s="89">
        <v>59.574928665980281</v>
      </c>
      <c r="S368" s="86">
        <v>0</v>
      </c>
      <c r="T368" s="91">
        <v>0</v>
      </c>
    </row>
    <row r="369" spans="1:20" x14ac:dyDescent="0.3">
      <c r="A369" s="88">
        <v>42841.16668761574</v>
      </c>
      <c r="B369" s="47">
        <v>499.67199999999997</v>
      </c>
      <c r="C369" s="48">
        <v>8304.1339200000002</v>
      </c>
      <c r="D369" s="47">
        <v>0</v>
      </c>
      <c r="E369" s="48">
        <v>0</v>
      </c>
      <c r="F369" s="49">
        <v>499.67199999999997</v>
      </c>
      <c r="G369" s="49">
        <v>8304.1339200000002</v>
      </c>
      <c r="H369" s="38">
        <v>0</v>
      </c>
      <c r="I369" s="50">
        <v>499.67199999999997</v>
      </c>
      <c r="J369" s="89">
        <v>16.619170015530191</v>
      </c>
      <c r="K369" s="127"/>
      <c r="L369" s="144"/>
      <c r="M369" s="89">
        <v>59.574928665980281</v>
      </c>
      <c r="N369" s="89">
        <v>23.605195947719281</v>
      </c>
      <c r="O369" s="89">
        <v>22.314715929319615</v>
      </c>
      <c r="P369" s="89">
        <v>0</v>
      </c>
      <c r="Q369" s="89">
        <v>24.426848732882096</v>
      </c>
      <c r="R369" s="89">
        <v>59.574928665980281</v>
      </c>
      <c r="S369" s="86">
        <v>0</v>
      </c>
      <c r="T369" s="91">
        <v>0</v>
      </c>
    </row>
    <row r="370" spans="1:20" x14ac:dyDescent="0.3">
      <c r="A370" s="88">
        <v>42841.208354340277</v>
      </c>
      <c r="B370" s="47">
        <v>500.2</v>
      </c>
      <c r="C370" s="48">
        <v>8210.4140000000007</v>
      </c>
      <c r="D370" s="47">
        <v>0</v>
      </c>
      <c r="E370" s="48">
        <v>0</v>
      </c>
      <c r="F370" s="49">
        <v>500.2</v>
      </c>
      <c r="G370" s="49">
        <v>8210.4140000000007</v>
      </c>
      <c r="H370" s="38">
        <v>0</v>
      </c>
      <c r="I370" s="50">
        <v>500.2</v>
      </c>
      <c r="J370" s="89">
        <v>16.414262295081969</v>
      </c>
      <c r="K370" s="127"/>
      <c r="L370" s="144"/>
      <c r="M370" s="89">
        <v>59.574928665980281</v>
      </c>
      <c r="N370" s="89">
        <v>23.605195947719281</v>
      </c>
      <c r="O370" s="89">
        <v>22.314715929319615</v>
      </c>
      <c r="P370" s="89">
        <v>0</v>
      </c>
      <c r="Q370" s="89">
        <v>24.426848732882096</v>
      </c>
      <c r="R370" s="89">
        <v>59.574928665980281</v>
      </c>
      <c r="S370" s="86">
        <v>0</v>
      </c>
      <c r="T370" s="91">
        <v>0</v>
      </c>
    </row>
    <row r="371" spans="1:20" x14ac:dyDescent="0.3">
      <c r="A371" s="88">
        <v>42841.250021064814</v>
      </c>
      <c r="B371" s="47">
        <v>503.76000000000005</v>
      </c>
      <c r="C371" s="48">
        <v>8685.2160000000003</v>
      </c>
      <c r="D371" s="47">
        <v>0</v>
      </c>
      <c r="E371" s="48">
        <v>0</v>
      </c>
      <c r="F371" s="49">
        <v>503.76000000000005</v>
      </c>
      <c r="G371" s="49">
        <v>8685.2160000000003</v>
      </c>
      <c r="H371" s="38">
        <v>0</v>
      </c>
      <c r="I371" s="50">
        <v>503.76000000000005</v>
      </c>
      <c r="J371" s="89">
        <v>17.24078132444021</v>
      </c>
      <c r="K371" s="127"/>
      <c r="L371" s="144"/>
      <c r="M371" s="89">
        <v>59.574928665980281</v>
      </c>
      <c r="N371" s="89">
        <v>23.605195947719281</v>
      </c>
      <c r="O371" s="89">
        <v>22.314715929319615</v>
      </c>
      <c r="P371" s="89">
        <v>0</v>
      </c>
      <c r="Q371" s="89">
        <v>24.426848732882096</v>
      </c>
      <c r="R371" s="89">
        <v>59.574928665980281</v>
      </c>
      <c r="S371" s="86">
        <v>0</v>
      </c>
      <c r="T371" s="91">
        <v>0</v>
      </c>
    </row>
    <row r="372" spans="1:20" x14ac:dyDescent="0.3">
      <c r="A372" s="88">
        <v>42841.291687789351</v>
      </c>
      <c r="B372" s="47">
        <v>515.07299999999998</v>
      </c>
      <c r="C372" s="48">
        <v>9556.1353199999994</v>
      </c>
      <c r="D372" s="47">
        <v>0</v>
      </c>
      <c r="E372" s="48">
        <v>0</v>
      </c>
      <c r="F372" s="49">
        <v>515.07299999999998</v>
      </c>
      <c r="G372" s="49">
        <v>9556.1353199999994</v>
      </c>
      <c r="H372" s="38">
        <v>0</v>
      </c>
      <c r="I372" s="50">
        <v>515.07299999999998</v>
      </c>
      <c r="J372" s="89">
        <v>18.552972724254619</v>
      </c>
      <c r="K372" s="127"/>
      <c r="L372" s="144"/>
      <c r="M372" s="89">
        <v>59.574928665980281</v>
      </c>
      <c r="N372" s="89">
        <v>23.605195947719281</v>
      </c>
      <c r="O372" s="89">
        <v>22.314715929319615</v>
      </c>
      <c r="P372" s="89">
        <v>0</v>
      </c>
      <c r="Q372" s="89">
        <v>24.426848732882096</v>
      </c>
      <c r="R372" s="89">
        <v>59.574928665980281</v>
      </c>
      <c r="S372" s="86">
        <v>0</v>
      </c>
      <c r="T372" s="91">
        <v>0</v>
      </c>
    </row>
    <row r="373" spans="1:20" x14ac:dyDescent="0.3">
      <c r="A373" s="88">
        <v>42841.333354513888</v>
      </c>
      <c r="B373" s="47">
        <v>524.86799999999994</v>
      </c>
      <c r="C373" s="48">
        <v>10317.78096</v>
      </c>
      <c r="D373" s="47">
        <v>0</v>
      </c>
      <c r="E373" s="48">
        <v>0</v>
      </c>
      <c r="F373" s="49">
        <v>524.86799999999994</v>
      </c>
      <c r="G373" s="49">
        <v>10317.78096</v>
      </c>
      <c r="H373" s="38">
        <v>0</v>
      </c>
      <c r="I373" s="50">
        <v>524.86799999999994</v>
      </c>
      <c r="J373" s="89">
        <v>19.657858661606348</v>
      </c>
      <c r="K373" s="127"/>
      <c r="L373" s="144"/>
      <c r="M373" s="89">
        <v>59.574928665980281</v>
      </c>
      <c r="N373" s="89">
        <v>23.605195947719281</v>
      </c>
      <c r="O373" s="89">
        <v>22.314715929319615</v>
      </c>
      <c r="P373" s="89">
        <v>0</v>
      </c>
      <c r="Q373" s="89">
        <v>24.426848732882096</v>
      </c>
      <c r="R373" s="89">
        <v>59.574928665980281</v>
      </c>
      <c r="S373" s="86">
        <v>0</v>
      </c>
      <c r="T373" s="91">
        <v>0</v>
      </c>
    </row>
    <row r="374" spans="1:20" x14ac:dyDescent="0.3">
      <c r="A374" s="88">
        <v>42841.375021238426</v>
      </c>
      <c r="B374" s="47">
        <v>562.74599999999998</v>
      </c>
      <c r="C374" s="48">
        <v>11962.976560000001</v>
      </c>
      <c r="D374" s="47">
        <v>0</v>
      </c>
      <c r="E374" s="48">
        <v>0</v>
      </c>
      <c r="F374" s="49">
        <v>562.74599999999998</v>
      </c>
      <c r="G374" s="49">
        <v>11962.976560000001</v>
      </c>
      <c r="H374" s="38">
        <v>0</v>
      </c>
      <c r="I374" s="50">
        <v>562.74599999999998</v>
      </c>
      <c r="J374" s="89">
        <v>21.258216957561672</v>
      </c>
      <c r="K374" s="127"/>
      <c r="L374" s="144"/>
      <c r="M374" s="89">
        <v>59.574928665980281</v>
      </c>
      <c r="N374" s="89">
        <v>23.605195947719281</v>
      </c>
      <c r="O374" s="89">
        <v>22.314715929319615</v>
      </c>
      <c r="P374" s="89">
        <v>0</v>
      </c>
      <c r="Q374" s="89">
        <v>24.426848732882096</v>
      </c>
      <c r="R374" s="89">
        <v>59.574928665980281</v>
      </c>
      <c r="S374" s="86">
        <v>0</v>
      </c>
      <c r="T374" s="91">
        <v>0</v>
      </c>
    </row>
    <row r="375" spans="1:20" x14ac:dyDescent="0.3">
      <c r="A375" s="88">
        <v>42841.416687962963</v>
      </c>
      <c r="B375" s="47">
        <v>599.11299999999994</v>
      </c>
      <c r="C375" s="48">
        <v>14041.796200000001</v>
      </c>
      <c r="D375" s="47">
        <v>0</v>
      </c>
      <c r="E375" s="48">
        <v>0</v>
      </c>
      <c r="F375" s="49">
        <v>599.11299999999994</v>
      </c>
      <c r="G375" s="49">
        <v>14041.796200000001</v>
      </c>
      <c r="H375" s="38">
        <v>0</v>
      </c>
      <c r="I375" s="50">
        <v>599.11299999999994</v>
      </c>
      <c r="J375" s="89">
        <v>23.437642314555021</v>
      </c>
      <c r="K375" s="127"/>
      <c r="L375" s="144"/>
      <c r="M375" s="89">
        <v>59.574928665980281</v>
      </c>
      <c r="N375" s="89">
        <v>23.605195947719281</v>
      </c>
      <c r="O375" s="89">
        <v>22.314715929319615</v>
      </c>
      <c r="P375" s="89">
        <v>0</v>
      </c>
      <c r="Q375" s="89">
        <v>24.426848732882096</v>
      </c>
      <c r="R375" s="89">
        <v>59.574928665980281</v>
      </c>
      <c r="S375" s="86">
        <v>0</v>
      </c>
      <c r="T375" s="91">
        <v>0</v>
      </c>
    </row>
    <row r="376" spans="1:20" x14ac:dyDescent="0.3">
      <c r="A376" s="88">
        <v>42841.4583546875</v>
      </c>
      <c r="B376" s="47">
        <v>597.32299999999998</v>
      </c>
      <c r="C376" s="48">
        <v>14584.210160000001</v>
      </c>
      <c r="D376" s="47">
        <v>0</v>
      </c>
      <c r="E376" s="48">
        <v>0</v>
      </c>
      <c r="F376" s="49">
        <v>597.32299999999998</v>
      </c>
      <c r="G376" s="49">
        <v>14584.210160000001</v>
      </c>
      <c r="H376" s="38">
        <v>0</v>
      </c>
      <c r="I376" s="50">
        <v>597.32299999999998</v>
      </c>
      <c r="J376" s="89">
        <v>24.415952775968783</v>
      </c>
      <c r="K376" s="127"/>
      <c r="L376" s="144"/>
      <c r="M376" s="89">
        <v>59.574928665980281</v>
      </c>
      <c r="N376" s="89">
        <v>23.605195947719281</v>
      </c>
      <c r="O376" s="89">
        <v>22.314715929319615</v>
      </c>
      <c r="P376" s="89">
        <v>0</v>
      </c>
      <c r="Q376" s="89">
        <v>24.426848732882096</v>
      </c>
      <c r="R376" s="89">
        <v>59.574928665980281</v>
      </c>
      <c r="S376" s="86">
        <v>0</v>
      </c>
      <c r="T376" s="91">
        <v>0</v>
      </c>
    </row>
    <row r="377" spans="1:20" x14ac:dyDescent="0.3">
      <c r="A377" s="88">
        <v>42841.500021412037</v>
      </c>
      <c r="B377" s="47">
        <v>585.91700000000003</v>
      </c>
      <c r="C377" s="48">
        <v>14739.11823</v>
      </c>
      <c r="D377" s="47">
        <v>0</v>
      </c>
      <c r="E377" s="48">
        <v>0</v>
      </c>
      <c r="F377" s="49">
        <v>585.91700000000003</v>
      </c>
      <c r="G377" s="49">
        <v>14739.11823</v>
      </c>
      <c r="H377" s="38">
        <v>0</v>
      </c>
      <c r="I377" s="50">
        <v>585.91700000000003</v>
      </c>
      <c r="J377" s="89">
        <v>25.155641891257634</v>
      </c>
      <c r="K377" s="127"/>
      <c r="L377" s="144"/>
      <c r="M377" s="89">
        <v>59.574928665980281</v>
      </c>
      <c r="N377" s="89">
        <v>23.605195947719281</v>
      </c>
      <c r="O377" s="89">
        <v>22.314715929319615</v>
      </c>
      <c r="P377" s="89">
        <v>0</v>
      </c>
      <c r="Q377" s="89">
        <v>24.426848732882096</v>
      </c>
      <c r="R377" s="89">
        <v>59.574928665980281</v>
      </c>
      <c r="S377" s="86">
        <v>0</v>
      </c>
      <c r="T377" s="91">
        <v>0</v>
      </c>
    </row>
    <row r="378" spans="1:20" x14ac:dyDescent="0.3">
      <c r="A378" s="88">
        <v>42841.541688136575</v>
      </c>
      <c r="B378" s="47">
        <v>599.26700000000005</v>
      </c>
      <c r="C378" s="48">
        <v>15662.457320000001</v>
      </c>
      <c r="D378" s="47">
        <v>0</v>
      </c>
      <c r="E378" s="48">
        <v>0</v>
      </c>
      <c r="F378" s="49">
        <v>599.26700000000005</v>
      </c>
      <c r="G378" s="49">
        <v>15662.457320000001</v>
      </c>
      <c r="H378" s="38">
        <v>0</v>
      </c>
      <c r="I378" s="50">
        <v>599.26700000000005</v>
      </c>
      <c r="J378" s="89">
        <v>26.136025043928665</v>
      </c>
      <c r="K378" s="127"/>
      <c r="L378" s="144"/>
      <c r="M378" s="89">
        <v>59.574928665980281</v>
      </c>
      <c r="N378" s="89">
        <v>23.605195947719281</v>
      </c>
      <c r="O378" s="89">
        <v>22.314715929319615</v>
      </c>
      <c r="P378" s="89">
        <v>0</v>
      </c>
      <c r="Q378" s="89">
        <v>24.426848732882096</v>
      </c>
      <c r="R378" s="89">
        <v>59.574928665980281</v>
      </c>
      <c r="S378" s="86">
        <v>0</v>
      </c>
      <c r="T378" s="91">
        <v>0</v>
      </c>
    </row>
    <row r="379" spans="1:20" x14ac:dyDescent="0.3">
      <c r="A379" s="88">
        <v>42841.583354861112</v>
      </c>
      <c r="B379" s="47">
        <v>604.9</v>
      </c>
      <c r="C379" s="48">
        <v>16495.623</v>
      </c>
      <c r="D379" s="47">
        <v>18.515000000000001</v>
      </c>
      <c r="E379" s="48">
        <v>504.904</v>
      </c>
      <c r="F379" s="49">
        <v>586.38499999999999</v>
      </c>
      <c r="G379" s="49">
        <v>15990.718999999999</v>
      </c>
      <c r="H379" s="38">
        <v>0</v>
      </c>
      <c r="I379" s="50">
        <v>586.38499999999999</v>
      </c>
      <c r="J379" s="89">
        <v>27.270000085268212</v>
      </c>
      <c r="K379" s="127"/>
      <c r="L379" s="144"/>
      <c r="M379" s="89">
        <v>59.574928665980281</v>
      </c>
      <c r="N379" s="89">
        <v>23.605195947719281</v>
      </c>
      <c r="O379" s="89">
        <v>22.314715929319615</v>
      </c>
      <c r="P379" s="89">
        <v>0</v>
      </c>
      <c r="Q379" s="89">
        <v>24.426848732882096</v>
      </c>
      <c r="R379" s="89">
        <v>59.574928665980281</v>
      </c>
      <c r="S379" s="86">
        <v>0</v>
      </c>
      <c r="T379" s="91">
        <v>0</v>
      </c>
    </row>
    <row r="380" spans="1:20" s="70" customFormat="1" ht="14.25" customHeight="1" x14ac:dyDescent="0.3">
      <c r="A380" s="88">
        <v>42841.625021585649</v>
      </c>
      <c r="B380" s="52">
        <v>618.29999999999995</v>
      </c>
      <c r="C380" s="53">
        <v>17973.981</v>
      </c>
      <c r="D380" s="52">
        <v>36.28</v>
      </c>
      <c r="E380" s="53">
        <v>1054.6600000000001</v>
      </c>
      <c r="F380" s="50">
        <v>582.02</v>
      </c>
      <c r="G380" s="50">
        <v>16919.321</v>
      </c>
      <c r="H380" s="38">
        <v>0</v>
      </c>
      <c r="I380" s="50">
        <v>582.02</v>
      </c>
      <c r="J380" s="90">
        <v>29.069999312738396</v>
      </c>
      <c r="K380" s="127"/>
      <c r="L380" s="144"/>
      <c r="M380" s="89">
        <v>59.574928665980281</v>
      </c>
      <c r="N380" s="89">
        <v>23.605195947719281</v>
      </c>
      <c r="O380" s="89">
        <v>22.314715929319615</v>
      </c>
      <c r="P380" s="89">
        <v>0</v>
      </c>
      <c r="Q380" s="89">
        <v>24.426848732882096</v>
      </c>
      <c r="R380" s="89">
        <v>59.574928665980281</v>
      </c>
      <c r="S380" s="86">
        <v>0</v>
      </c>
      <c r="T380" s="91">
        <v>0</v>
      </c>
    </row>
    <row r="381" spans="1:20" x14ac:dyDescent="0.3">
      <c r="A381" s="88">
        <v>42841.666688310186</v>
      </c>
      <c r="B381" s="47">
        <v>603.79999999999995</v>
      </c>
      <c r="C381" s="48">
        <v>18301.178</v>
      </c>
      <c r="D381" s="47">
        <v>24.194000000000003</v>
      </c>
      <c r="E381" s="48">
        <v>733.32</v>
      </c>
      <c r="F381" s="49">
        <v>579.60599999999999</v>
      </c>
      <c r="G381" s="49">
        <v>17567.858</v>
      </c>
      <c r="H381" s="38">
        <v>0</v>
      </c>
      <c r="I381" s="50">
        <v>579.60599999999999</v>
      </c>
      <c r="J381" s="89">
        <v>30.310000241543396</v>
      </c>
      <c r="K381" s="127"/>
      <c r="L381" s="144"/>
      <c r="M381" s="89">
        <v>59.574928665980281</v>
      </c>
      <c r="N381" s="89">
        <v>23.605195947719281</v>
      </c>
      <c r="O381" s="89">
        <v>22.314715929319615</v>
      </c>
      <c r="P381" s="89">
        <v>0</v>
      </c>
      <c r="Q381" s="89">
        <v>24.426848732882096</v>
      </c>
      <c r="R381" s="89">
        <v>59.574928665980281</v>
      </c>
      <c r="S381" s="86">
        <v>0</v>
      </c>
      <c r="T381" s="91">
        <v>0</v>
      </c>
    </row>
    <row r="382" spans="1:20" x14ac:dyDescent="0.3">
      <c r="A382" s="88">
        <v>42841.708355034723</v>
      </c>
      <c r="B382" s="47">
        <v>628.29999999999995</v>
      </c>
      <c r="C382" s="48">
        <v>20331.788</v>
      </c>
      <c r="D382" s="47">
        <v>56.946000000000005</v>
      </c>
      <c r="E382" s="48">
        <v>1842.7730000000001</v>
      </c>
      <c r="F382" s="49">
        <v>571.35399999999993</v>
      </c>
      <c r="G382" s="49">
        <v>18489.014999999999</v>
      </c>
      <c r="H382" s="38">
        <v>0</v>
      </c>
      <c r="I382" s="50">
        <v>571.35399999999993</v>
      </c>
      <c r="J382" s="89">
        <v>32.359999229899508</v>
      </c>
      <c r="K382" s="127"/>
      <c r="L382" s="144"/>
      <c r="M382" s="89">
        <v>59.574928665980281</v>
      </c>
      <c r="N382" s="89">
        <v>23.605195947719281</v>
      </c>
      <c r="O382" s="89">
        <v>22.314715929319615</v>
      </c>
      <c r="P382" s="89">
        <v>0</v>
      </c>
      <c r="Q382" s="89">
        <v>24.426848732882096</v>
      </c>
      <c r="R382" s="89">
        <v>59.574928665980281</v>
      </c>
      <c r="S382" s="86">
        <v>0</v>
      </c>
      <c r="T382" s="91">
        <v>0</v>
      </c>
    </row>
    <row r="383" spans="1:20" x14ac:dyDescent="0.3">
      <c r="A383" s="88">
        <v>42841.750021759261</v>
      </c>
      <c r="B383" s="47">
        <v>628.6</v>
      </c>
      <c r="C383" s="48">
        <v>20322.637999999999</v>
      </c>
      <c r="D383" s="47">
        <v>48.286999999999999</v>
      </c>
      <c r="E383" s="48">
        <v>1561.1190000000001</v>
      </c>
      <c r="F383" s="49">
        <v>580.31299999999999</v>
      </c>
      <c r="G383" s="49">
        <v>18761.519</v>
      </c>
      <c r="H383" s="38">
        <v>0</v>
      </c>
      <c r="I383" s="50">
        <v>580.31299999999999</v>
      </c>
      <c r="J383" s="89">
        <v>32.329999500269686</v>
      </c>
      <c r="K383" s="127"/>
      <c r="L383" s="144"/>
      <c r="M383" s="89">
        <v>59.574928665980281</v>
      </c>
      <c r="N383" s="89">
        <v>23.605195947719281</v>
      </c>
      <c r="O383" s="89">
        <v>22.314715929319615</v>
      </c>
      <c r="P383" s="89">
        <v>0</v>
      </c>
      <c r="Q383" s="89">
        <v>24.426848732882096</v>
      </c>
      <c r="R383" s="89">
        <v>59.574928665980281</v>
      </c>
      <c r="S383" s="86">
        <v>0</v>
      </c>
      <c r="T383" s="91">
        <v>0</v>
      </c>
    </row>
    <row r="384" spans="1:20" x14ac:dyDescent="0.3">
      <c r="A384" s="88">
        <v>42841.791688483798</v>
      </c>
      <c r="B384" s="47">
        <v>620.79999999999995</v>
      </c>
      <c r="C384" s="48">
        <v>20033.216</v>
      </c>
      <c r="D384" s="47">
        <v>65.968000000000004</v>
      </c>
      <c r="E384" s="48">
        <v>2128.7870000000003</v>
      </c>
      <c r="F384" s="49">
        <v>554.83199999999999</v>
      </c>
      <c r="G384" s="49">
        <v>17904.429</v>
      </c>
      <c r="H384" s="38">
        <v>0</v>
      </c>
      <c r="I384" s="50">
        <v>554.83199999999999</v>
      </c>
      <c r="J384" s="89">
        <v>32.270000648845055</v>
      </c>
      <c r="K384" s="127"/>
      <c r="L384" s="144"/>
      <c r="M384" s="89">
        <v>59.574928665980281</v>
      </c>
      <c r="N384" s="89">
        <v>23.605195947719281</v>
      </c>
      <c r="O384" s="89">
        <v>22.314715929319615</v>
      </c>
      <c r="P384" s="89">
        <v>0</v>
      </c>
      <c r="Q384" s="89">
        <v>24.426848732882096</v>
      </c>
      <c r="R384" s="89">
        <v>59.574928665980281</v>
      </c>
      <c r="S384" s="86">
        <v>0</v>
      </c>
      <c r="T384" s="91">
        <v>0</v>
      </c>
    </row>
    <row r="385" spans="1:20" x14ac:dyDescent="0.3">
      <c r="A385" s="88">
        <v>42841.833355208335</v>
      </c>
      <c r="B385" s="47">
        <v>607.20000000000005</v>
      </c>
      <c r="C385" s="48">
        <v>20025.455999999998</v>
      </c>
      <c r="D385" s="47">
        <v>81.495000000000005</v>
      </c>
      <c r="E385" s="48">
        <v>2687.7049999999999</v>
      </c>
      <c r="F385" s="49">
        <v>525.70500000000004</v>
      </c>
      <c r="G385" s="49">
        <v>17337.750999999997</v>
      </c>
      <c r="H385" s="38">
        <v>0</v>
      </c>
      <c r="I385" s="50">
        <v>525.70500000000004</v>
      </c>
      <c r="J385" s="89">
        <v>32.980000190220743</v>
      </c>
      <c r="K385" s="127"/>
      <c r="L385" s="144"/>
      <c r="M385" s="89">
        <v>59.574928665980281</v>
      </c>
      <c r="N385" s="89">
        <v>23.605195947719281</v>
      </c>
      <c r="O385" s="89">
        <v>22.314715929319615</v>
      </c>
      <c r="P385" s="89">
        <v>0</v>
      </c>
      <c r="Q385" s="89">
        <v>24.426848732882096</v>
      </c>
      <c r="R385" s="89">
        <v>59.574928665980281</v>
      </c>
      <c r="S385" s="86">
        <v>0</v>
      </c>
      <c r="T385" s="91">
        <v>0</v>
      </c>
    </row>
    <row r="386" spans="1:20" x14ac:dyDescent="0.3">
      <c r="A386" s="88">
        <v>42841.875021932872</v>
      </c>
      <c r="B386" s="47">
        <v>623.1</v>
      </c>
      <c r="C386" s="48">
        <v>27597.098999999998</v>
      </c>
      <c r="D386" s="47">
        <v>73.52</v>
      </c>
      <c r="E386" s="48">
        <v>3256.201</v>
      </c>
      <c r="F386" s="49">
        <v>549.58000000000004</v>
      </c>
      <c r="G386" s="49">
        <v>24340.897999999997</v>
      </c>
      <c r="H386" s="38">
        <v>0</v>
      </c>
      <c r="I386" s="50">
        <v>549.58000000000004</v>
      </c>
      <c r="J386" s="89">
        <v>44.289999636085732</v>
      </c>
      <c r="K386" s="127"/>
      <c r="L386" s="144"/>
      <c r="M386" s="89">
        <v>59.574928665980281</v>
      </c>
      <c r="N386" s="89">
        <v>23.605195947719281</v>
      </c>
      <c r="O386" s="89">
        <v>22.314715929319615</v>
      </c>
      <c r="P386" s="89">
        <v>0</v>
      </c>
      <c r="Q386" s="89">
        <v>24.426848732882096</v>
      </c>
      <c r="R386" s="89">
        <v>59.574928665980281</v>
      </c>
      <c r="S386" s="86">
        <v>0</v>
      </c>
      <c r="T386" s="91">
        <v>0</v>
      </c>
    </row>
    <row r="387" spans="1:20" x14ac:dyDescent="0.3">
      <c r="A387" s="88">
        <v>42841.916688657409</v>
      </c>
      <c r="B387" s="47">
        <v>609.5</v>
      </c>
      <c r="C387" s="48">
        <v>21241.075000000001</v>
      </c>
      <c r="D387" s="47">
        <v>94.007000000000005</v>
      </c>
      <c r="E387" s="48">
        <v>3276.1440000000002</v>
      </c>
      <c r="F387" s="49">
        <v>515.49299999999994</v>
      </c>
      <c r="G387" s="49">
        <v>17964.931</v>
      </c>
      <c r="H387" s="38">
        <v>0</v>
      </c>
      <c r="I387" s="50">
        <v>515.49299999999994</v>
      </c>
      <c r="J387" s="89">
        <v>34.849999903005475</v>
      </c>
      <c r="K387" s="127"/>
      <c r="L387" s="144"/>
      <c r="M387" s="89">
        <v>59.574928665980281</v>
      </c>
      <c r="N387" s="89">
        <v>23.605195947719281</v>
      </c>
      <c r="O387" s="89">
        <v>22.314715929319615</v>
      </c>
      <c r="P387" s="89">
        <v>0</v>
      </c>
      <c r="Q387" s="89">
        <v>24.426848732882096</v>
      </c>
      <c r="R387" s="89">
        <v>59.574928665980281</v>
      </c>
      <c r="S387" s="86">
        <v>0</v>
      </c>
      <c r="T387" s="91">
        <v>0</v>
      </c>
    </row>
    <row r="388" spans="1:20" x14ac:dyDescent="0.3">
      <c r="A388" s="88">
        <v>42841.958355381947</v>
      </c>
      <c r="B388" s="47">
        <v>586.29999999999995</v>
      </c>
      <c r="C388" s="48">
        <v>14938.924000000001</v>
      </c>
      <c r="D388" s="47">
        <v>90.966999999999999</v>
      </c>
      <c r="E388" s="48">
        <v>2317.8320000000003</v>
      </c>
      <c r="F388" s="49">
        <v>495.33299999999997</v>
      </c>
      <c r="G388" s="49">
        <v>12621.092000000001</v>
      </c>
      <c r="H388" s="38">
        <v>0</v>
      </c>
      <c r="I388" s="50">
        <v>495.33299999999997</v>
      </c>
      <c r="J388" s="89">
        <v>25.480014454922248</v>
      </c>
      <c r="K388" s="127"/>
      <c r="L388" s="144"/>
      <c r="M388" s="89">
        <v>59.574928665980281</v>
      </c>
      <c r="N388" s="89">
        <v>23.605195947719281</v>
      </c>
      <c r="O388" s="89">
        <v>22.314715929319615</v>
      </c>
      <c r="P388" s="89">
        <v>0</v>
      </c>
      <c r="Q388" s="89">
        <v>24.426848732882096</v>
      </c>
      <c r="R388" s="89">
        <v>59.574928665980281</v>
      </c>
      <c r="S388" s="86">
        <v>0</v>
      </c>
      <c r="T388" s="91">
        <v>0</v>
      </c>
    </row>
    <row r="389" spans="1:20" x14ac:dyDescent="0.3">
      <c r="A389" s="88">
        <v>42842.000022106484</v>
      </c>
      <c r="B389" s="47">
        <v>544.29999999999995</v>
      </c>
      <c r="C389" s="48">
        <v>11936.499</v>
      </c>
      <c r="D389" s="47">
        <v>90.653000000000006</v>
      </c>
      <c r="E389" s="48">
        <v>1988.02</v>
      </c>
      <c r="F389" s="49">
        <v>453.64699999999993</v>
      </c>
      <c r="G389" s="49">
        <v>9948.4789999999994</v>
      </c>
      <c r="H389" s="38">
        <v>0</v>
      </c>
      <c r="I389" s="50">
        <v>453.64699999999993</v>
      </c>
      <c r="J389" s="89">
        <v>21.930000639263572</v>
      </c>
      <c r="K389" s="127"/>
      <c r="L389" s="144"/>
      <c r="M389" s="89">
        <v>59.574928665980281</v>
      </c>
      <c r="N389" s="89">
        <v>23.605195947719281</v>
      </c>
      <c r="O389" s="89">
        <v>22.314715929319615</v>
      </c>
      <c r="P389" s="89">
        <v>0</v>
      </c>
      <c r="Q389" s="89">
        <v>24.426848732882096</v>
      </c>
      <c r="R389" s="89">
        <v>59.574928665980281</v>
      </c>
      <c r="S389" s="86">
        <v>0</v>
      </c>
      <c r="T389" s="91">
        <v>0</v>
      </c>
    </row>
    <row r="390" spans="1:20" x14ac:dyDescent="0.3">
      <c r="A390" s="88">
        <v>42842.041688831021</v>
      </c>
      <c r="B390" s="47">
        <v>431.3</v>
      </c>
      <c r="C390" s="48">
        <v>8850.2759999999998</v>
      </c>
      <c r="D390" s="47">
        <v>20.364000000000001</v>
      </c>
      <c r="E390" s="48">
        <v>417.86900000000003</v>
      </c>
      <c r="F390" s="49">
        <v>410.93600000000004</v>
      </c>
      <c r="G390" s="49">
        <v>8432.4069999999992</v>
      </c>
      <c r="H390" s="38">
        <v>0</v>
      </c>
      <c r="I390" s="50">
        <v>410.93600000000004</v>
      </c>
      <c r="J390" s="89">
        <v>20.520000681371304</v>
      </c>
      <c r="K390" s="127"/>
      <c r="L390" s="144"/>
      <c r="M390" s="89">
        <v>59.574928665980281</v>
      </c>
      <c r="N390" s="89">
        <v>23.605195947719281</v>
      </c>
      <c r="O390" s="89">
        <v>22.314715929319615</v>
      </c>
      <c r="P390" s="89">
        <v>0</v>
      </c>
      <c r="Q390" s="89">
        <v>24.426848732882096</v>
      </c>
      <c r="R390" s="89">
        <v>59.574928665980281</v>
      </c>
      <c r="S390" s="86">
        <v>0</v>
      </c>
      <c r="T390" s="91">
        <v>0</v>
      </c>
    </row>
    <row r="391" spans="1:20" x14ac:dyDescent="0.3">
      <c r="A391" s="88">
        <v>42842.083355555558</v>
      </c>
      <c r="B391" s="47">
        <v>423.3</v>
      </c>
      <c r="C391" s="48">
        <v>8334.777</v>
      </c>
      <c r="D391" s="47">
        <v>37.117000000000004</v>
      </c>
      <c r="E391" s="48">
        <v>730.83400000000006</v>
      </c>
      <c r="F391" s="49">
        <v>386.18299999999999</v>
      </c>
      <c r="G391" s="49">
        <v>7603.9430000000002</v>
      </c>
      <c r="H391" s="38">
        <v>0</v>
      </c>
      <c r="I391" s="50">
        <v>386.18299999999999</v>
      </c>
      <c r="J391" s="89">
        <v>19.6899993008496</v>
      </c>
      <c r="K391" s="127"/>
      <c r="L391" s="144"/>
      <c r="M391" s="89">
        <v>59.574928665980281</v>
      </c>
      <c r="N391" s="89">
        <v>23.605195947719281</v>
      </c>
      <c r="O391" s="89">
        <v>22.314715929319615</v>
      </c>
      <c r="P391" s="89">
        <v>0</v>
      </c>
      <c r="Q391" s="89">
        <v>24.426848732882096</v>
      </c>
      <c r="R391" s="89">
        <v>59.574928665980281</v>
      </c>
      <c r="S391" s="86">
        <v>0</v>
      </c>
      <c r="T391" s="91">
        <v>0</v>
      </c>
    </row>
    <row r="392" spans="1:20" x14ac:dyDescent="0.3">
      <c r="A392" s="88">
        <v>42842.125022280095</v>
      </c>
      <c r="B392" s="47">
        <v>413.2</v>
      </c>
      <c r="C392" s="48">
        <v>7892.12</v>
      </c>
      <c r="D392" s="47">
        <v>70.838999999999999</v>
      </c>
      <c r="E392" s="48">
        <v>1353.0250000000001</v>
      </c>
      <c r="F392" s="49">
        <v>342.36099999999999</v>
      </c>
      <c r="G392" s="49">
        <v>6539.0949999999993</v>
      </c>
      <c r="H392" s="38">
        <v>0</v>
      </c>
      <c r="I392" s="50">
        <v>342.36099999999999</v>
      </c>
      <c r="J392" s="89">
        <v>19.099999707910655</v>
      </c>
      <c r="K392" s="127"/>
      <c r="L392" s="144"/>
      <c r="M392" s="89">
        <v>59.574928665980281</v>
      </c>
      <c r="N392" s="89">
        <v>23.605195947719281</v>
      </c>
      <c r="O392" s="89">
        <v>22.314715929319615</v>
      </c>
      <c r="P392" s="89">
        <v>0</v>
      </c>
      <c r="Q392" s="89">
        <v>24.426848732882096</v>
      </c>
      <c r="R392" s="89">
        <v>59.574928665980281</v>
      </c>
      <c r="S392" s="86">
        <v>0</v>
      </c>
      <c r="T392" s="91">
        <v>0</v>
      </c>
    </row>
    <row r="393" spans="1:20" x14ac:dyDescent="0.3">
      <c r="A393" s="88">
        <v>42842.166689004633</v>
      </c>
      <c r="B393" s="47">
        <v>413</v>
      </c>
      <c r="C393" s="48">
        <v>7702.45</v>
      </c>
      <c r="D393" s="47">
        <v>140.54</v>
      </c>
      <c r="E393" s="48">
        <v>2621.0709999999999</v>
      </c>
      <c r="F393" s="49">
        <v>272.46000000000004</v>
      </c>
      <c r="G393" s="49">
        <v>5081.3789999999999</v>
      </c>
      <c r="H393" s="38">
        <v>0</v>
      </c>
      <c r="I393" s="50">
        <v>272.46000000000004</v>
      </c>
      <c r="J393" s="89">
        <v>18.649999999999999</v>
      </c>
      <c r="K393" s="127"/>
      <c r="L393" s="144"/>
      <c r="M393" s="89">
        <v>59.574928665980281</v>
      </c>
      <c r="N393" s="89">
        <v>23.605195947719281</v>
      </c>
      <c r="O393" s="89">
        <v>22.314715929319615</v>
      </c>
      <c r="P393" s="89">
        <v>0</v>
      </c>
      <c r="Q393" s="89">
        <v>24.426848732882096</v>
      </c>
      <c r="R393" s="89">
        <v>59.574928665980281</v>
      </c>
      <c r="S393" s="86">
        <v>0</v>
      </c>
      <c r="T393" s="91">
        <v>0</v>
      </c>
    </row>
    <row r="394" spans="1:20" x14ac:dyDescent="0.3">
      <c r="A394" s="88">
        <v>42842.20835572917</v>
      </c>
      <c r="B394" s="47">
        <v>416.4</v>
      </c>
      <c r="C394" s="48">
        <v>8173.9319999999998</v>
      </c>
      <c r="D394" s="47">
        <v>174.154</v>
      </c>
      <c r="E394" s="48">
        <v>3418.643</v>
      </c>
      <c r="F394" s="49">
        <v>242.24599999999998</v>
      </c>
      <c r="G394" s="49">
        <v>4755.2889999999998</v>
      </c>
      <c r="H394" s="38">
        <v>0</v>
      </c>
      <c r="I394" s="50">
        <v>242.24599999999998</v>
      </c>
      <c r="J394" s="89">
        <v>19.630000082560702</v>
      </c>
      <c r="K394" s="127"/>
      <c r="L394" s="144"/>
      <c r="M394" s="89">
        <v>59.574928665980281</v>
      </c>
      <c r="N394" s="89">
        <v>23.605195947719281</v>
      </c>
      <c r="O394" s="89">
        <v>22.314715929319615</v>
      </c>
      <c r="P394" s="89">
        <v>0</v>
      </c>
      <c r="Q394" s="89">
        <v>24.426848732882096</v>
      </c>
      <c r="R394" s="89">
        <v>59.574928665980281</v>
      </c>
      <c r="S394" s="86">
        <v>0</v>
      </c>
      <c r="T394" s="91">
        <v>0</v>
      </c>
    </row>
    <row r="395" spans="1:20" x14ac:dyDescent="0.3">
      <c r="A395" s="88">
        <v>42842.250022453707</v>
      </c>
      <c r="B395" s="47">
        <v>389.09500000000003</v>
      </c>
      <c r="C395" s="48">
        <v>8571.7628499999992</v>
      </c>
      <c r="D395" s="47">
        <v>153.827</v>
      </c>
      <c r="E395" s="48">
        <v>3388.8090000000002</v>
      </c>
      <c r="F395" s="49">
        <v>235.26800000000003</v>
      </c>
      <c r="G395" s="49">
        <v>5182.953849999999</v>
      </c>
      <c r="H395" s="38">
        <v>0</v>
      </c>
      <c r="I395" s="50">
        <v>235.26800000000003</v>
      </c>
      <c r="J395" s="89">
        <v>22.029999192410351</v>
      </c>
      <c r="K395" s="127"/>
      <c r="L395" s="144"/>
      <c r="M395" s="89">
        <v>59.574928665980281</v>
      </c>
      <c r="N395" s="89">
        <v>23.605195947719281</v>
      </c>
      <c r="O395" s="89">
        <v>22.314715929319615</v>
      </c>
      <c r="P395" s="89">
        <v>0</v>
      </c>
      <c r="Q395" s="89">
        <v>24.426848732882096</v>
      </c>
      <c r="R395" s="89">
        <v>59.574928665980281</v>
      </c>
      <c r="S395" s="86">
        <v>0</v>
      </c>
      <c r="T395" s="91">
        <v>0</v>
      </c>
    </row>
    <row r="396" spans="1:20" x14ac:dyDescent="0.3">
      <c r="A396" s="88">
        <v>42842.291689178244</v>
      </c>
      <c r="B396" s="47">
        <v>401.69499999999999</v>
      </c>
      <c r="C396" s="48">
        <v>11006.442999999999</v>
      </c>
      <c r="D396" s="47">
        <v>125.33500000000001</v>
      </c>
      <c r="E396" s="48">
        <v>3434.1790000000001</v>
      </c>
      <c r="F396" s="49">
        <v>276.36</v>
      </c>
      <c r="G396" s="49">
        <v>7572.2639999999992</v>
      </c>
      <c r="H396" s="38">
        <v>0</v>
      </c>
      <c r="I396" s="50">
        <v>276.36</v>
      </c>
      <c r="J396" s="89">
        <v>27.399999999999995</v>
      </c>
      <c r="K396" s="127"/>
      <c r="L396" s="144"/>
      <c r="M396" s="89">
        <v>59.574928665980281</v>
      </c>
      <c r="N396" s="89">
        <v>23.605195947719281</v>
      </c>
      <c r="O396" s="89">
        <v>22.314715929319615</v>
      </c>
      <c r="P396" s="89">
        <v>0</v>
      </c>
      <c r="Q396" s="89">
        <v>24.426848732882096</v>
      </c>
      <c r="R396" s="89">
        <v>59.574928665980281</v>
      </c>
      <c r="S396" s="86">
        <v>0</v>
      </c>
      <c r="T396" s="91">
        <v>0</v>
      </c>
    </row>
    <row r="397" spans="1:20" x14ac:dyDescent="0.3">
      <c r="A397" s="88">
        <v>42842.333355902774</v>
      </c>
      <c r="B397" s="47">
        <v>393.5</v>
      </c>
      <c r="C397" s="48">
        <v>11765.65</v>
      </c>
      <c r="D397" s="47">
        <v>127.21100000000001</v>
      </c>
      <c r="E397" s="48">
        <v>3803.6090000000004</v>
      </c>
      <c r="F397" s="49">
        <v>266.28899999999999</v>
      </c>
      <c r="G397" s="49">
        <v>7962.0409999999993</v>
      </c>
      <c r="H397" s="38">
        <v>0</v>
      </c>
      <c r="I397" s="50">
        <v>266.28899999999999</v>
      </c>
      <c r="J397" s="89">
        <v>29.899999624468151</v>
      </c>
      <c r="K397" s="127"/>
      <c r="L397" s="144"/>
      <c r="M397" s="89">
        <v>59.574928665980281</v>
      </c>
      <c r="N397" s="89">
        <v>23.605195947719281</v>
      </c>
      <c r="O397" s="89">
        <v>22.314715929319615</v>
      </c>
      <c r="P397" s="89">
        <v>0</v>
      </c>
      <c r="Q397" s="89">
        <v>24.426848732882096</v>
      </c>
      <c r="R397" s="89">
        <v>59.574928665980281</v>
      </c>
      <c r="S397" s="86">
        <v>0</v>
      </c>
      <c r="T397" s="91">
        <v>0</v>
      </c>
    </row>
    <row r="398" spans="1:20" x14ac:dyDescent="0.3">
      <c r="A398" s="88">
        <v>42842.375022627311</v>
      </c>
      <c r="B398" s="47">
        <v>423.5</v>
      </c>
      <c r="C398" s="48">
        <v>13069.21</v>
      </c>
      <c r="D398" s="47">
        <v>190.505</v>
      </c>
      <c r="E398" s="48">
        <v>5878.9840000000004</v>
      </c>
      <c r="F398" s="49">
        <v>232.995</v>
      </c>
      <c r="G398" s="49">
        <v>7190.2259999999987</v>
      </c>
      <c r="H398" s="38">
        <v>0</v>
      </c>
      <c r="I398" s="50">
        <v>232.995</v>
      </c>
      <c r="J398" s="89">
        <v>30.860001287581273</v>
      </c>
      <c r="K398" s="127"/>
      <c r="L398" s="144"/>
      <c r="M398" s="89">
        <v>59.574928665980281</v>
      </c>
      <c r="N398" s="89">
        <v>23.605195947719281</v>
      </c>
      <c r="O398" s="89">
        <v>22.314715929319615</v>
      </c>
      <c r="P398" s="89">
        <v>0</v>
      </c>
      <c r="Q398" s="89">
        <v>24.426848732882096</v>
      </c>
      <c r="R398" s="89">
        <v>59.574928665980281</v>
      </c>
      <c r="S398" s="86">
        <v>0</v>
      </c>
      <c r="T398" s="91">
        <v>0</v>
      </c>
    </row>
    <row r="399" spans="1:20" x14ac:dyDescent="0.3">
      <c r="A399" s="88">
        <v>42842.416689351849</v>
      </c>
      <c r="B399" s="47">
        <v>408.3</v>
      </c>
      <c r="C399" s="48">
        <v>13224.837</v>
      </c>
      <c r="D399" s="47">
        <v>172.857</v>
      </c>
      <c r="E399" s="48">
        <v>5598.8380000000006</v>
      </c>
      <c r="F399" s="49">
        <v>235.44300000000001</v>
      </c>
      <c r="G399" s="49">
        <v>7625.9989999999989</v>
      </c>
      <c r="H399" s="38">
        <v>0</v>
      </c>
      <c r="I399" s="50">
        <v>235.44300000000001</v>
      </c>
      <c r="J399" s="89">
        <v>32.390000976881872</v>
      </c>
      <c r="K399" s="127"/>
      <c r="L399" s="144"/>
      <c r="M399" s="89">
        <v>59.574928665980281</v>
      </c>
      <c r="N399" s="89">
        <v>23.605195947719281</v>
      </c>
      <c r="O399" s="89">
        <v>22.314715929319615</v>
      </c>
      <c r="P399" s="89">
        <v>0</v>
      </c>
      <c r="Q399" s="89">
        <v>24.426848732882096</v>
      </c>
      <c r="R399" s="89">
        <v>59.574928665980281</v>
      </c>
      <c r="S399" s="86">
        <v>0</v>
      </c>
      <c r="T399" s="91">
        <v>0</v>
      </c>
    </row>
    <row r="400" spans="1:20" x14ac:dyDescent="0.3">
      <c r="A400" s="88">
        <v>42842.458356076386</v>
      </c>
      <c r="B400" s="47">
        <v>443.6</v>
      </c>
      <c r="C400" s="48">
        <v>15889.752</v>
      </c>
      <c r="D400" s="47">
        <v>245.04100000000003</v>
      </c>
      <c r="E400" s="48">
        <v>8777.3690000000006</v>
      </c>
      <c r="F400" s="49">
        <v>198.559</v>
      </c>
      <c r="G400" s="49">
        <v>7112.3829999999998</v>
      </c>
      <c r="H400" s="38">
        <v>0</v>
      </c>
      <c r="I400" s="50">
        <v>198.559</v>
      </c>
      <c r="J400" s="89">
        <v>35.81999808621115</v>
      </c>
      <c r="K400" s="127"/>
      <c r="L400" s="144"/>
      <c r="M400" s="89">
        <v>59.574928665980281</v>
      </c>
      <c r="N400" s="89">
        <v>23.605195947719281</v>
      </c>
      <c r="O400" s="89">
        <v>22.314715929319615</v>
      </c>
      <c r="P400" s="89">
        <v>0</v>
      </c>
      <c r="Q400" s="89">
        <v>24.426848732882096</v>
      </c>
      <c r="R400" s="89">
        <v>59.574928665980281</v>
      </c>
      <c r="S400" s="86">
        <v>0</v>
      </c>
      <c r="T400" s="91">
        <v>0</v>
      </c>
    </row>
    <row r="401" spans="1:20" x14ac:dyDescent="0.3">
      <c r="A401" s="88">
        <v>42842.500022800923</v>
      </c>
      <c r="B401" s="47">
        <v>432.5</v>
      </c>
      <c r="C401" s="48">
        <v>16326.875</v>
      </c>
      <c r="D401" s="47">
        <v>266.17200000000003</v>
      </c>
      <c r="E401" s="48">
        <v>10047.993</v>
      </c>
      <c r="F401" s="49">
        <v>166.32799999999997</v>
      </c>
      <c r="G401" s="49">
        <v>6278.8819999999996</v>
      </c>
      <c r="H401" s="38">
        <v>0</v>
      </c>
      <c r="I401" s="50">
        <v>166.32799999999997</v>
      </c>
      <c r="J401" s="89">
        <v>37.75</v>
      </c>
      <c r="K401" s="127"/>
      <c r="L401" s="144"/>
      <c r="M401" s="89">
        <v>59.574928665980281</v>
      </c>
      <c r="N401" s="89">
        <v>23.605195947719281</v>
      </c>
      <c r="O401" s="89">
        <v>22.314715929319615</v>
      </c>
      <c r="P401" s="89">
        <v>0</v>
      </c>
      <c r="Q401" s="89">
        <v>24.426848732882096</v>
      </c>
      <c r="R401" s="89">
        <v>59.574928665980281</v>
      </c>
      <c r="S401" s="86">
        <v>0</v>
      </c>
      <c r="T401" s="91">
        <v>0</v>
      </c>
    </row>
    <row r="402" spans="1:20" x14ac:dyDescent="0.3">
      <c r="A402" s="88">
        <v>42842.54168952546</v>
      </c>
      <c r="B402" s="47">
        <v>443.7</v>
      </c>
      <c r="C402" s="48">
        <v>16483.455000000002</v>
      </c>
      <c r="D402" s="47">
        <v>298.96700000000004</v>
      </c>
      <c r="E402" s="48">
        <v>11106.624</v>
      </c>
      <c r="F402" s="49">
        <v>144.73299999999995</v>
      </c>
      <c r="G402" s="49">
        <v>5376.8310000000019</v>
      </c>
      <c r="H402" s="38">
        <v>0</v>
      </c>
      <c r="I402" s="50">
        <v>144.73299999999995</v>
      </c>
      <c r="J402" s="89">
        <v>37.150000345463745</v>
      </c>
      <c r="K402" s="127"/>
      <c r="L402" s="144"/>
      <c r="M402" s="89">
        <v>59.574928665980281</v>
      </c>
      <c r="N402" s="89">
        <v>23.605195947719281</v>
      </c>
      <c r="O402" s="89">
        <v>22.314715929319615</v>
      </c>
      <c r="P402" s="89">
        <v>0</v>
      </c>
      <c r="Q402" s="89">
        <v>24.426848732882096</v>
      </c>
      <c r="R402" s="89">
        <v>59.574928665980281</v>
      </c>
      <c r="S402" s="86">
        <v>0</v>
      </c>
      <c r="T402" s="91">
        <v>0</v>
      </c>
    </row>
    <row r="403" spans="1:20" x14ac:dyDescent="0.3">
      <c r="A403" s="88">
        <v>42842.583356249997</v>
      </c>
      <c r="B403" s="47">
        <v>444.5</v>
      </c>
      <c r="C403" s="48">
        <v>17073.244999999999</v>
      </c>
      <c r="D403" s="47">
        <v>300.71899999999999</v>
      </c>
      <c r="E403" s="48">
        <v>11550.617</v>
      </c>
      <c r="F403" s="49">
        <v>143.78100000000001</v>
      </c>
      <c r="G403" s="49">
        <v>5522.6279999999988</v>
      </c>
      <c r="H403" s="38">
        <v>0</v>
      </c>
      <c r="I403" s="50">
        <v>143.78100000000001</v>
      </c>
      <c r="J403" s="89">
        <v>38.409998539445397</v>
      </c>
      <c r="K403" s="127"/>
      <c r="L403" s="144"/>
      <c r="M403" s="89">
        <v>59.574928665980281</v>
      </c>
      <c r="N403" s="89">
        <v>23.605195947719281</v>
      </c>
      <c r="O403" s="89">
        <v>22.314715929319615</v>
      </c>
      <c r="P403" s="89">
        <v>0</v>
      </c>
      <c r="Q403" s="89">
        <v>24.426848732882096</v>
      </c>
      <c r="R403" s="89">
        <v>59.574928665980281</v>
      </c>
      <c r="S403" s="86">
        <v>0</v>
      </c>
      <c r="T403" s="91">
        <v>0</v>
      </c>
    </row>
    <row r="404" spans="1:20" x14ac:dyDescent="0.3">
      <c r="A404" s="88">
        <v>42842.625022974535</v>
      </c>
      <c r="B404" s="47">
        <v>443.7</v>
      </c>
      <c r="C404" s="48">
        <v>16097.436</v>
      </c>
      <c r="D404" s="47">
        <v>315.048</v>
      </c>
      <c r="E404" s="48">
        <v>11429.941000000001</v>
      </c>
      <c r="F404" s="49">
        <v>128.65199999999999</v>
      </c>
      <c r="G404" s="49">
        <v>4667.494999999999</v>
      </c>
      <c r="H404" s="38">
        <v>0</v>
      </c>
      <c r="I404" s="50">
        <v>128.65199999999999</v>
      </c>
      <c r="J404" s="89">
        <v>36.28000342007897</v>
      </c>
      <c r="K404" s="127"/>
      <c r="L404" s="144"/>
      <c r="M404" s="89">
        <v>59.574928665980281</v>
      </c>
      <c r="N404" s="89">
        <v>23.605195947719281</v>
      </c>
      <c r="O404" s="89">
        <v>22.314715929319615</v>
      </c>
      <c r="P404" s="89">
        <v>0</v>
      </c>
      <c r="Q404" s="89">
        <v>24.426848732882096</v>
      </c>
      <c r="R404" s="89">
        <v>59.574928665980281</v>
      </c>
      <c r="S404" s="86">
        <v>0</v>
      </c>
      <c r="T404" s="91">
        <v>0</v>
      </c>
    </row>
    <row r="405" spans="1:20" x14ac:dyDescent="0.3">
      <c r="A405" s="88">
        <v>42842.666689699072</v>
      </c>
      <c r="B405" s="47">
        <v>440</v>
      </c>
      <c r="C405" s="48">
        <v>15628.8</v>
      </c>
      <c r="D405" s="47">
        <v>317.76900000000001</v>
      </c>
      <c r="E405" s="48">
        <v>11287.155000000001</v>
      </c>
      <c r="F405" s="49">
        <v>122.23099999999999</v>
      </c>
      <c r="G405" s="49">
        <v>4341.6449999999986</v>
      </c>
      <c r="H405" s="38">
        <v>0</v>
      </c>
      <c r="I405" s="50">
        <v>122.23099999999999</v>
      </c>
      <c r="J405" s="89">
        <v>35.519999018252314</v>
      </c>
      <c r="K405" s="127"/>
      <c r="L405" s="144"/>
      <c r="M405" s="89">
        <v>59.574928665980281</v>
      </c>
      <c r="N405" s="89">
        <v>23.605195947719281</v>
      </c>
      <c r="O405" s="89">
        <v>22.314715929319615</v>
      </c>
      <c r="P405" s="89">
        <v>0</v>
      </c>
      <c r="Q405" s="89">
        <v>24.426848732882096</v>
      </c>
      <c r="R405" s="89">
        <v>59.574928665980281</v>
      </c>
      <c r="S405" s="86">
        <v>0</v>
      </c>
      <c r="T405" s="91">
        <v>0</v>
      </c>
    </row>
    <row r="406" spans="1:20" x14ac:dyDescent="0.3">
      <c r="A406" s="88">
        <v>42842.708356423609</v>
      </c>
      <c r="B406" s="47">
        <v>437.7</v>
      </c>
      <c r="C406" s="48">
        <v>15752.823</v>
      </c>
      <c r="D406" s="47">
        <v>326.26</v>
      </c>
      <c r="E406" s="48">
        <v>11742.097</v>
      </c>
      <c r="F406" s="49">
        <v>111.44</v>
      </c>
      <c r="G406" s="49">
        <v>4010.7260000000006</v>
      </c>
      <c r="H406" s="38">
        <v>0</v>
      </c>
      <c r="I406" s="50">
        <v>111.44</v>
      </c>
      <c r="J406" s="89">
        <v>35.990003589375455</v>
      </c>
      <c r="K406" s="127"/>
      <c r="L406" s="144"/>
      <c r="M406" s="89">
        <v>59.574928665980281</v>
      </c>
      <c r="N406" s="89">
        <v>23.605195947719281</v>
      </c>
      <c r="O406" s="89">
        <v>22.314715929319615</v>
      </c>
      <c r="P406" s="89">
        <v>0</v>
      </c>
      <c r="Q406" s="89">
        <v>24.426848732882096</v>
      </c>
      <c r="R406" s="89">
        <v>59.574928665980281</v>
      </c>
      <c r="S406" s="86">
        <v>0</v>
      </c>
      <c r="T406" s="91">
        <v>0</v>
      </c>
    </row>
    <row r="407" spans="1:20" x14ac:dyDescent="0.3">
      <c r="A407" s="88">
        <v>42842.750023148146</v>
      </c>
      <c r="B407" s="47">
        <v>428.9</v>
      </c>
      <c r="C407" s="48">
        <v>14758.449000000001</v>
      </c>
      <c r="D407" s="47">
        <v>322.77</v>
      </c>
      <c r="E407" s="48">
        <v>11106.516</v>
      </c>
      <c r="F407" s="49">
        <v>106.13</v>
      </c>
      <c r="G407" s="49">
        <v>3651.9330000000009</v>
      </c>
      <c r="H407" s="38">
        <v>0</v>
      </c>
      <c r="I407" s="50">
        <v>106.13</v>
      </c>
      <c r="J407" s="89">
        <v>34.409997173278065</v>
      </c>
      <c r="K407" s="127"/>
      <c r="L407" s="144"/>
      <c r="M407" s="89">
        <v>59.574928665980281</v>
      </c>
      <c r="N407" s="89">
        <v>23.605195947719281</v>
      </c>
      <c r="O407" s="89">
        <v>22.314715929319615</v>
      </c>
      <c r="P407" s="89">
        <v>0</v>
      </c>
      <c r="Q407" s="89">
        <v>24.426848732882096</v>
      </c>
      <c r="R407" s="89">
        <v>59.574928665980281</v>
      </c>
      <c r="S407" s="86">
        <v>0</v>
      </c>
      <c r="T407" s="91">
        <v>0</v>
      </c>
    </row>
    <row r="408" spans="1:20" x14ac:dyDescent="0.3">
      <c r="A408" s="88">
        <v>42842.791689872683</v>
      </c>
      <c r="B408" s="47">
        <v>424.4</v>
      </c>
      <c r="C408" s="48">
        <v>12910.248</v>
      </c>
      <c r="D408" s="47">
        <v>326.685</v>
      </c>
      <c r="E408" s="48">
        <v>9937.7579999999998</v>
      </c>
      <c r="F408" s="49">
        <v>97.714999999999975</v>
      </c>
      <c r="G408" s="49">
        <v>2972.49</v>
      </c>
      <c r="H408" s="38">
        <v>0</v>
      </c>
      <c r="I408" s="50">
        <v>97.714999999999975</v>
      </c>
      <c r="J408" s="89">
        <v>30.419996929847009</v>
      </c>
      <c r="K408" s="127"/>
      <c r="L408" s="144"/>
      <c r="M408" s="89">
        <v>59.574928665980281</v>
      </c>
      <c r="N408" s="89">
        <v>23.605195947719281</v>
      </c>
      <c r="O408" s="89">
        <v>22.314715929319615</v>
      </c>
      <c r="P408" s="89">
        <v>0</v>
      </c>
      <c r="Q408" s="89">
        <v>24.426848732882096</v>
      </c>
      <c r="R408" s="89">
        <v>59.574928665980281</v>
      </c>
      <c r="S408" s="86">
        <v>0</v>
      </c>
      <c r="T408" s="91">
        <v>0</v>
      </c>
    </row>
    <row r="409" spans="1:20" x14ac:dyDescent="0.3">
      <c r="A409" s="88">
        <v>42842.833356597221</v>
      </c>
      <c r="B409" s="47">
        <v>408.9</v>
      </c>
      <c r="C409" s="48">
        <v>13191.114</v>
      </c>
      <c r="D409" s="47">
        <v>274.18900000000002</v>
      </c>
      <c r="E409" s="48">
        <v>8845.3369999999995</v>
      </c>
      <c r="F409" s="49">
        <v>134.71099999999996</v>
      </c>
      <c r="G409" s="49">
        <v>4345.777</v>
      </c>
      <c r="H409" s="38">
        <v>0</v>
      </c>
      <c r="I409" s="50">
        <v>134.71099999999996</v>
      </c>
      <c r="J409" s="89">
        <v>32.260001039261837</v>
      </c>
      <c r="K409" s="127"/>
      <c r="L409" s="144"/>
      <c r="M409" s="89">
        <v>59.574928665980281</v>
      </c>
      <c r="N409" s="89">
        <v>23.605195947719281</v>
      </c>
      <c r="O409" s="89">
        <v>22.314715929319615</v>
      </c>
      <c r="P409" s="89">
        <v>0</v>
      </c>
      <c r="Q409" s="89">
        <v>24.426848732882096</v>
      </c>
      <c r="R409" s="89">
        <v>59.574928665980281</v>
      </c>
      <c r="S409" s="86">
        <v>0</v>
      </c>
      <c r="T409" s="91">
        <v>0</v>
      </c>
    </row>
    <row r="410" spans="1:20" x14ac:dyDescent="0.3">
      <c r="A410" s="88">
        <v>42842.875023321758</v>
      </c>
      <c r="B410" s="47">
        <v>441.7</v>
      </c>
      <c r="C410" s="48">
        <v>19624.731</v>
      </c>
      <c r="D410" s="47">
        <v>301.803</v>
      </c>
      <c r="E410" s="48">
        <v>13409.107</v>
      </c>
      <c r="F410" s="49">
        <v>139.89699999999999</v>
      </c>
      <c r="G410" s="49">
        <v>6215.6239999999998</v>
      </c>
      <c r="H410" s="38">
        <v>0</v>
      </c>
      <c r="I410" s="50">
        <v>139.89699999999999</v>
      </c>
      <c r="J410" s="89">
        <v>44.430002072953677</v>
      </c>
      <c r="K410" s="127"/>
      <c r="L410" s="144"/>
      <c r="M410" s="89">
        <v>59.574928665980281</v>
      </c>
      <c r="N410" s="89">
        <v>23.605195947719281</v>
      </c>
      <c r="O410" s="89">
        <v>22.314715929319615</v>
      </c>
      <c r="P410" s="89">
        <v>0</v>
      </c>
      <c r="Q410" s="89">
        <v>24.426848732882096</v>
      </c>
      <c r="R410" s="89">
        <v>59.574928665980281</v>
      </c>
      <c r="S410" s="86">
        <v>0</v>
      </c>
      <c r="T410" s="91">
        <v>0</v>
      </c>
    </row>
    <row r="411" spans="1:20" x14ac:dyDescent="0.3">
      <c r="A411" s="88">
        <v>42842.916690046295</v>
      </c>
      <c r="B411" s="47">
        <v>431.9</v>
      </c>
      <c r="C411" s="48">
        <v>13894.223</v>
      </c>
      <c r="D411" s="47">
        <v>296.78899999999999</v>
      </c>
      <c r="E411" s="48">
        <v>9547.7020000000011</v>
      </c>
      <c r="F411" s="49">
        <v>135.11099999999999</v>
      </c>
      <c r="G411" s="49">
        <v>4346.5209999999988</v>
      </c>
      <c r="H411" s="38">
        <v>0</v>
      </c>
      <c r="I411" s="50">
        <v>135.11099999999999</v>
      </c>
      <c r="J411" s="89">
        <v>32.170000962171841</v>
      </c>
      <c r="K411" s="127"/>
      <c r="L411" s="144"/>
      <c r="M411" s="89">
        <v>59.574928665980281</v>
      </c>
      <c r="N411" s="89">
        <v>23.605195947719281</v>
      </c>
      <c r="O411" s="89">
        <v>22.314715929319615</v>
      </c>
      <c r="P411" s="89">
        <v>0</v>
      </c>
      <c r="Q411" s="89">
        <v>24.426848732882096</v>
      </c>
      <c r="R411" s="89">
        <v>59.574928665980281</v>
      </c>
      <c r="S411" s="86">
        <v>0</v>
      </c>
      <c r="T411" s="91">
        <v>0</v>
      </c>
    </row>
    <row r="412" spans="1:20" x14ac:dyDescent="0.3">
      <c r="A412" s="88">
        <v>42842.958356770832</v>
      </c>
      <c r="B412" s="47">
        <v>405.30500000000001</v>
      </c>
      <c r="C412" s="48">
        <v>9929.9724999999999</v>
      </c>
      <c r="D412" s="47">
        <v>83.912000000000006</v>
      </c>
      <c r="E412" s="48">
        <v>2055.835</v>
      </c>
      <c r="F412" s="49">
        <v>321.39300000000003</v>
      </c>
      <c r="G412" s="49">
        <v>7874.1374999999998</v>
      </c>
      <c r="H412" s="38">
        <v>0</v>
      </c>
      <c r="I412" s="50">
        <v>321.39300000000003</v>
      </c>
      <c r="J412" s="89">
        <v>24.500028003099008</v>
      </c>
      <c r="K412" s="127"/>
      <c r="L412" s="144"/>
      <c r="M412" s="89">
        <v>59.574928665980281</v>
      </c>
      <c r="N412" s="89">
        <v>23.605195947719281</v>
      </c>
      <c r="O412" s="89">
        <v>22.314715929319615</v>
      </c>
      <c r="P412" s="89">
        <v>0</v>
      </c>
      <c r="Q412" s="89">
        <v>24.426848732882096</v>
      </c>
      <c r="R412" s="89">
        <v>59.574928665980281</v>
      </c>
      <c r="S412" s="86">
        <v>0</v>
      </c>
      <c r="T412" s="91">
        <v>0</v>
      </c>
    </row>
    <row r="413" spans="1:20" x14ac:dyDescent="0.3">
      <c r="A413" s="88">
        <v>42843.00002349537</v>
      </c>
      <c r="B413" s="47">
        <v>433.10500000000002</v>
      </c>
      <c r="C413" s="48">
        <v>9480.6684499999992</v>
      </c>
      <c r="D413" s="47">
        <v>125.191</v>
      </c>
      <c r="E413" s="48">
        <v>2740.431</v>
      </c>
      <c r="F413" s="49">
        <v>307.91399999999999</v>
      </c>
      <c r="G413" s="49">
        <v>6740.2374499999987</v>
      </c>
      <c r="H413" s="38">
        <v>0</v>
      </c>
      <c r="I413" s="50">
        <v>307.91399999999999</v>
      </c>
      <c r="J413" s="89">
        <v>21.889999967523398</v>
      </c>
      <c r="K413" s="127"/>
      <c r="L413" s="144"/>
      <c r="M413" s="89">
        <v>59.574928665980281</v>
      </c>
      <c r="N413" s="89">
        <v>23.605195947719281</v>
      </c>
      <c r="O413" s="89">
        <v>22.314715929319615</v>
      </c>
      <c r="P413" s="89">
        <v>0</v>
      </c>
      <c r="Q413" s="89">
        <v>24.426848732882096</v>
      </c>
      <c r="R413" s="89">
        <v>59.574928665980281</v>
      </c>
      <c r="S413" s="86">
        <v>0</v>
      </c>
      <c r="T413" s="91">
        <v>0</v>
      </c>
    </row>
    <row r="414" spans="1:20" x14ac:dyDescent="0.3">
      <c r="A414" s="88">
        <v>42843.041690219907</v>
      </c>
      <c r="B414" s="47">
        <v>269</v>
      </c>
      <c r="C414" s="48">
        <v>5439.18</v>
      </c>
      <c r="D414" s="47">
        <v>0</v>
      </c>
      <c r="E414" s="48">
        <v>0</v>
      </c>
      <c r="F414" s="49">
        <v>269</v>
      </c>
      <c r="G414" s="49">
        <v>5439.18</v>
      </c>
      <c r="H414" s="38">
        <v>0</v>
      </c>
      <c r="I414" s="50">
        <v>269</v>
      </c>
      <c r="J414" s="89">
        <v>20.220000000000002</v>
      </c>
      <c r="K414" s="127"/>
      <c r="L414" s="144"/>
      <c r="M414" s="89">
        <v>59.574928665980281</v>
      </c>
      <c r="N414" s="89">
        <v>23.605195947719281</v>
      </c>
      <c r="O414" s="89">
        <v>22.314715929319615</v>
      </c>
      <c r="P414" s="89">
        <v>0</v>
      </c>
      <c r="Q414" s="89">
        <v>24.426848732882096</v>
      </c>
      <c r="R414" s="89">
        <v>59.574928665980281</v>
      </c>
      <c r="S414" s="86">
        <v>0</v>
      </c>
      <c r="T414" s="91">
        <v>0</v>
      </c>
    </row>
    <row r="415" spans="1:20" x14ac:dyDescent="0.3">
      <c r="A415" s="88">
        <v>42843.083356944444</v>
      </c>
      <c r="B415" s="47">
        <v>250.42499999999998</v>
      </c>
      <c r="C415" s="48">
        <v>4985.2532499999998</v>
      </c>
      <c r="D415" s="47">
        <v>0</v>
      </c>
      <c r="E415" s="48">
        <v>0</v>
      </c>
      <c r="F415" s="49">
        <v>250.42499999999998</v>
      </c>
      <c r="G415" s="49">
        <v>4985.2532499999998</v>
      </c>
      <c r="H415" s="38">
        <v>0</v>
      </c>
      <c r="I415" s="50">
        <v>250.42499999999998</v>
      </c>
      <c r="J415" s="89">
        <v>19.90717080962364</v>
      </c>
      <c r="K415" s="127"/>
      <c r="L415" s="144"/>
      <c r="M415" s="89">
        <v>59.574928665980281</v>
      </c>
      <c r="N415" s="89">
        <v>23.605195947719281</v>
      </c>
      <c r="O415" s="89">
        <v>22.314715929319615</v>
      </c>
      <c r="P415" s="89">
        <v>0</v>
      </c>
      <c r="Q415" s="89">
        <v>24.426848732882096</v>
      </c>
      <c r="R415" s="89">
        <v>59.574928665980281</v>
      </c>
      <c r="S415" s="86">
        <v>0</v>
      </c>
      <c r="T415" s="91">
        <v>0</v>
      </c>
    </row>
    <row r="416" spans="1:20" x14ac:dyDescent="0.3">
      <c r="A416" s="88">
        <v>42843.125023668981</v>
      </c>
      <c r="B416" s="47">
        <v>235.9</v>
      </c>
      <c r="C416" s="48">
        <v>4675.5379999999996</v>
      </c>
      <c r="D416" s="47">
        <v>0</v>
      </c>
      <c r="E416" s="48">
        <v>0</v>
      </c>
      <c r="F416" s="49">
        <v>235.9</v>
      </c>
      <c r="G416" s="49">
        <v>4675.5379999999996</v>
      </c>
      <c r="H416" s="38">
        <v>0</v>
      </c>
      <c r="I416" s="50">
        <v>235.9</v>
      </c>
      <c r="J416" s="89">
        <v>19.819999999999997</v>
      </c>
      <c r="K416" s="127"/>
      <c r="L416" s="144"/>
      <c r="M416" s="89">
        <v>59.574928665980281</v>
      </c>
      <c r="N416" s="89">
        <v>23.605195947719281</v>
      </c>
      <c r="O416" s="89">
        <v>22.314715929319615</v>
      </c>
      <c r="P416" s="89">
        <v>0</v>
      </c>
      <c r="Q416" s="89">
        <v>24.426848732882096</v>
      </c>
      <c r="R416" s="89">
        <v>59.574928665980281</v>
      </c>
      <c r="S416" s="86">
        <v>0</v>
      </c>
      <c r="T416" s="91">
        <v>0</v>
      </c>
    </row>
    <row r="417" spans="1:20" x14ac:dyDescent="0.3">
      <c r="A417" s="88">
        <v>42843.166690393518</v>
      </c>
      <c r="B417" s="47">
        <v>224.7</v>
      </c>
      <c r="C417" s="48">
        <v>4388.3909999999996</v>
      </c>
      <c r="D417" s="47">
        <v>0</v>
      </c>
      <c r="E417" s="48">
        <v>0</v>
      </c>
      <c r="F417" s="49">
        <v>224.7</v>
      </c>
      <c r="G417" s="49">
        <v>4388.3909999999996</v>
      </c>
      <c r="H417" s="38">
        <v>0</v>
      </c>
      <c r="I417" s="50">
        <v>224.7</v>
      </c>
      <c r="J417" s="89">
        <v>19.529999999999998</v>
      </c>
      <c r="K417" s="127"/>
      <c r="L417" s="144"/>
      <c r="M417" s="89">
        <v>59.574928665980281</v>
      </c>
      <c r="N417" s="89">
        <v>23.605195947719281</v>
      </c>
      <c r="O417" s="89">
        <v>22.314715929319615</v>
      </c>
      <c r="P417" s="89">
        <v>0</v>
      </c>
      <c r="Q417" s="89">
        <v>24.426848732882096</v>
      </c>
      <c r="R417" s="89">
        <v>59.574928665980281</v>
      </c>
      <c r="S417" s="86">
        <v>0</v>
      </c>
      <c r="T417" s="91">
        <v>0</v>
      </c>
    </row>
    <row r="418" spans="1:20" x14ac:dyDescent="0.3">
      <c r="A418" s="88">
        <v>42843.208357118056</v>
      </c>
      <c r="B418" s="47">
        <v>226.065</v>
      </c>
      <c r="C418" s="48">
        <v>4663.7209499999999</v>
      </c>
      <c r="D418" s="47">
        <v>0</v>
      </c>
      <c r="E418" s="48">
        <v>0</v>
      </c>
      <c r="F418" s="49">
        <v>226.065</v>
      </c>
      <c r="G418" s="49">
        <v>4663.7209499999999</v>
      </c>
      <c r="H418" s="38">
        <v>0</v>
      </c>
      <c r="I418" s="50">
        <v>226.065</v>
      </c>
      <c r="J418" s="89">
        <v>20.63</v>
      </c>
      <c r="K418" s="127"/>
      <c r="L418" s="144"/>
      <c r="M418" s="89">
        <v>59.574928665980281</v>
      </c>
      <c r="N418" s="89">
        <v>23.605195947719281</v>
      </c>
      <c r="O418" s="89">
        <v>22.314715929319615</v>
      </c>
      <c r="P418" s="89">
        <v>0</v>
      </c>
      <c r="Q418" s="89">
        <v>24.426848732882096</v>
      </c>
      <c r="R418" s="89">
        <v>59.574928665980281</v>
      </c>
      <c r="S418" s="86">
        <v>0</v>
      </c>
      <c r="T418" s="91">
        <v>0</v>
      </c>
    </row>
    <row r="419" spans="1:20" x14ac:dyDescent="0.3">
      <c r="A419" s="88">
        <v>42843.250023842593</v>
      </c>
      <c r="B419" s="47">
        <v>200.52199999999999</v>
      </c>
      <c r="C419" s="48">
        <v>4483.0214099999994</v>
      </c>
      <c r="D419" s="47">
        <v>0</v>
      </c>
      <c r="E419" s="48">
        <v>0</v>
      </c>
      <c r="F419" s="49">
        <v>200.52199999999999</v>
      </c>
      <c r="G419" s="49">
        <v>4483.0214099999994</v>
      </c>
      <c r="H419" s="38">
        <v>0</v>
      </c>
      <c r="I419" s="50">
        <v>200.52199999999999</v>
      </c>
      <c r="J419" s="89">
        <v>22.356755917056482</v>
      </c>
      <c r="K419" s="127"/>
      <c r="L419" s="144"/>
      <c r="M419" s="89">
        <v>59.574928665980281</v>
      </c>
      <c r="N419" s="89">
        <v>23.605195947719281</v>
      </c>
      <c r="O419" s="89">
        <v>22.314715929319615</v>
      </c>
      <c r="P419" s="89">
        <v>0</v>
      </c>
      <c r="Q419" s="89">
        <v>24.426848732882096</v>
      </c>
      <c r="R419" s="89">
        <v>59.574928665980281</v>
      </c>
      <c r="S419" s="86">
        <v>0</v>
      </c>
      <c r="T419" s="91">
        <v>0</v>
      </c>
    </row>
    <row r="420" spans="1:20" x14ac:dyDescent="0.3">
      <c r="A420" s="88">
        <v>42843.29169056713</v>
      </c>
      <c r="B420" s="47">
        <v>209.27700000000002</v>
      </c>
      <c r="C420" s="48">
        <v>5623.1012100000007</v>
      </c>
      <c r="D420" s="47">
        <v>0</v>
      </c>
      <c r="E420" s="48">
        <v>0</v>
      </c>
      <c r="F420" s="49">
        <v>209.27700000000002</v>
      </c>
      <c r="G420" s="49">
        <v>5623.1012100000007</v>
      </c>
      <c r="H420" s="38">
        <v>0</v>
      </c>
      <c r="I420" s="50">
        <v>209.27700000000002</v>
      </c>
      <c r="J420" s="89">
        <v>26.869179174013389</v>
      </c>
      <c r="K420" s="127"/>
      <c r="L420" s="144"/>
      <c r="M420" s="89">
        <v>59.574928665980281</v>
      </c>
      <c r="N420" s="89">
        <v>23.605195947719281</v>
      </c>
      <c r="O420" s="89">
        <v>22.314715929319615</v>
      </c>
      <c r="P420" s="89">
        <v>0</v>
      </c>
      <c r="Q420" s="89">
        <v>24.426848732882096</v>
      </c>
      <c r="R420" s="89">
        <v>59.574928665980281</v>
      </c>
      <c r="S420" s="86">
        <v>0</v>
      </c>
      <c r="T420" s="91">
        <v>0</v>
      </c>
    </row>
    <row r="421" spans="1:20" x14ac:dyDescent="0.3">
      <c r="A421" s="88">
        <v>42843.333357291667</v>
      </c>
      <c r="B421" s="47">
        <v>162.381</v>
      </c>
      <c r="C421" s="48">
        <v>4715.8707699999995</v>
      </c>
      <c r="D421" s="47">
        <v>0</v>
      </c>
      <c r="E421" s="48">
        <v>0</v>
      </c>
      <c r="F421" s="49">
        <v>162.381</v>
      </c>
      <c r="G421" s="49">
        <v>4715.8707699999995</v>
      </c>
      <c r="H421" s="38">
        <v>0</v>
      </c>
      <c r="I421" s="50">
        <v>162.381</v>
      </c>
      <c r="J421" s="89">
        <v>29.042010887973344</v>
      </c>
      <c r="K421" s="127"/>
      <c r="L421" s="144"/>
      <c r="M421" s="89">
        <v>59.574928665980281</v>
      </c>
      <c r="N421" s="89">
        <v>23.605195947719281</v>
      </c>
      <c r="O421" s="89">
        <v>22.314715929319615</v>
      </c>
      <c r="P421" s="89">
        <v>0</v>
      </c>
      <c r="Q421" s="89">
        <v>24.426848732882096</v>
      </c>
      <c r="R421" s="89">
        <v>59.574928665980281</v>
      </c>
      <c r="S421" s="86">
        <v>0</v>
      </c>
      <c r="T421" s="91">
        <v>0</v>
      </c>
    </row>
    <row r="422" spans="1:20" x14ac:dyDescent="0.3">
      <c r="A422" s="88">
        <v>42843.375024016204</v>
      </c>
      <c r="B422" s="47">
        <v>135.73699999999999</v>
      </c>
      <c r="C422" s="48">
        <v>3830.1716699999997</v>
      </c>
      <c r="D422" s="47">
        <v>0</v>
      </c>
      <c r="E422" s="48">
        <v>0</v>
      </c>
      <c r="F422" s="49">
        <v>135.73699999999999</v>
      </c>
      <c r="G422" s="49">
        <v>3830.1716699999997</v>
      </c>
      <c r="H422" s="38">
        <v>0</v>
      </c>
      <c r="I422" s="50">
        <v>135.73699999999999</v>
      </c>
      <c r="J422" s="89">
        <v>28.217594834127762</v>
      </c>
      <c r="K422" s="127"/>
      <c r="L422" s="144"/>
      <c r="M422" s="89">
        <v>59.574928665980281</v>
      </c>
      <c r="N422" s="89">
        <v>23.605195947719281</v>
      </c>
      <c r="O422" s="89">
        <v>22.314715929319615</v>
      </c>
      <c r="P422" s="89">
        <v>0</v>
      </c>
      <c r="Q422" s="89">
        <v>24.426848732882096</v>
      </c>
      <c r="R422" s="89">
        <v>59.574928665980281</v>
      </c>
      <c r="S422" s="86">
        <v>0</v>
      </c>
      <c r="T422" s="91">
        <v>0</v>
      </c>
    </row>
    <row r="423" spans="1:20" x14ac:dyDescent="0.3">
      <c r="A423" s="88">
        <v>42843.416690740742</v>
      </c>
      <c r="B423" s="47">
        <v>102.545</v>
      </c>
      <c r="C423" s="48">
        <v>3089.4428500000004</v>
      </c>
      <c r="D423" s="47">
        <v>0</v>
      </c>
      <c r="E423" s="48">
        <v>0</v>
      </c>
      <c r="F423" s="49">
        <v>102.545</v>
      </c>
      <c r="G423" s="49">
        <v>3089.4428500000004</v>
      </c>
      <c r="H423" s="38">
        <v>0</v>
      </c>
      <c r="I423" s="50">
        <v>102.545</v>
      </c>
      <c r="J423" s="89">
        <v>30.127679067726366</v>
      </c>
      <c r="K423" s="127"/>
      <c r="L423" s="144"/>
      <c r="M423" s="89">
        <v>59.574928665980281</v>
      </c>
      <c r="N423" s="89">
        <v>23.605195947719281</v>
      </c>
      <c r="O423" s="89">
        <v>22.314715929319615</v>
      </c>
      <c r="P423" s="89">
        <v>0</v>
      </c>
      <c r="Q423" s="89">
        <v>24.426848732882096</v>
      </c>
      <c r="R423" s="89">
        <v>59.574928665980281</v>
      </c>
      <c r="S423" s="86">
        <v>0</v>
      </c>
      <c r="T423" s="91">
        <v>0</v>
      </c>
    </row>
    <row r="424" spans="1:20" x14ac:dyDescent="0.3">
      <c r="A424" s="88">
        <v>42843.458357465279</v>
      </c>
      <c r="B424" s="47">
        <v>144.94900000000001</v>
      </c>
      <c r="C424" s="48">
        <v>4086.2729599999998</v>
      </c>
      <c r="D424" s="47">
        <v>0</v>
      </c>
      <c r="E424" s="48">
        <v>0</v>
      </c>
      <c r="F424" s="49">
        <v>144.94900000000001</v>
      </c>
      <c r="G424" s="49">
        <v>4086.2729599999998</v>
      </c>
      <c r="H424" s="38">
        <v>0</v>
      </c>
      <c r="I424" s="50">
        <v>144.94900000000001</v>
      </c>
      <c r="J424" s="89">
        <v>28.191108320857676</v>
      </c>
      <c r="K424" s="127"/>
      <c r="L424" s="144"/>
      <c r="M424" s="89">
        <v>59.574928665980281</v>
      </c>
      <c r="N424" s="89">
        <v>23.605195947719281</v>
      </c>
      <c r="O424" s="89">
        <v>22.314715929319615</v>
      </c>
      <c r="P424" s="89">
        <v>0</v>
      </c>
      <c r="Q424" s="89">
        <v>24.426848732882096</v>
      </c>
      <c r="R424" s="89">
        <v>59.574928665980281</v>
      </c>
      <c r="S424" s="86">
        <v>0</v>
      </c>
      <c r="T424" s="91">
        <v>0</v>
      </c>
    </row>
    <row r="425" spans="1:20" x14ac:dyDescent="0.3">
      <c r="A425" s="88">
        <v>42843.500024189816</v>
      </c>
      <c r="B425" s="47">
        <v>185.785</v>
      </c>
      <c r="C425" s="48">
        <v>5270.5617000000002</v>
      </c>
      <c r="D425" s="47">
        <v>0</v>
      </c>
      <c r="E425" s="48">
        <v>0</v>
      </c>
      <c r="F425" s="49">
        <v>185.785</v>
      </c>
      <c r="G425" s="49">
        <v>5270.5617000000002</v>
      </c>
      <c r="H425" s="38">
        <v>0</v>
      </c>
      <c r="I425" s="50">
        <v>185.785</v>
      </c>
      <c r="J425" s="89">
        <v>28.369145517668272</v>
      </c>
      <c r="K425" s="127"/>
      <c r="L425" s="144"/>
      <c r="M425" s="89">
        <v>59.574928665980281</v>
      </c>
      <c r="N425" s="89">
        <v>23.605195947719281</v>
      </c>
      <c r="O425" s="89">
        <v>22.314715929319615</v>
      </c>
      <c r="P425" s="89">
        <v>0</v>
      </c>
      <c r="Q425" s="89">
        <v>24.426848732882096</v>
      </c>
      <c r="R425" s="89">
        <v>59.574928665980281</v>
      </c>
      <c r="S425" s="86">
        <v>0</v>
      </c>
      <c r="T425" s="91">
        <v>0</v>
      </c>
    </row>
    <row r="426" spans="1:20" x14ac:dyDescent="0.3">
      <c r="A426" s="88">
        <v>42843.541690914353</v>
      </c>
      <c r="B426" s="47">
        <v>205.98500000000001</v>
      </c>
      <c r="C426" s="48">
        <v>5928.0773499999996</v>
      </c>
      <c r="D426" s="47">
        <v>0</v>
      </c>
      <c r="E426" s="48">
        <v>0</v>
      </c>
      <c r="F426" s="49">
        <v>205.98500000000001</v>
      </c>
      <c r="G426" s="49">
        <v>5928.0773499999996</v>
      </c>
      <c r="H426" s="38">
        <v>0</v>
      </c>
      <c r="I426" s="50">
        <v>205.98500000000001</v>
      </c>
      <c r="J426" s="89">
        <v>28.779170085200374</v>
      </c>
      <c r="K426" s="127"/>
      <c r="L426" s="144"/>
      <c r="M426" s="89">
        <v>59.574928665980281</v>
      </c>
      <c r="N426" s="89">
        <v>23.605195947719281</v>
      </c>
      <c r="O426" s="89">
        <v>22.314715929319615</v>
      </c>
      <c r="P426" s="89">
        <v>0</v>
      </c>
      <c r="Q426" s="89">
        <v>24.426848732882096</v>
      </c>
      <c r="R426" s="89">
        <v>59.574928665980281</v>
      </c>
      <c r="S426" s="86">
        <v>0</v>
      </c>
      <c r="T426" s="91">
        <v>0</v>
      </c>
    </row>
    <row r="427" spans="1:20" x14ac:dyDescent="0.3">
      <c r="A427" s="88">
        <v>42843.58335763889</v>
      </c>
      <c r="B427" s="47">
        <v>197.32900000000001</v>
      </c>
      <c r="C427" s="48">
        <v>6008.7703000000001</v>
      </c>
      <c r="D427" s="47">
        <v>0</v>
      </c>
      <c r="E427" s="48">
        <v>0</v>
      </c>
      <c r="F427" s="49">
        <v>197.32900000000001</v>
      </c>
      <c r="G427" s="49">
        <v>6008.7703000000001</v>
      </c>
      <c r="H427" s="38">
        <v>0</v>
      </c>
      <c r="I427" s="50">
        <v>197.32900000000001</v>
      </c>
      <c r="J427" s="89">
        <v>30.450518170162521</v>
      </c>
      <c r="K427" s="127"/>
      <c r="L427" s="144"/>
      <c r="M427" s="89">
        <v>59.574928665980281</v>
      </c>
      <c r="N427" s="89">
        <v>23.605195947719281</v>
      </c>
      <c r="O427" s="89">
        <v>22.314715929319615</v>
      </c>
      <c r="P427" s="89">
        <v>0</v>
      </c>
      <c r="Q427" s="89">
        <v>24.426848732882096</v>
      </c>
      <c r="R427" s="89">
        <v>59.574928665980281</v>
      </c>
      <c r="S427" s="86">
        <v>0</v>
      </c>
      <c r="T427" s="91">
        <v>0</v>
      </c>
    </row>
    <row r="428" spans="1:20" x14ac:dyDescent="0.3">
      <c r="A428" s="88">
        <v>42843.625024363428</v>
      </c>
      <c r="B428" s="47">
        <v>131.602</v>
      </c>
      <c r="C428" s="48">
        <v>4339.22336</v>
      </c>
      <c r="D428" s="47">
        <v>0</v>
      </c>
      <c r="E428" s="48">
        <v>0</v>
      </c>
      <c r="F428" s="49">
        <v>131.602</v>
      </c>
      <c r="G428" s="49">
        <v>4339.22336</v>
      </c>
      <c r="H428" s="38">
        <v>0</v>
      </c>
      <c r="I428" s="50">
        <v>131.602</v>
      </c>
      <c r="J428" s="89">
        <v>32.972320785398395</v>
      </c>
      <c r="K428" s="127"/>
      <c r="L428" s="144"/>
      <c r="M428" s="89">
        <v>59.574928665980281</v>
      </c>
      <c r="N428" s="89">
        <v>23.605195947719281</v>
      </c>
      <c r="O428" s="89">
        <v>22.314715929319615</v>
      </c>
      <c r="P428" s="89">
        <v>0</v>
      </c>
      <c r="Q428" s="89">
        <v>24.426848732882096</v>
      </c>
      <c r="R428" s="89">
        <v>59.574928665980281</v>
      </c>
      <c r="S428" s="86">
        <v>0</v>
      </c>
      <c r="T428" s="91">
        <v>0</v>
      </c>
    </row>
    <row r="429" spans="1:20" x14ac:dyDescent="0.3">
      <c r="A429" s="88">
        <v>42843.666691087965</v>
      </c>
      <c r="B429" s="47">
        <v>157.62700000000001</v>
      </c>
      <c r="C429" s="48">
        <v>4674.8634000000002</v>
      </c>
      <c r="D429" s="47">
        <v>0</v>
      </c>
      <c r="E429" s="48">
        <v>0</v>
      </c>
      <c r="F429" s="49">
        <v>157.62700000000001</v>
      </c>
      <c r="G429" s="49">
        <v>4674.8634000000002</v>
      </c>
      <c r="H429" s="38">
        <v>0</v>
      </c>
      <c r="I429" s="50">
        <v>157.62700000000001</v>
      </c>
      <c r="J429" s="89">
        <v>29.657757871430654</v>
      </c>
      <c r="K429" s="127"/>
      <c r="L429" s="144"/>
      <c r="M429" s="89">
        <v>59.574928665980281</v>
      </c>
      <c r="N429" s="89">
        <v>23.605195947719281</v>
      </c>
      <c r="O429" s="89">
        <v>22.314715929319615</v>
      </c>
      <c r="P429" s="89">
        <v>0</v>
      </c>
      <c r="Q429" s="89">
        <v>24.426848732882096</v>
      </c>
      <c r="R429" s="89">
        <v>59.574928665980281</v>
      </c>
      <c r="S429" s="86">
        <v>0</v>
      </c>
      <c r="T429" s="91">
        <v>0</v>
      </c>
    </row>
    <row r="430" spans="1:20" x14ac:dyDescent="0.3">
      <c r="A430" s="88">
        <v>42843.708357812502</v>
      </c>
      <c r="B430" s="47">
        <v>167.21899999999999</v>
      </c>
      <c r="C430" s="48">
        <v>5203.74629</v>
      </c>
      <c r="D430" s="47">
        <v>0</v>
      </c>
      <c r="E430" s="48">
        <v>0</v>
      </c>
      <c r="F430" s="49">
        <v>167.21899999999999</v>
      </c>
      <c r="G430" s="49">
        <v>5203.74629</v>
      </c>
      <c r="H430" s="38">
        <v>0</v>
      </c>
      <c r="I430" s="50">
        <v>167.21899999999999</v>
      </c>
      <c r="J430" s="89">
        <v>31.119348219998926</v>
      </c>
      <c r="K430" s="127"/>
      <c r="L430" s="144"/>
      <c r="M430" s="89">
        <v>59.574928665980281</v>
      </c>
      <c r="N430" s="89">
        <v>23.605195947719281</v>
      </c>
      <c r="O430" s="89">
        <v>22.314715929319615</v>
      </c>
      <c r="P430" s="89">
        <v>0</v>
      </c>
      <c r="Q430" s="89">
        <v>24.426848732882096</v>
      </c>
      <c r="R430" s="89">
        <v>59.574928665980281</v>
      </c>
      <c r="S430" s="86">
        <v>0</v>
      </c>
      <c r="T430" s="91">
        <v>0</v>
      </c>
    </row>
    <row r="431" spans="1:20" x14ac:dyDescent="0.3">
      <c r="A431" s="88">
        <v>42843.750024537039</v>
      </c>
      <c r="B431" s="47">
        <v>198.227</v>
      </c>
      <c r="C431" s="48">
        <v>5608.9437399999997</v>
      </c>
      <c r="D431" s="47">
        <v>0</v>
      </c>
      <c r="E431" s="48">
        <v>0</v>
      </c>
      <c r="F431" s="49">
        <v>198.227</v>
      </c>
      <c r="G431" s="49">
        <v>5608.9437399999997</v>
      </c>
      <c r="H431" s="38">
        <v>0</v>
      </c>
      <c r="I431" s="50">
        <v>198.227</v>
      </c>
      <c r="J431" s="89">
        <v>28.295558829019253</v>
      </c>
      <c r="K431" s="127"/>
      <c r="L431" s="144"/>
      <c r="M431" s="89">
        <v>59.574928665980281</v>
      </c>
      <c r="N431" s="89">
        <v>23.605195947719281</v>
      </c>
      <c r="O431" s="89">
        <v>22.314715929319615</v>
      </c>
      <c r="P431" s="89">
        <v>0</v>
      </c>
      <c r="Q431" s="89">
        <v>24.426848732882096</v>
      </c>
      <c r="R431" s="89">
        <v>59.574928665980281</v>
      </c>
      <c r="S431" s="86">
        <v>0</v>
      </c>
      <c r="T431" s="91">
        <v>0</v>
      </c>
    </row>
    <row r="432" spans="1:20" x14ac:dyDescent="0.3">
      <c r="A432" s="88">
        <v>42843.791691261576</v>
      </c>
      <c r="B432" s="47">
        <v>204.988</v>
      </c>
      <c r="C432" s="48">
        <v>5584.7155999999995</v>
      </c>
      <c r="D432" s="47">
        <v>0</v>
      </c>
      <c r="E432" s="48">
        <v>0</v>
      </c>
      <c r="F432" s="49">
        <v>204.988</v>
      </c>
      <c r="G432" s="49">
        <v>5584.7155999999995</v>
      </c>
      <c r="H432" s="38">
        <v>0</v>
      </c>
      <c r="I432" s="50">
        <v>204.988</v>
      </c>
      <c r="J432" s="89">
        <v>27.244109899116044</v>
      </c>
      <c r="K432" s="127"/>
      <c r="L432" s="144"/>
      <c r="M432" s="89">
        <v>59.574928665980281</v>
      </c>
      <c r="N432" s="89">
        <v>23.605195947719281</v>
      </c>
      <c r="O432" s="89">
        <v>22.314715929319615</v>
      </c>
      <c r="P432" s="89">
        <v>0</v>
      </c>
      <c r="Q432" s="89">
        <v>24.426848732882096</v>
      </c>
      <c r="R432" s="89">
        <v>59.574928665980281</v>
      </c>
      <c r="S432" s="86">
        <v>0</v>
      </c>
      <c r="T432" s="91">
        <v>0</v>
      </c>
    </row>
    <row r="433" spans="1:20" x14ac:dyDescent="0.3">
      <c r="A433" s="88">
        <v>42843.833357986114</v>
      </c>
      <c r="B433" s="47">
        <v>204.90800000000002</v>
      </c>
      <c r="C433" s="48">
        <v>5740.8419199999998</v>
      </c>
      <c r="D433" s="47">
        <v>0</v>
      </c>
      <c r="E433" s="48">
        <v>0</v>
      </c>
      <c r="F433" s="49">
        <v>204.90800000000002</v>
      </c>
      <c r="G433" s="49">
        <v>5740.8419199999998</v>
      </c>
      <c r="H433" s="38">
        <v>0</v>
      </c>
      <c r="I433" s="50">
        <v>204.90800000000002</v>
      </c>
      <c r="J433" s="89">
        <v>28.016680266265833</v>
      </c>
      <c r="K433" s="127"/>
      <c r="L433" s="144"/>
      <c r="M433" s="89">
        <v>59.574928665980281</v>
      </c>
      <c r="N433" s="89">
        <v>23.605195947719281</v>
      </c>
      <c r="O433" s="89">
        <v>22.314715929319615</v>
      </c>
      <c r="P433" s="89">
        <v>0</v>
      </c>
      <c r="Q433" s="89">
        <v>24.426848732882096</v>
      </c>
      <c r="R433" s="89">
        <v>59.574928665980281</v>
      </c>
      <c r="S433" s="86">
        <v>0</v>
      </c>
      <c r="T433" s="91">
        <v>0</v>
      </c>
    </row>
    <row r="434" spans="1:20" x14ac:dyDescent="0.3">
      <c r="A434" s="88">
        <v>42843.875024710651</v>
      </c>
      <c r="B434" s="47">
        <v>188.23699999999999</v>
      </c>
      <c r="C434" s="48">
        <v>6815.3459199999998</v>
      </c>
      <c r="D434" s="47">
        <v>0</v>
      </c>
      <c r="E434" s="48">
        <v>0</v>
      </c>
      <c r="F434" s="49">
        <v>188.23699999999999</v>
      </c>
      <c r="G434" s="49">
        <v>6815.3459199999998</v>
      </c>
      <c r="H434" s="38">
        <v>0</v>
      </c>
      <c r="I434" s="50">
        <v>188.23699999999999</v>
      </c>
      <c r="J434" s="89">
        <v>36.206197081338949</v>
      </c>
      <c r="K434" s="127"/>
      <c r="L434" s="144"/>
      <c r="M434" s="89">
        <v>59.574928665980281</v>
      </c>
      <c r="N434" s="89">
        <v>23.605195947719281</v>
      </c>
      <c r="O434" s="89">
        <v>22.314715929319615</v>
      </c>
      <c r="P434" s="89">
        <v>0</v>
      </c>
      <c r="Q434" s="89">
        <v>24.426848732882096</v>
      </c>
      <c r="R434" s="89">
        <v>59.574928665980281</v>
      </c>
      <c r="S434" s="86">
        <v>0</v>
      </c>
      <c r="T434" s="91">
        <v>0</v>
      </c>
    </row>
    <row r="435" spans="1:20" x14ac:dyDescent="0.3">
      <c r="A435" s="88">
        <v>42843.916691435188</v>
      </c>
      <c r="B435" s="47">
        <v>160.41</v>
      </c>
      <c r="C435" s="48">
        <v>4987.9323000000004</v>
      </c>
      <c r="D435" s="47">
        <v>0</v>
      </c>
      <c r="E435" s="48">
        <v>0</v>
      </c>
      <c r="F435" s="49">
        <v>160.41</v>
      </c>
      <c r="G435" s="49">
        <v>4987.9323000000004</v>
      </c>
      <c r="H435" s="38">
        <v>0</v>
      </c>
      <c r="I435" s="50">
        <v>160.41</v>
      </c>
      <c r="J435" s="89">
        <v>31.094896203478591</v>
      </c>
      <c r="K435" s="127"/>
      <c r="L435" s="144"/>
      <c r="M435" s="89">
        <v>59.574928665980281</v>
      </c>
      <c r="N435" s="89">
        <v>23.605195947719281</v>
      </c>
      <c r="O435" s="89">
        <v>22.314715929319615</v>
      </c>
      <c r="P435" s="89">
        <v>0</v>
      </c>
      <c r="Q435" s="89">
        <v>24.426848732882096</v>
      </c>
      <c r="R435" s="89">
        <v>59.574928665980281</v>
      </c>
      <c r="S435" s="86">
        <v>0</v>
      </c>
      <c r="T435" s="91">
        <v>0</v>
      </c>
    </row>
    <row r="436" spans="1:20" x14ac:dyDescent="0.3">
      <c r="A436" s="88">
        <v>42843.958358159725</v>
      </c>
      <c r="B436" s="47">
        <v>185.08499999999998</v>
      </c>
      <c r="C436" s="48">
        <v>4462.2325999999994</v>
      </c>
      <c r="D436" s="47">
        <v>0</v>
      </c>
      <c r="E436" s="48">
        <v>0</v>
      </c>
      <c r="F436" s="49">
        <v>185.08499999999998</v>
      </c>
      <c r="G436" s="49">
        <v>4462.2325999999994</v>
      </c>
      <c r="H436" s="38">
        <v>0</v>
      </c>
      <c r="I436" s="50">
        <v>185.08499999999998</v>
      </c>
      <c r="J436" s="89">
        <v>24.109099062592861</v>
      </c>
      <c r="K436" s="127"/>
      <c r="L436" s="144"/>
      <c r="M436" s="89">
        <v>59.574928665980281</v>
      </c>
      <c r="N436" s="89">
        <v>23.605195947719281</v>
      </c>
      <c r="O436" s="89">
        <v>22.314715929319615</v>
      </c>
      <c r="P436" s="89">
        <v>0</v>
      </c>
      <c r="Q436" s="89">
        <v>24.426848732882096</v>
      </c>
      <c r="R436" s="89">
        <v>59.574928665980281</v>
      </c>
      <c r="S436" s="86">
        <v>0</v>
      </c>
      <c r="T436" s="91">
        <v>0</v>
      </c>
    </row>
    <row r="437" spans="1:20" x14ac:dyDescent="0.3">
      <c r="A437" s="88">
        <v>42844.000024884263</v>
      </c>
      <c r="B437" s="47">
        <v>216.995</v>
      </c>
      <c r="C437" s="48">
        <v>4717.4713000000002</v>
      </c>
      <c r="D437" s="47">
        <v>0</v>
      </c>
      <c r="E437" s="48">
        <v>0</v>
      </c>
      <c r="F437" s="49">
        <v>216.995</v>
      </c>
      <c r="G437" s="49">
        <v>4717.4713000000002</v>
      </c>
      <c r="H437" s="38">
        <v>0</v>
      </c>
      <c r="I437" s="50">
        <v>216.995</v>
      </c>
      <c r="J437" s="89">
        <v>21.740000000000002</v>
      </c>
      <c r="K437" s="127"/>
      <c r="L437" s="144"/>
      <c r="M437" s="89">
        <v>59.574928665980281</v>
      </c>
      <c r="N437" s="89">
        <v>23.605195947719281</v>
      </c>
      <c r="O437" s="89">
        <v>22.314715929319615</v>
      </c>
      <c r="P437" s="89">
        <v>0</v>
      </c>
      <c r="Q437" s="89">
        <v>24.426848732882096</v>
      </c>
      <c r="R437" s="89">
        <v>59.574928665980281</v>
      </c>
      <c r="S437" s="86">
        <v>0</v>
      </c>
      <c r="T437" s="91">
        <v>0</v>
      </c>
    </row>
    <row r="438" spans="1:20" x14ac:dyDescent="0.3">
      <c r="A438" s="88">
        <v>42844.0416916088</v>
      </c>
      <c r="B438" s="47">
        <v>276.8</v>
      </c>
      <c r="C438" s="48">
        <v>5699.3119999999999</v>
      </c>
      <c r="D438" s="47">
        <v>4.3</v>
      </c>
      <c r="E438" s="48">
        <v>88.537000000000006</v>
      </c>
      <c r="F438" s="49">
        <v>272.5</v>
      </c>
      <c r="G438" s="49">
        <v>5610.7749999999996</v>
      </c>
      <c r="H438" s="38">
        <v>0</v>
      </c>
      <c r="I438" s="50">
        <v>272.5</v>
      </c>
      <c r="J438" s="89">
        <v>20.59</v>
      </c>
      <c r="K438" s="127"/>
      <c r="L438" s="144"/>
      <c r="M438" s="89">
        <v>59.574928665980281</v>
      </c>
      <c r="N438" s="89">
        <v>23.605195947719281</v>
      </c>
      <c r="O438" s="89">
        <v>22.314715929319615</v>
      </c>
      <c r="P438" s="89">
        <v>0</v>
      </c>
      <c r="Q438" s="89">
        <v>24.426848732882096</v>
      </c>
      <c r="R438" s="89">
        <v>59.574928665980281</v>
      </c>
      <c r="S438" s="86">
        <v>0</v>
      </c>
      <c r="T438" s="91">
        <v>0</v>
      </c>
    </row>
    <row r="439" spans="1:20" x14ac:dyDescent="0.3">
      <c r="A439" s="88">
        <v>42844.083358333337</v>
      </c>
      <c r="B439" s="47">
        <v>247.4</v>
      </c>
      <c r="C439" s="48">
        <v>4952.9480000000003</v>
      </c>
      <c r="D439" s="47">
        <v>0</v>
      </c>
      <c r="E439" s="48">
        <v>0</v>
      </c>
      <c r="F439" s="49">
        <v>247.4</v>
      </c>
      <c r="G439" s="49">
        <v>4952.9480000000003</v>
      </c>
      <c r="H439" s="38">
        <v>0</v>
      </c>
      <c r="I439" s="50">
        <v>247.4</v>
      </c>
      <c r="J439" s="89">
        <v>20.02</v>
      </c>
      <c r="K439" s="127"/>
      <c r="L439" s="144"/>
      <c r="M439" s="89">
        <v>59.574928665980281</v>
      </c>
      <c r="N439" s="89">
        <v>23.605195947719281</v>
      </c>
      <c r="O439" s="89">
        <v>22.314715929319615</v>
      </c>
      <c r="P439" s="89">
        <v>0</v>
      </c>
      <c r="Q439" s="89">
        <v>24.426848732882096</v>
      </c>
      <c r="R439" s="89">
        <v>59.574928665980281</v>
      </c>
      <c r="S439" s="86">
        <v>0</v>
      </c>
      <c r="T439" s="91">
        <v>0</v>
      </c>
    </row>
    <row r="440" spans="1:20" x14ac:dyDescent="0.3">
      <c r="A440" s="88">
        <v>42844.125025057867</v>
      </c>
      <c r="B440" s="47">
        <v>240.1</v>
      </c>
      <c r="C440" s="48">
        <v>4761.183</v>
      </c>
      <c r="D440" s="47">
        <v>4.6770000000000005</v>
      </c>
      <c r="E440" s="48">
        <v>92.745000000000005</v>
      </c>
      <c r="F440" s="49">
        <v>235.423</v>
      </c>
      <c r="G440" s="49">
        <v>4668.4380000000001</v>
      </c>
      <c r="H440" s="38">
        <v>0</v>
      </c>
      <c r="I440" s="50">
        <v>235.423</v>
      </c>
      <c r="J440" s="89">
        <v>19.829999617709401</v>
      </c>
      <c r="K440" s="127"/>
      <c r="L440" s="144"/>
      <c r="M440" s="89">
        <v>59.574928665980281</v>
      </c>
      <c r="N440" s="89">
        <v>23.605195947719281</v>
      </c>
      <c r="O440" s="89">
        <v>22.314715929319615</v>
      </c>
      <c r="P440" s="89">
        <v>0</v>
      </c>
      <c r="Q440" s="89">
        <v>24.426848732882096</v>
      </c>
      <c r="R440" s="89">
        <v>59.574928665980281</v>
      </c>
      <c r="S440" s="86">
        <v>0</v>
      </c>
      <c r="T440" s="91">
        <v>0</v>
      </c>
    </row>
    <row r="441" spans="1:20" x14ac:dyDescent="0.3">
      <c r="A441" s="88">
        <v>42844.166691782404</v>
      </c>
      <c r="B441" s="47">
        <v>228.6</v>
      </c>
      <c r="C441" s="48">
        <v>4530.8519999999999</v>
      </c>
      <c r="D441" s="47">
        <v>0</v>
      </c>
      <c r="E441" s="48">
        <v>0</v>
      </c>
      <c r="F441" s="49">
        <v>228.6</v>
      </c>
      <c r="G441" s="49">
        <v>4530.8519999999999</v>
      </c>
      <c r="H441" s="38">
        <v>0</v>
      </c>
      <c r="I441" s="50">
        <v>228.6</v>
      </c>
      <c r="J441" s="89">
        <v>19.82</v>
      </c>
      <c r="K441" s="127"/>
      <c r="L441" s="144"/>
      <c r="M441" s="89">
        <v>59.574928665980281</v>
      </c>
      <c r="N441" s="89">
        <v>23.605195947719281</v>
      </c>
      <c r="O441" s="89">
        <v>22.314715929319615</v>
      </c>
      <c r="P441" s="89">
        <v>0</v>
      </c>
      <c r="Q441" s="89">
        <v>24.426848732882096</v>
      </c>
      <c r="R441" s="89">
        <v>59.574928665980281</v>
      </c>
      <c r="S441" s="86">
        <v>0</v>
      </c>
      <c r="T441" s="91">
        <v>0</v>
      </c>
    </row>
    <row r="442" spans="1:20" x14ac:dyDescent="0.3">
      <c r="A442" s="88">
        <v>42844.208358506941</v>
      </c>
      <c r="B442" s="47">
        <v>233.03699999999998</v>
      </c>
      <c r="C442" s="48">
        <v>4794.0797499999999</v>
      </c>
      <c r="D442" s="47">
        <v>0</v>
      </c>
      <c r="E442" s="48">
        <v>0</v>
      </c>
      <c r="F442" s="49">
        <v>233.03699999999998</v>
      </c>
      <c r="G442" s="49">
        <v>4794.0797499999999</v>
      </c>
      <c r="H442" s="38">
        <v>0</v>
      </c>
      <c r="I442" s="50">
        <v>233.03699999999998</v>
      </c>
      <c r="J442" s="89">
        <v>20.572182743512833</v>
      </c>
      <c r="K442" s="127"/>
      <c r="L442" s="144"/>
      <c r="M442" s="89">
        <v>59.574928665980281</v>
      </c>
      <c r="N442" s="89">
        <v>23.605195947719281</v>
      </c>
      <c r="O442" s="89">
        <v>22.314715929319615</v>
      </c>
      <c r="P442" s="89">
        <v>0</v>
      </c>
      <c r="Q442" s="89">
        <v>24.426848732882096</v>
      </c>
      <c r="R442" s="89">
        <v>59.574928665980281</v>
      </c>
      <c r="S442" s="86">
        <v>0</v>
      </c>
      <c r="T442" s="91">
        <v>0</v>
      </c>
    </row>
    <row r="443" spans="1:20" x14ac:dyDescent="0.3">
      <c r="A443" s="88">
        <v>42844.250025231479</v>
      </c>
      <c r="B443" s="47">
        <v>259.45100000000002</v>
      </c>
      <c r="C443" s="48">
        <v>5802.2840800000004</v>
      </c>
      <c r="D443" s="47">
        <v>0</v>
      </c>
      <c r="E443" s="48">
        <v>0</v>
      </c>
      <c r="F443" s="49">
        <v>259.45100000000002</v>
      </c>
      <c r="G443" s="49">
        <v>5802.2840800000004</v>
      </c>
      <c r="H443" s="38">
        <v>0</v>
      </c>
      <c r="I443" s="50">
        <v>259.45100000000002</v>
      </c>
      <c r="J443" s="89">
        <v>22.363699041437496</v>
      </c>
      <c r="K443" s="127"/>
      <c r="L443" s="144"/>
      <c r="M443" s="89">
        <v>59.574928665980281</v>
      </c>
      <c r="N443" s="89">
        <v>23.605195947719281</v>
      </c>
      <c r="O443" s="89">
        <v>22.314715929319615</v>
      </c>
      <c r="P443" s="89">
        <v>0</v>
      </c>
      <c r="Q443" s="89">
        <v>24.426848732882096</v>
      </c>
      <c r="R443" s="89">
        <v>59.574928665980281</v>
      </c>
      <c r="S443" s="86">
        <v>0</v>
      </c>
      <c r="T443" s="91">
        <v>0</v>
      </c>
    </row>
    <row r="444" spans="1:20" x14ac:dyDescent="0.3">
      <c r="A444" s="88">
        <v>42844.291691956016</v>
      </c>
      <c r="B444" s="47">
        <v>236.29900000000001</v>
      </c>
      <c r="C444" s="48">
        <v>6190.2264799999994</v>
      </c>
      <c r="D444" s="47">
        <v>0</v>
      </c>
      <c r="E444" s="48">
        <v>0</v>
      </c>
      <c r="F444" s="49">
        <v>236.29900000000001</v>
      </c>
      <c r="G444" s="49">
        <v>6190.2264799999994</v>
      </c>
      <c r="H444" s="38">
        <v>0</v>
      </c>
      <c r="I444" s="50">
        <v>236.29900000000001</v>
      </c>
      <c r="J444" s="89">
        <v>26.196583481098095</v>
      </c>
      <c r="K444" s="127"/>
      <c r="L444" s="144"/>
      <c r="M444" s="89">
        <v>59.574928665980281</v>
      </c>
      <c r="N444" s="89">
        <v>23.605195947719281</v>
      </c>
      <c r="O444" s="89">
        <v>22.314715929319615</v>
      </c>
      <c r="P444" s="89">
        <v>0</v>
      </c>
      <c r="Q444" s="89">
        <v>24.426848732882096</v>
      </c>
      <c r="R444" s="89">
        <v>59.574928665980281</v>
      </c>
      <c r="S444" s="86">
        <v>0</v>
      </c>
      <c r="T444" s="91">
        <v>0</v>
      </c>
    </row>
    <row r="445" spans="1:20" x14ac:dyDescent="0.3">
      <c r="A445" s="88">
        <v>42844.333358680553</v>
      </c>
      <c r="B445" s="47">
        <v>187.048</v>
      </c>
      <c r="C445" s="48">
        <v>4930.2528000000002</v>
      </c>
      <c r="D445" s="47">
        <v>0</v>
      </c>
      <c r="E445" s="48">
        <v>0</v>
      </c>
      <c r="F445" s="49">
        <v>187.048</v>
      </c>
      <c r="G445" s="49">
        <v>4930.2528000000002</v>
      </c>
      <c r="H445" s="38">
        <v>0</v>
      </c>
      <c r="I445" s="50">
        <v>187.048</v>
      </c>
      <c r="J445" s="89">
        <v>26.358222488345238</v>
      </c>
      <c r="K445" s="127"/>
      <c r="L445" s="144"/>
      <c r="M445" s="89">
        <v>59.574928665980281</v>
      </c>
      <c r="N445" s="89">
        <v>23.605195947719281</v>
      </c>
      <c r="O445" s="89">
        <v>22.314715929319615</v>
      </c>
      <c r="P445" s="89">
        <v>0</v>
      </c>
      <c r="Q445" s="89">
        <v>24.426848732882096</v>
      </c>
      <c r="R445" s="89">
        <v>59.574928665980281</v>
      </c>
      <c r="S445" s="86">
        <v>0</v>
      </c>
      <c r="T445" s="91">
        <v>0</v>
      </c>
    </row>
    <row r="446" spans="1:20" x14ac:dyDescent="0.3">
      <c r="A446" s="88">
        <v>42844.37502540509</v>
      </c>
      <c r="B446" s="47">
        <v>115.36600000000001</v>
      </c>
      <c r="C446" s="48">
        <v>3386.0180799999998</v>
      </c>
      <c r="D446" s="47">
        <v>0</v>
      </c>
      <c r="E446" s="48">
        <v>0</v>
      </c>
      <c r="F446" s="49">
        <v>115.36600000000001</v>
      </c>
      <c r="G446" s="49">
        <v>3386.0180799999998</v>
      </c>
      <c r="H446" s="38">
        <v>0</v>
      </c>
      <c r="I446" s="50">
        <v>115.36600000000001</v>
      </c>
      <c r="J446" s="89">
        <v>29.350225196331671</v>
      </c>
      <c r="K446" s="127"/>
      <c r="L446" s="144"/>
      <c r="M446" s="89">
        <v>59.574928665980281</v>
      </c>
      <c r="N446" s="89">
        <v>23.605195947719281</v>
      </c>
      <c r="O446" s="89">
        <v>22.314715929319615</v>
      </c>
      <c r="P446" s="89">
        <v>0</v>
      </c>
      <c r="Q446" s="89">
        <v>24.426848732882096</v>
      </c>
      <c r="R446" s="89">
        <v>59.574928665980281</v>
      </c>
      <c r="S446" s="86">
        <v>0</v>
      </c>
      <c r="T446" s="91">
        <v>0</v>
      </c>
    </row>
    <row r="447" spans="1:20" x14ac:dyDescent="0.3">
      <c r="A447" s="88">
        <v>42844.416692129627</v>
      </c>
      <c r="B447" s="47">
        <v>91.459000000000003</v>
      </c>
      <c r="C447" s="48">
        <v>3068.3370100000002</v>
      </c>
      <c r="D447" s="47">
        <v>0</v>
      </c>
      <c r="E447" s="48">
        <v>0</v>
      </c>
      <c r="F447" s="49">
        <v>91.459000000000003</v>
      </c>
      <c r="G447" s="49">
        <v>3068.3370100000002</v>
      </c>
      <c r="H447" s="38">
        <v>0</v>
      </c>
      <c r="I447" s="50">
        <v>91.459000000000003</v>
      </c>
      <c r="J447" s="89">
        <v>33.548770596660802</v>
      </c>
      <c r="K447" s="127"/>
      <c r="L447" s="144"/>
      <c r="M447" s="89">
        <v>59.574928665980281</v>
      </c>
      <c r="N447" s="89">
        <v>23.605195947719281</v>
      </c>
      <c r="O447" s="89">
        <v>22.314715929319615</v>
      </c>
      <c r="P447" s="89">
        <v>0</v>
      </c>
      <c r="Q447" s="89">
        <v>24.426848732882096</v>
      </c>
      <c r="R447" s="89">
        <v>59.574928665980281</v>
      </c>
      <c r="S447" s="86">
        <v>0</v>
      </c>
      <c r="T447" s="91">
        <v>0</v>
      </c>
    </row>
    <row r="448" spans="1:20" x14ac:dyDescent="0.3">
      <c r="A448" s="88">
        <v>42844.458358854165</v>
      </c>
      <c r="B448" s="47">
        <v>81.206000000000003</v>
      </c>
      <c r="C448" s="48">
        <v>2888.20712</v>
      </c>
      <c r="D448" s="47">
        <v>0</v>
      </c>
      <c r="E448" s="48">
        <v>0</v>
      </c>
      <c r="F448" s="49">
        <v>81.206000000000003</v>
      </c>
      <c r="G448" s="49">
        <v>2888.20712</v>
      </c>
      <c r="H448" s="38">
        <v>0</v>
      </c>
      <c r="I448" s="50">
        <v>81.206000000000003</v>
      </c>
      <c r="J448" s="89">
        <v>35.566425140999435</v>
      </c>
      <c r="K448" s="127"/>
      <c r="L448" s="144"/>
      <c r="M448" s="89">
        <v>59.574928665980281</v>
      </c>
      <c r="N448" s="89">
        <v>23.605195947719281</v>
      </c>
      <c r="O448" s="89">
        <v>22.314715929319615</v>
      </c>
      <c r="P448" s="89">
        <v>0</v>
      </c>
      <c r="Q448" s="89">
        <v>24.426848732882096</v>
      </c>
      <c r="R448" s="89">
        <v>59.574928665980281</v>
      </c>
      <c r="S448" s="86">
        <v>0</v>
      </c>
      <c r="T448" s="91">
        <v>0</v>
      </c>
    </row>
    <row r="449" spans="1:20" x14ac:dyDescent="0.3">
      <c r="A449" s="88">
        <v>42844.500025578702</v>
      </c>
      <c r="B449" s="47">
        <v>78.900000000000006</v>
      </c>
      <c r="C449" s="48">
        <v>2851.4459999999999</v>
      </c>
      <c r="D449" s="47">
        <v>4.9590000000000005</v>
      </c>
      <c r="E449" s="48">
        <v>179.21800000000002</v>
      </c>
      <c r="F449" s="49">
        <v>73.941000000000003</v>
      </c>
      <c r="G449" s="49">
        <v>2672.2280000000001</v>
      </c>
      <c r="H449" s="38">
        <v>0</v>
      </c>
      <c r="I449" s="50">
        <v>73.941000000000003</v>
      </c>
      <c r="J449" s="89">
        <v>36.140003516317066</v>
      </c>
      <c r="K449" s="127"/>
      <c r="L449" s="144"/>
      <c r="M449" s="89">
        <v>59.574928665980281</v>
      </c>
      <c r="N449" s="89">
        <v>23.605195947719281</v>
      </c>
      <c r="O449" s="89">
        <v>22.314715929319615</v>
      </c>
      <c r="P449" s="89">
        <v>0</v>
      </c>
      <c r="Q449" s="89">
        <v>24.426848732882096</v>
      </c>
      <c r="R449" s="89">
        <v>59.574928665980281</v>
      </c>
      <c r="S449" s="86">
        <v>0</v>
      </c>
      <c r="T449" s="91">
        <v>0</v>
      </c>
    </row>
    <row r="450" spans="1:20" x14ac:dyDescent="0.3">
      <c r="A450" s="88">
        <v>42844.541692303239</v>
      </c>
      <c r="B450" s="47">
        <v>95.5</v>
      </c>
      <c r="C450" s="48">
        <v>3452.3249999999998</v>
      </c>
      <c r="D450" s="47">
        <v>19.43</v>
      </c>
      <c r="E450" s="48">
        <v>702.39499999999998</v>
      </c>
      <c r="F450" s="49">
        <v>76.069999999999993</v>
      </c>
      <c r="G450" s="49">
        <v>2749.93</v>
      </c>
      <c r="H450" s="38">
        <v>0</v>
      </c>
      <c r="I450" s="50">
        <v>76.069999999999993</v>
      </c>
      <c r="J450" s="89">
        <v>36.149993427106615</v>
      </c>
      <c r="K450" s="127"/>
      <c r="L450" s="144"/>
      <c r="M450" s="89">
        <v>59.574928665980281</v>
      </c>
      <c r="N450" s="89">
        <v>23.605195947719281</v>
      </c>
      <c r="O450" s="89">
        <v>22.314715929319615</v>
      </c>
      <c r="P450" s="89">
        <v>0</v>
      </c>
      <c r="Q450" s="89">
        <v>24.426848732882096</v>
      </c>
      <c r="R450" s="89">
        <v>59.574928665980281</v>
      </c>
      <c r="S450" s="86">
        <v>0</v>
      </c>
      <c r="T450" s="91">
        <v>0</v>
      </c>
    </row>
    <row r="451" spans="1:20" x14ac:dyDescent="0.3">
      <c r="A451" s="88">
        <v>42844.583359027776</v>
      </c>
      <c r="B451" s="47">
        <v>103.5</v>
      </c>
      <c r="C451" s="48">
        <v>3751.875</v>
      </c>
      <c r="D451" s="47">
        <v>22.718</v>
      </c>
      <c r="E451" s="48">
        <v>823.52700000000004</v>
      </c>
      <c r="F451" s="49">
        <v>80.781999999999996</v>
      </c>
      <c r="G451" s="49">
        <v>2928.348</v>
      </c>
      <c r="H451" s="38">
        <v>0</v>
      </c>
      <c r="I451" s="50">
        <v>80.781999999999996</v>
      </c>
      <c r="J451" s="89">
        <v>36.250006189497661</v>
      </c>
      <c r="K451" s="127"/>
      <c r="L451" s="144"/>
      <c r="M451" s="89">
        <v>59.574928665980281</v>
      </c>
      <c r="N451" s="89">
        <v>23.605195947719281</v>
      </c>
      <c r="O451" s="89">
        <v>22.314715929319615</v>
      </c>
      <c r="P451" s="89">
        <v>0</v>
      </c>
      <c r="Q451" s="89">
        <v>24.426848732882096</v>
      </c>
      <c r="R451" s="89">
        <v>59.574928665980281</v>
      </c>
      <c r="S451" s="86">
        <v>0</v>
      </c>
      <c r="T451" s="91">
        <v>0</v>
      </c>
    </row>
    <row r="452" spans="1:20" x14ac:dyDescent="0.3">
      <c r="A452" s="88">
        <v>42844.625025752313</v>
      </c>
      <c r="B452" s="47">
        <v>118.9</v>
      </c>
      <c r="C452" s="48">
        <v>4257.8090000000002</v>
      </c>
      <c r="D452" s="47">
        <v>30.178000000000001</v>
      </c>
      <c r="E452" s="48">
        <v>1080.674</v>
      </c>
      <c r="F452" s="49">
        <v>88.722000000000008</v>
      </c>
      <c r="G452" s="49">
        <v>3177.1350000000002</v>
      </c>
      <c r="H452" s="38">
        <v>0</v>
      </c>
      <c r="I452" s="50">
        <v>88.722000000000008</v>
      </c>
      <c r="J452" s="89">
        <v>35.810002028809087</v>
      </c>
      <c r="K452" s="127"/>
      <c r="L452" s="144"/>
      <c r="M452" s="89">
        <v>59.574928665980281</v>
      </c>
      <c r="N452" s="89">
        <v>23.605195947719281</v>
      </c>
      <c r="O452" s="89">
        <v>22.314715929319615</v>
      </c>
      <c r="P452" s="89">
        <v>0</v>
      </c>
      <c r="Q452" s="89">
        <v>24.426848732882096</v>
      </c>
      <c r="R452" s="89">
        <v>59.574928665980281</v>
      </c>
      <c r="S452" s="86">
        <v>0</v>
      </c>
      <c r="T452" s="91">
        <v>0</v>
      </c>
    </row>
    <row r="453" spans="1:20" x14ac:dyDescent="0.3">
      <c r="A453" s="88">
        <v>42844.666692476851</v>
      </c>
      <c r="B453" s="47">
        <v>124.9</v>
      </c>
      <c r="C453" s="48">
        <v>4476.4160000000002</v>
      </c>
      <c r="D453" s="47">
        <v>28.456000000000003</v>
      </c>
      <c r="E453" s="48">
        <v>1019.8630000000001</v>
      </c>
      <c r="F453" s="49">
        <v>96.444000000000003</v>
      </c>
      <c r="G453" s="49">
        <v>3456.5529999999999</v>
      </c>
      <c r="H453" s="38">
        <v>0</v>
      </c>
      <c r="I453" s="50">
        <v>96.444000000000003</v>
      </c>
      <c r="J453" s="89">
        <v>35.840000414748452</v>
      </c>
      <c r="K453" s="127"/>
      <c r="L453" s="144"/>
      <c r="M453" s="89">
        <v>59.574928665980281</v>
      </c>
      <c r="N453" s="89">
        <v>23.605195947719281</v>
      </c>
      <c r="O453" s="89">
        <v>22.314715929319615</v>
      </c>
      <c r="P453" s="89">
        <v>0</v>
      </c>
      <c r="Q453" s="89">
        <v>24.426848732882096</v>
      </c>
      <c r="R453" s="89">
        <v>59.574928665980281</v>
      </c>
      <c r="S453" s="86">
        <v>0</v>
      </c>
      <c r="T453" s="91">
        <v>0</v>
      </c>
    </row>
    <row r="454" spans="1:20" x14ac:dyDescent="0.3">
      <c r="A454" s="88">
        <v>42844.708359201388</v>
      </c>
      <c r="B454" s="47">
        <v>127.7</v>
      </c>
      <c r="C454" s="48">
        <v>4672.5429999999997</v>
      </c>
      <c r="D454" s="47">
        <v>17.218</v>
      </c>
      <c r="E454" s="48">
        <v>630.00700000000006</v>
      </c>
      <c r="F454" s="49">
        <v>110.482</v>
      </c>
      <c r="G454" s="49">
        <v>4042.5359999999996</v>
      </c>
      <c r="H454" s="38">
        <v>0</v>
      </c>
      <c r="I454" s="50">
        <v>110.482</v>
      </c>
      <c r="J454" s="89">
        <v>36.589996560525691</v>
      </c>
      <c r="K454" s="127"/>
      <c r="L454" s="144"/>
      <c r="M454" s="89">
        <v>59.574928665980281</v>
      </c>
      <c r="N454" s="89">
        <v>23.605195947719281</v>
      </c>
      <c r="O454" s="89">
        <v>22.314715929319615</v>
      </c>
      <c r="P454" s="89">
        <v>0</v>
      </c>
      <c r="Q454" s="89">
        <v>24.426848732882096</v>
      </c>
      <c r="R454" s="89">
        <v>59.574928665980281</v>
      </c>
      <c r="S454" s="86">
        <v>0</v>
      </c>
      <c r="T454" s="91">
        <v>0</v>
      </c>
    </row>
    <row r="455" spans="1:20" x14ac:dyDescent="0.3">
      <c r="A455" s="88">
        <v>42844.750025925925</v>
      </c>
      <c r="B455" s="47">
        <v>130.80000000000001</v>
      </c>
      <c r="C455" s="48">
        <v>4784.6639999999998</v>
      </c>
      <c r="D455" s="47">
        <v>16.028000000000002</v>
      </c>
      <c r="E455" s="48">
        <v>586.30399999999997</v>
      </c>
      <c r="F455" s="49">
        <v>114.77200000000001</v>
      </c>
      <c r="G455" s="49">
        <v>4198.3599999999997</v>
      </c>
      <c r="H455" s="38">
        <v>0</v>
      </c>
      <c r="I455" s="50">
        <v>114.77200000000001</v>
      </c>
      <c r="J455" s="89">
        <v>36.580002091102358</v>
      </c>
      <c r="K455" s="127"/>
      <c r="L455" s="144"/>
      <c r="M455" s="89">
        <v>59.574928665980281</v>
      </c>
      <c r="N455" s="89">
        <v>23.605195947719281</v>
      </c>
      <c r="O455" s="89">
        <v>22.314715929319615</v>
      </c>
      <c r="P455" s="89">
        <v>0</v>
      </c>
      <c r="Q455" s="89">
        <v>24.426848732882096</v>
      </c>
      <c r="R455" s="89">
        <v>59.574928665980281</v>
      </c>
      <c r="S455" s="86">
        <v>0</v>
      </c>
      <c r="T455" s="91">
        <v>0</v>
      </c>
    </row>
    <row r="456" spans="1:20" x14ac:dyDescent="0.3">
      <c r="A456" s="88">
        <v>42844.791692650462</v>
      </c>
      <c r="B456" s="47">
        <v>118.6</v>
      </c>
      <c r="C456" s="48">
        <v>4187.7659999999996</v>
      </c>
      <c r="D456" s="47">
        <v>11.721</v>
      </c>
      <c r="E456" s="48">
        <v>413.86900000000003</v>
      </c>
      <c r="F456" s="49">
        <v>106.87899999999999</v>
      </c>
      <c r="G456" s="49">
        <v>3773.8969999999995</v>
      </c>
      <c r="H456" s="38">
        <v>0</v>
      </c>
      <c r="I456" s="50">
        <v>106.87899999999999</v>
      </c>
      <c r="J456" s="89">
        <v>35.309995415376264</v>
      </c>
      <c r="K456" s="127"/>
      <c r="L456" s="144"/>
      <c r="M456" s="89">
        <v>59.574928665980281</v>
      </c>
      <c r="N456" s="89">
        <v>23.605195947719281</v>
      </c>
      <c r="O456" s="89">
        <v>22.314715929319615</v>
      </c>
      <c r="P456" s="89">
        <v>0</v>
      </c>
      <c r="Q456" s="89">
        <v>24.426848732882096</v>
      </c>
      <c r="R456" s="89">
        <v>59.574928665980281</v>
      </c>
      <c r="S456" s="86">
        <v>0</v>
      </c>
      <c r="T456" s="91">
        <v>0</v>
      </c>
    </row>
    <row r="457" spans="1:20" x14ac:dyDescent="0.3">
      <c r="A457" s="88">
        <v>42844.833359374999</v>
      </c>
      <c r="B457" s="47">
        <v>104.6</v>
      </c>
      <c r="C457" s="48">
        <v>3685.058</v>
      </c>
      <c r="D457" s="47">
        <v>43.669000000000004</v>
      </c>
      <c r="E457" s="48">
        <v>1538.4590000000001</v>
      </c>
      <c r="F457" s="49">
        <v>60.93099999999999</v>
      </c>
      <c r="G457" s="49">
        <v>2146.5990000000002</v>
      </c>
      <c r="H457" s="38">
        <v>0</v>
      </c>
      <c r="I457" s="50">
        <v>60.93099999999999</v>
      </c>
      <c r="J457" s="89">
        <v>35.229997866439092</v>
      </c>
      <c r="K457" s="127"/>
      <c r="L457" s="144"/>
      <c r="M457" s="89">
        <v>59.574928665980281</v>
      </c>
      <c r="N457" s="89">
        <v>23.605195947719281</v>
      </c>
      <c r="O457" s="89">
        <v>22.314715929319615</v>
      </c>
      <c r="P457" s="89">
        <v>0</v>
      </c>
      <c r="Q457" s="89">
        <v>24.426848732882096</v>
      </c>
      <c r="R457" s="89">
        <v>59.574928665980281</v>
      </c>
      <c r="S457" s="86">
        <v>0</v>
      </c>
      <c r="T457" s="91">
        <v>0</v>
      </c>
    </row>
    <row r="458" spans="1:20" x14ac:dyDescent="0.3">
      <c r="A458" s="88">
        <v>42844.875026099537</v>
      </c>
      <c r="B458" s="47">
        <v>115.8</v>
      </c>
      <c r="C458" s="48">
        <v>4963.1880000000001</v>
      </c>
      <c r="D458" s="47">
        <v>43.269000000000005</v>
      </c>
      <c r="E458" s="48">
        <v>1854.509</v>
      </c>
      <c r="F458" s="49">
        <v>72.530999999999992</v>
      </c>
      <c r="G458" s="49">
        <v>3108.6790000000001</v>
      </c>
      <c r="H458" s="38">
        <v>0</v>
      </c>
      <c r="I458" s="50">
        <v>72.530999999999992</v>
      </c>
      <c r="J458" s="89">
        <v>42.8600046876508</v>
      </c>
      <c r="K458" s="127"/>
      <c r="L458" s="144"/>
      <c r="M458" s="89">
        <v>59.574928665980281</v>
      </c>
      <c r="N458" s="89">
        <v>23.605195947719281</v>
      </c>
      <c r="O458" s="89">
        <v>22.314715929319615</v>
      </c>
      <c r="P458" s="89">
        <v>0</v>
      </c>
      <c r="Q458" s="89">
        <v>24.426848732882096</v>
      </c>
      <c r="R458" s="89">
        <v>59.574928665980281</v>
      </c>
      <c r="S458" s="86">
        <v>0</v>
      </c>
      <c r="T458" s="91">
        <v>0</v>
      </c>
    </row>
    <row r="459" spans="1:20" x14ac:dyDescent="0.3">
      <c r="A459" s="88">
        <v>42844.916692824074</v>
      </c>
      <c r="B459" s="47">
        <v>98.8</v>
      </c>
      <c r="C459" s="48">
        <v>3557.788</v>
      </c>
      <c r="D459" s="47">
        <v>19.080000000000002</v>
      </c>
      <c r="E459" s="48">
        <v>687.07100000000003</v>
      </c>
      <c r="F459" s="49">
        <v>79.72</v>
      </c>
      <c r="G459" s="49">
        <v>2870.7170000000001</v>
      </c>
      <c r="H459" s="38">
        <v>0</v>
      </c>
      <c r="I459" s="50">
        <v>79.72</v>
      </c>
      <c r="J459" s="89">
        <v>36.009997491219266</v>
      </c>
      <c r="K459" s="127"/>
      <c r="L459" s="144"/>
      <c r="M459" s="89">
        <v>59.574928665980281</v>
      </c>
      <c r="N459" s="89">
        <v>23.605195947719281</v>
      </c>
      <c r="O459" s="89">
        <v>22.314715929319615</v>
      </c>
      <c r="P459" s="89">
        <v>0</v>
      </c>
      <c r="Q459" s="89">
        <v>24.426848732882096</v>
      </c>
      <c r="R459" s="89">
        <v>59.574928665980281</v>
      </c>
      <c r="S459" s="86">
        <v>0</v>
      </c>
      <c r="T459" s="91">
        <v>0</v>
      </c>
    </row>
    <row r="460" spans="1:20" x14ac:dyDescent="0.3">
      <c r="A460" s="88">
        <v>42844.958359548611</v>
      </c>
      <c r="B460" s="47">
        <v>140.6</v>
      </c>
      <c r="C460" s="48">
        <v>3627.48</v>
      </c>
      <c r="D460" s="47">
        <v>0</v>
      </c>
      <c r="E460" s="48">
        <v>0</v>
      </c>
      <c r="F460" s="49">
        <v>140.6</v>
      </c>
      <c r="G460" s="49">
        <v>3627.48</v>
      </c>
      <c r="H460" s="38">
        <v>0</v>
      </c>
      <c r="I460" s="50">
        <v>140.6</v>
      </c>
      <c r="J460" s="89">
        <v>25.8</v>
      </c>
      <c r="K460" s="127"/>
      <c r="L460" s="144"/>
      <c r="M460" s="89">
        <v>59.574928665980281</v>
      </c>
      <c r="N460" s="89">
        <v>23.605195947719281</v>
      </c>
      <c r="O460" s="89">
        <v>22.314715929319615</v>
      </c>
      <c r="P460" s="89">
        <v>0</v>
      </c>
      <c r="Q460" s="89">
        <v>24.426848732882096</v>
      </c>
      <c r="R460" s="89">
        <v>59.574928665980281</v>
      </c>
      <c r="S460" s="86">
        <v>0</v>
      </c>
      <c r="T460" s="91">
        <v>0</v>
      </c>
    </row>
    <row r="461" spans="1:20" x14ac:dyDescent="0.3">
      <c r="A461" s="88">
        <v>42845.000026273148</v>
      </c>
      <c r="B461" s="47">
        <v>201.2</v>
      </c>
      <c r="C461" s="48">
        <v>4667.84</v>
      </c>
      <c r="D461" s="47">
        <v>0</v>
      </c>
      <c r="E461" s="48">
        <v>0</v>
      </c>
      <c r="F461" s="49">
        <v>201.2</v>
      </c>
      <c r="G461" s="49">
        <v>4667.84</v>
      </c>
      <c r="H461" s="38">
        <v>0</v>
      </c>
      <c r="I461" s="50">
        <v>201.2</v>
      </c>
      <c r="J461" s="89">
        <v>23.200000000000003</v>
      </c>
      <c r="K461" s="127"/>
      <c r="L461" s="144"/>
      <c r="M461" s="89">
        <v>59.574928665980281</v>
      </c>
      <c r="N461" s="89">
        <v>23.605195947719281</v>
      </c>
      <c r="O461" s="89">
        <v>22.314715929319615</v>
      </c>
      <c r="P461" s="89">
        <v>0</v>
      </c>
      <c r="Q461" s="89">
        <v>24.426848732882096</v>
      </c>
      <c r="R461" s="89">
        <v>59.574928665980281</v>
      </c>
      <c r="S461" s="86">
        <v>0</v>
      </c>
      <c r="T461" s="91">
        <v>0</v>
      </c>
    </row>
    <row r="462" spans="1:20" x14ac:dyDescent="0.3">
      <c r="A462" s="88">
        <v>42845.041692997685</v>
      </c>
      <c r="B462" s="47">
        <v>296.5</v>
      </c>
      <c r="C462" s="48">
        <v>6164.2349999999997</v>
      </c>
      <c r="D462" s="47">
        <v>13.27</v>
      </c>
      <c r="E462" s="48">
        <v>275.88300000000004</v>
      </c>
      <c r="F462" s="49">
        <v>283.23</v>
      </c>
      <c r="G462" s="49">
        <v>5888.3519999999999</v>
      </c>
      <c r="H462" s="38">
        <v>0</v>
      </c>
      <c r="I462" s="50">
        <v>283.23</v>
      </c>
      <c r="J462" s="89">
        <v>20.790001059209828</v>
      </c>
      <c r="K462" s="127"/>
      <c r="L462" s="144"/>
      <c r="M462" s="89">
        <v>59.574928665980281</v>
      </c>
      <c r="N462" s="89">
        <v>23.605195947719281</v>
      </c>
      <c r="O462" s="89">
        <v>22.314715929319615</v>
      </c>
      <c r="P462" s="89">
        <v>0</v>
      </c>
      <c r="Q462" s="89">
        <v>24.426848732882096</v>
      </c>
      <c r="R462" s="89">
        <v>59.574928665980281</v>
      </c>
      <c r="S462" s="86">
        <v>0</v>
      </c>
      <c r="T462" s="91">
        <v>0</v>
      </c>
    </row>
    <row r="463" spans="1:20" x14ac:dyDescent="0.3">
      <c r="A463" s="88">
        <v>42845.083359722223</v>
      </c>
      <c r="B463" s="47">
        <v>260.3</v>
      </c>
      <c r="C463" s="48">
        <v>5174.7640000000001</v>
      </c>
      <c r="D463" s="47">
        <v>0</v>
      </c>
      <c r="E463" s="48">
        <v>0</v>
      </c>
      <c r="F463" s="49">
        <v>260.3</v>
      </c>
      <c r="G463" s="49">
        <v>5174.7640000000001</v>
      </c>
      <c r="H463" s="38">
        <v>0</v>
      </c>
      <c r="I463" s="50">
        <v>260.3</v>
      </c>
      <c r="J463" s="89">
        <v>19.88</v>
      </c>
      <c r="K463" s="127"/>
      <c r="L463" s="144"/>
      <c r="M463" s="89">
        <v>59.574928665980281</v>
      </c>
      <c r="N463" s="89">
        <v>23.605195947719281</v>
      </c>
      <c r="O463" s="89">
        <v>22.314715929319615</v>
      </c>
      <c r="P463" s="89">
        <v>0</v>
      </c>
      <c r="Q463" s="89">
        <v>24.426848732882096</v>
      </c>
      <c r="R463" s="89">
        <v>59.574928665980281</v>
      </c>
      <c r="S463" s="86">
        <v>0</v>
      </c>
      <c r="T463" s="91">
        <v>0</v>
      </c>
    </row>
    <row r="464" spans="1:20" x14ac:dyDescent="0.3">
      <c r="A464" s="88">
        <v>42845.12502644676</v>
      </c>
      <c r="B464" s="47">
        <v>248.3</v>
      </c>
      <c r="C464" s="48">
        <v>4831.9179999999997</v>
      </c>
      <c r="D464" s="47">
        <v>3.4420000000000002</v>
      </c>
      <c r="E464" s="48">
        <v>66.981000000000009</v>
      </c>
      <c r="F464" s="49">
        <v>244.858</v>
      </c>
      <c r="G464" s="49">
        <v>4764.9369999999999</v>
      </c>
      <c r="H464" s="38">
        <v>0</v>
      </c>
      <c r="I464" s="50">
        <v>244.858</v>
      </c>
      <c r="J464" s="89">
        <v>19.460001306879906</v>
      </c>
      <c r="K464" s="127"/>
      <c r="L464" s="144"/>
      <c r="M464" s="89">
        <v>59.574928665980281</v>
      </c>
      <c r="N464" s="89">
        <v>23.605195947719281</v>
      </c>
      <c r="O464" s="89">
        <v>22.314715929319615</v>
      </c>
      <c r="P464" s="89">
        <v>0</v>
      </c>
      <c r="Q464" s="89">
        <v>24.426848732882096</v>
      </c>
      <c r="R464" s="89">
        <v>59.574928665980281</v>
      </c>
      <c r="S464" s="86">
        <v>0</v>
      </c>
      <c r="T464" s="91">
        <v>0</v>
      </c>
    </row>
    <row r="465" spans="1:20" x14ac:dyDescent="0.3">
      <c r="A465" s="88">
        <v>42845.166693171297</v>
      </c>
      <c r="B465" s="47">
        <v>237.19</v>
      </c>
      <c r="C465" s="48">
        <v>4559.9628000000002</v>
      </c>
      <c r="D465" s="47">
        <v>0</v>
      </c>
      <c r="E465" s="48">
        <v>0</v>
      </c>
      <c r="F465" s="49">
        <v>237.19</v>
      </c>
      <c r="G465" s="49">
        <v>4559.9628000000002</v>
      </c>
      <c r="H465" s="38">
        <v>0</v>
      </c>
      <c r="I465" s="50">
        <v>237.19</v>
      </c>
      <c r="J465" s="89">
        <v>19.224936970361316</v>
      </c>
      <c r="K465" s="127"/>
      <c r="L465" s="144"/>
      <c r="M465" s="89">
        <v>59.574928665980281</v>
      </c>
      <c r="N465" s="89">
        <v>23.605195947719281</v>
      </c>
      <c r="O465" s="89">
        <v>22.314715929319615</v>
      </c>
      <c r="P465" s="89">
        <v>0</v>
      </c>
      <c r="Q465" s="89">
        <v>24.426848732882096</v>
      </c>
      <c r="R465" s="89">
        <v>59.574928665980281</v>
      </c>
      <c r="S465" s="86">
        <v>0</v>
      </c>
      <c r="T465" s="91">
        <v>0</v>
      </c>
    </row>
    <row r="466" spans="1:20" x14ac:dyDescent="0.3">
      <c r="A466" s="88">
        <v>42845.208359895834</v>
      </c>
      <c r="B466" s="47">
        <v>239.874</v>
      </c>
      <c r="C466" s="48">
        <v>4743.0191199999999</v>
      </c>
      <c r="D466" s="47">
        <v>0</v>
      </c>
      <c r="E466" s="48">
        <v>0</v>
      </c>
      <c r="F466" s="49">
        <v>239.874</v>
      </c>
      <c r="G466" s="49">
        <v>4743.0191199999999</v>
      </c>
      <c r="H466" s="38">
        <v>0</v>
      </c>
      <c r="I466" s="50">
        <v>239.874</v>
      </c>
      <c r="J466" s="89">
        <v>19.772960470913898</v>
      </c>
      <c r="K466" s="127"/>
      <c r="L466" s="144"/>
      <c r="M466" s="89">
        <v>59.574928665980281</v>
      </c>
      <c r="N466" s="89">
        <v>23.605195947719281</v>
      </c>
      <c r="O466" s="89">
        <v>22.314715929319615</v>
      </c>
      <c r="P466" s="89">
        <v>0</v>
      </c>
      <c r="Q466" s="89">
        <v>24.426848732882096</v>
      </c>
      <c r="R466" s="89">
        <v>59.574928665980281</v>
      </c>
      <c r="S466" s="86">
        <v>0</v>
      </c>
      <c r="T466" s="91">
        <v>0</v>
      </c>
    </row>
    <row r="467" spans="1:20" x14ac:dyDescent="0.3">
      <c r="A467" s="88">
        <v>42845.250026620372</v>
      </c>
      <c r="B467" s="47">
        <v>258.14799999999997</v>
      </c>
      <c r="C467" s="48">
        <v>5566.4945000000007</v>
      </c>
      <c r="D467" s="47">
        <v>0</v>
      </c>
      <c r="E467" s="48">
        <v>0</v>
      </c>
      <c r="F467" s="49">
        <v>258.14799999999997</v>
      </c>
      <c r="G467" s="49">
        <v>5566.4945000000007</v>
      </c>
      <c r="H467" s="38">
        <v>0</v>
      </c>
      <c r="I467" s="50">
        <v>258.14799999999997</v>
      </c>
      <c r="J467" s="89">
        <v>21.563190495374752</v>
      </c>
      <c r="K467" s="127"/>
      <c r="L467" s="144"/>
      <c r="M467" s="89">
        <v>59.574928665980281</v>
      </c>
      <c r="N467" s="89">
        <v>23.605195947719281</v>
      </c>
      <c r="O467" s="89">
        <v>22.314715929319615</v>
      </c>
      <c r="P467" s="89">
        <v>0</v>
      </c>
      <c r="Q467" s="89">
        <v>24.426848732882096</v>
      </c>
      <c r="R467" s="89">
        <v>59.574928665980281</v>
      </c>
      <c r="S467" s="86">
        <v>0</v>
      </c>
      <c r="T467" s="91">
        <v>0</v>
      </c>
    </row>
    <row r="468" spans="1:20" x14ac:dyDescent="0.3">
      <c r="A468" s="88">
        <v>42845.291693344909</v>
      </c>
      <c r="B468" s="47">
        <v>259.76599999999996</v>
      </c>
      <c r="C468" s="48">
        <v>6860.7096899999997</v>
      </c>
      <c r="D468" s="47">
        <v>0</v>
      </c>
      <c r="E468" s="48">
        <v>0</v>
      </c>
      <c r="F468" s="49">
        <v>259.76599999999996</v>
      </c>
      <c r="G468" s="49">
        <v>6860.7096899999997</v>
      </c>
      <c r="H468" s="38">
        <v>0</v>
      </c>
      <c r="I468" s="50">
        <v>259.76599999999996</v>
      </c>
      <c r="J468" s="89">
        <v>26.41111496500697</v>
      </c>
      <c r="K468" s="127"/>
      <c r="L468" s="144"/>
      <c r="M468" s="89">
        <v>59.574928665980281</v>
      </c>
      <c r="N468" s="89">
        <v>23.605195947719281</v>
      </c>
      <c r="O468" s="89">
        <v>22.314715929319615</v>
      </c>
      <c r="P468" s="89">
        <v>0</v>
      </c>
      <c r="Q468" s="89">
        <v>24.426848732882096</v>
      </c>
      <c r="R468" s="89">
        <v>59.574928665980281</v>
      </c>
      <c r="S468" s="86">
        <v>0</v>
      </c>
      <c r="T468" s="91">
        <v>0</v>
      </c>
    </row>
    <row r="469" spans="1:20" x14ac:dyDescent="0.3">
      <c r="A469" s="88">
        <v>42845.333360069446</v>
      </c>
      <c r="B469" s="47">
        <v>177.255</v>
      </c>
      <c r="C469" s="48">
        <v>4838.0913</v>
      </c>
      <c r="D469" s="47">
        <v>0</v>
      </c>
      <c r="E469" s="48">
        <v>0</v>
      </c>
      <c r="F469" s="49">
        <v>177.255</v>
      </c>
      <c r="G469" s="49">
        <v>4838.0913</v>
      </c>
      <c r="H469" s="38">
        <v>0</v>
      </c>
      <c r="I469" s="50">
        <v>177.255</v>
      </c>
      <c r="J469" s="89">
        <v>27.294526529576036</v>
      </c>
      <c r="K469" s="127"/>
      <c r="L469" s="144"/>
      <c r="M469" s="89">
        <v>59.574928665980281</v>
      </c>
      <c r="N469" s="89">
        <v>23.605195947719281</v>
      </c>
      <c r="O469" s="89">
        <v>22.314715929319615</v>
      </c>
      <c r="P469" s="89">
        <v>0</v>
      </c>
      <c r="Q469" s="89">
        <v>24.426848732882096</v>
      </c>
      <c r="R469" s="89">
        <v>59.574928665980281</v>
      </c>
      <c r="S469" s="86">
        <v>0</v>
      </c>
      <c r="T469" s="91">
        <v>0</v>
      </c>
    </row>
    <row r="470" spans="1:20" x14ac:dyDescent="0.3">
      <c r="A470" s="88">
        <v>42845.375026793983</v>
      </c>
      <c r="B470" s="47">
        <v>117.57</v>
      </c>
      <c r="C470" s="48">
        <v>3283.0695000000001</v>
      </c>
      <c r="D470" s="47">
        <v>0</v>
      </c>
      <c r="E470" s="48">
        <v>0</v>
      </c>
      <c r="F470" s="49">
        <v>117.57</v>
      </c>
      <c r="G470" s="49">
        <v>3283.0695000000001</v>
      </c>
      <c r="H470" s="38">
        <v>0</v>
      </c>
      <c r="I470" s="50">
        <v>117.57</v>
      </c>
      <c r="J470" s="89">
        <v>27.924381219698905</v>
      </c>
      <c r="K470" s="127"/>
      <c r="L470" s="144"/>
      <c r="M470" s="89">
        <v>59.574928665980281</v>
      </c>
      <c r="N470" s="89">
        <v>23.605195947719281</v>
      </c>
      <c r="O470" s="89">
        <v>22.314715929319615</v>
      </c>
      <c r="P470" s="89">
        <v>0</v>
      </c>
      <c r="Q470" s="89">
        <v>24.426848732882096</v>
      </c>
      <c r="R470" s="89">
        <v>59.574928665980281</v>
      </c>
      <c r="S470" s="86">
        <v>0</v>
      </c>
      <c r="T470" s="91">
        <v>0</v>
      </c>
    </row>
    <row r="471" spans="1:20" x14ac:dyDescent="0.3">
      <c r="A471" s="88">
        <v>42845.41669351852</v>
      </c>
      <c r="B471" s="47">
        <v>127.54900000000001</v>
      </c>
      <c r="C471" s="48">
        <v>3698.0385099999999</v>
      </c>
      <c r="D471" s="47">
        <v>0</v>
      </c>
      <c r="E471" s="48">
        <v>0</v>
      </c>
      <c r="F471" s="49">
        <v>127.54900000000001</v>
      </c>
      <c r="G471" s="49">
        <v>3698.0385099999999</v>
      </c>
      <c r="H471" s="38">
        <v>0</v>
      </c>
      <c r="I471" s="50">
        <v>127.54900000000001</v>
      </c>
      <c r="J471" s="89">
        <v>28.993081168805713</v>
      </c>
      <c r="K471" s="127"/>
      <c r="L471" s="144"/>
      <c r="M471" s="89">
        <v>59.574928665980281</v>
      </c>
      <c r="N471" s="89">
        <v>23.605195947719281</v>
      </c>
      <c r="O471" s="89">
        <v>22.314715929319615</v>
      </c>
      <c r="P471" s="89">
        <v>0</v>
      </c>
      <c r="Q471" s="89">
        <v>24.426848732882096</v>
      </c>
      <c r="R471" s="89">
        <v>59.574928665980281</v>
      </c>
      <c r="S471" s="86">
        <v>0</v>
      </c>
      <c r="T471" s="91">
        <v>0</v>
      </c>
    </row>
    <row r="472" spans="1:20" x14ac:dyDescent="0.3">
      <c r="A472" s="88">
        <v>42845.458360243058</v>
      </c>
      <c r="B472" s="47">
        <v>130.09399999999999</v>
      </c>
      <c r="C472" s="48">
        <v>4002.0806999999995</v>
      </c>
      <c r="D472" s="47">
        <v>0</v>
      </c>
      <c r="E472" s="48">
        <v>0</v>
      </c>
      <c r="F472" s="49">
        <v>130.09399999999999</v>
      </c>
      <c r="G472" s="49">
        <v>4002.0806999999995</v>
      </c>
      <c r="H472" s="38">
        <v>0</v>
      </c>
      <c r="I472" s="50">
        <v>130.09399999999999</v>
      </c>
      <c r="J472" s="89">
        <v>30.762992144141926</v>
      </c>
      <c r="K472" s="127"/>
      <c r="L472" s="144"/>
      <c r="M472" s="89">
        <v>59.574928665980281</v>
      </c>
      <c r="N472" s="89">
        <v>23.605195947719281</v>
      </c>
      <c r="O472" s="89">
        <v>22.314715929319615</v>
      </c>
      <c r="P472" s="89">
        <v>0</v>
      </c>
      <c r="Q472" s="89">
        <v>24.426848732882096</v>
      </c>
      <c r="R472" s="89">
        <v>59.574928665980281</v>
      </c>
      <c r="S472" s="86">
        <v>0</v>
      </c>
      <c r="T472" s="91">
        <v>0</v>
      </c>
    </row>
    <row r="473" spans="1:20" x14ac:dyDescent="0.3">
      <c r="A473" s="88">
        <v>42845.500026967595</v>
      </c>
      <c r="B473" s="47">
        <v>134.524</v>
      </c>
      <c r="C473" s="48">
        <v>4512.0746799999997</v>
      </c>
      <c r="D473" s="47">
        <v>0</v>
      </c>
      <c r="E473" s="48">
        <v>0</v>
      </c>
      <c r="F473" s="49">
        <v>134.524</v>
      </c>
      <c r="G473" s="49">
        <v>4512.0746799999997</v>
      </c>
      <c r="H473" s="38">
        <v>0</v>
      </c>
      <c r="I473" s="50">
        <v>134.524</v>
      </c>
      <c r="J473" s="89">
        <v>33.541038625078052</v>
      </c>
      <c r="K473" s="127"/>
      <c r="L473" s="144"/>
      <c r="M473" s="89">
        <v>59.574928665980281</v>
      </c>
      <c r="N473" s="89">
        <v>23.605195947719281</v>
      </c>
      <c r="O473" s="89">
        <v>22.314715929319615</v>
      </c>
      <c r="P473" s="89">
        <v>0</v>
      </c>
      <c r="Q473" s="89">
        <v>24.426848732882096</v>
      </c>
      <c r="R473" s="89">
        <v>59.574928665980281</v>
      </c>
      <c r="S473" s="86">
        <v>0</v>
      </c>
      <c r="T473" s="91">
        <v>0</v>
      </c>
    </row>
    <row r="474" spans="1:20" x14ac:dyDescent="0.3">
      <c r="A474" s="88">
        <v>42845.541693692132</v>
      </c>
      <c r="B474" s="47">
        <v>159.4</v>
      </c>
      <c r="C474" s="48">
        <v>5765.4979999999996</v>
      </c>
      <c r="D474" s="47">
        <v>35.603000000000002</v>
      </c>
      <c r="E474" s="48">
        <v>1287.761</v>
      </c>
      <c r="F474" s="49">
        <v>123.797</v>
      </c>
      <c r="G474" s="49">
        <v>4477.7369999999992</v>
      </c>
      <c r="H474" s="38">
        <v>0</v>
      </c>
      <c r="I474" s="50">
        <v>123.797</v>
      </c>
      <c r="J474" s="89">
        <v>36.169996041907311</v>
      </c>
      <c r="K474" s="127"/>
      <c r="L474" s="144"/>
      <c r="M474" s="89">
        <v>59.574928665980281</v>
      </c>
      <c r="N474" s="89">
        <v>23.605195947719281</v>
      </c>
      <c r="O474" s="89">
        <v>22.314715929319615</v>
      </c>
      <c r="P474" s="89">
        <v>0</v>
      </c>
      <c r="Q474" s="89">
        <v>24.426848732882096</v>
      </c>
      <c r="R474" s="89">
        <v>59.574928665980281</v>
      </c>
      <c r="S474" s="86">
        <v>0</v>
      </c>
      <c r="T474" s="91">
        <v>0</v>
      </c>
    </row>
    <row r="475" spans="1:20" x14ac:dyDescent="0.3">
      <c r="A475" s="88">
        <v>42845.583360416669</v>
      </c>
      <c r="B475" s="47">
        <v>183.2</v>
      </c>
      <c r="C475" s="48">
        <v>6983.5839999999998</v>
      </c>
      <c r="D475" s="47">
        <v>57.273000000000003</v>
      </c>
      <c r="E475" s="48">
        <v>2183.2470000000003</v>
      </c>
      <c r="F475" s="49">
        <v>125.92699999999999</v>
      </c>
      <c r="G475" s="49">
        <v>4800.3369999999995</v>
      </c>
      <c r="H475" s="38">
        <v>0</v>
      </c>
      <c r="I475" s="50">
        <v>125.92699999999999</v>
      </c>
      <c r="J475" s="89">
        <v>38.119998094133905</v>
      </c>
      <c r="K475" s="127"/>
      <c r="L475" s="144"/>
      <c r="M475" s="89">
        <v>59.574928665980281</v>
      </c>
      <c r="N475" s="89">
        <v>23.605195947719281</v>
      </c>
      <c r="O475" s="89">
        <v>22.314715929319615</v>
      </c>
      <c r="P475" s="89">
        <v>0</v>
      </c>
      <c r="Q475" s="89">
        <v>24.426848732882096</v>
      </c>
      <c r="R475" s="89">
        <v>59.574928665980281</v>
      </c>
      <c r="S475" s="86">
        <v>0</v>
      </c>
      <c r="T475" s="91">
        <v>0</v>
      </c>
    </row>
    <row r="476" spans="1:20" x14ac:dyDescent="0.3">
      <c r="A476" s="88">
        <v>42845.625027141206</v>
      </c>
      <c r="B476" s="47">
        <v>209.9</v>
      </c>
      <c r="C476" s="48">
        <v>8204.991</v>
      </c>
      <c r="D476" s="47">
        <v>76.927000000000007</v>
      </c>
      <c r="E476" s="48">
        <v>3007.076</v>
      </c>
      <c r="F476" s="49">
        <v>132.97300000000001</v>
      </c>
      <c r="G476" s="49">
        <v>5197.915</v>
      </c>
      <c r="H476" s="38">
        <v>0</v>
      </c>
      <c r="I476" s="50">
        <v>132.97300000000001</v>
      </c>
      <c r="J476" s="89">
        <v>39.090003233739175</v>
      </c>
      <c r="K476" s="127"/>
      <c r="L476" s="144"/>
      <c r="M476" s="89">
        <v>59.574928665980281</v>
      </c>
      <c r="N476" s="89">
        <v>23.605195947719281</v>
      </c>
      <c r="O476" s="89">
        <v>22.314715929319615</v>
      </c>
      <c r="P476" s="89">
        <v>0</v>
      </c>
      <c r="Q476" s="89">
        <v>24.426848732882096</v>
      </c>
      <c r="R476" s="89">
        <v>59.574928665980281</v>
      </c>
      <c r="S476" s="86">
        <v>0</v>
      </c>
      <c r="T476" s="91">
        <v>0</v>
      </c>
    </row>
    <row r="477" spans="1:20" x14ac:dyDescent="0.3">
      <c r="A477" s="88">
        <v>42845.666693865744</v>
      </c>
      <c r="B477" s="47">
        <v>222.8</v>
      </c>
      <c r="C477" s="48">
        <v>9215.0079999999998</v>
      </c>
      <c r="D477" s="47">
        <v>92.843000000000004</v>
      </c>
      <c r="E477" s="48">
        <v>3839.9860000000003</v>
      </c>
      <c r="F477" s="49">
        <v>129.95699999999999</v>
      </c>
      <c r="G477" s="49">
        <v>5375.021999999999</v>
      </c>
      <c r="H477" s="38">
        <v>0</v>
      </c>
      <c r="I477" s="50">
        <v>129.95699999999999</v>
      </c>
      <c r="J477" s="89">
        <v>41.360003693529393</v>
      </c>
      <c r="K477" s="127"/>
      <c r="L477" s="144"/>
      <c r="M477" s="89">
        <v>59.574928665980281</v>
      </c>
      <c r="N477" s="89">
        <v>23.605195947719281</v>
      </c>
      <c r="O477" s="89">
        <v>22.314715929319615</v>
      </c>
      <c r="P477" s="89">
        <v>0</v>
      </c>
      <c r="Q477" s="89">
        <v>24.426848732882096</v>
      </c>
      <c r="R477" s="89">
        <v>59.574928665980281</v>
      </c>
      <c r="S477" s="86">
        <v>0</v>
      </c>
      <c r="T477" s="91">
        <v>0</v>
      </c>
    </row>
    <row r="478" spans="1:20" x14ac:dyDescent="0.3">
      <c r="A478" s="88">
        <v>42845.708360590281</v>
      </c>
      <c r="B478" s="47">
        <v>228.9</v>
      </c>
      <c r="C478" s="48">
        <v>9725.9609999999993</v>
      </c>
      <c r="D478" s="47">
        <v>81.512</v>
      </c>
      <c r="E478" s="48">
        <v>3463.4450000000002</v>
      </c>
      <c r="F478" s="49">
        <v>147.38800000000001</v>
      </c>
      <c r="G478" s="49">
        <v>6262.5159999999996</v>
      </c>
      <c r="H478" s="38">
        <v>0</v>
      </c>
      <c r="I478" s="50">
        <v>147.38800000000001</v>
      </c>
      <c r="J478" s="89">
        <v>42.489999185822448</v>
      </c>
      <c r="K478" s="127"/>
      <c r="L478" s="144"/>
      <c r="M478" s="89">
        <v>59.574928665980281</v>
      </c>
      <c r="N478" s="89">
        <v>23.605195947719281</v>
      </c>
      <c r="O478" s="89">
        <v>22.314715929319615</v>
      </c>
      <c r="P478" s="89">
        <v>0</v>
      </c>
      <c r="Q478" s="89">
        <v>24.426848732882096</v>
      </c>
      <c r="R478" s="89">
        <v>59.574928665980281</v>
      </c>
      <c r="S478" s="86">
        <v>0</v>
      </c>
      <c r="T478" s="91">
        <v>0</v>
      </c>
    </row>
    <row r="479" spans="1:20" x14ac:dyDescent="0.3">
      <c r="A479" s="88">
        <v>42845.750027314818</v>
      </c>
      <c r="B479" s="47">
        <v>227.7</v>
      </c>
      <c r="C479" s="48">
        <v>9142.1550000000007</v>
      </c>
      <c r="D479" s="47">
        <v>82.375</v>
      </c>
      <c r="E479" s="48">
        <v>3307.3560000000002</v>
      </c>
      <c r="F479" s="49">
        <v>145.32499999999999</v>
      </c>
      <c r="G479" s="49">
        <v>5834.7990000000009</v>
      </c>
      <c r="H479" s="38">
        <v>0</v>
      </c>
      <c r="I479" s="50">
        <v>145.32499999999999</v>
      </c>
      <c r="J479" s="89">
        <v>40.150001720282134</v>
      </c>
      <c r="K479" s="127"/>
      <c r="L479" s="144"/>
      <c r="M479" s="89">
        <v>59.574928665980281</v>
      </c>
      <c r="N479" s="89">
        <v>23.605195947719281</v>
      </c>
      <c r="O479" s="89">
        <v>22.314715929319615</v>
      </c>
      <c r="P479" s="89">
        <v>0</v>
      </c>
      <c r="Q479" s="89">
        <v>24.426848732882096</v>
      </c>
      <c r="R479" s="89">
        <v>59.574928665980281</v>
      </c>
      <c r="S479" s="86">
        <v>0</v>
      </c>
      <c r="T479" s="91">
        <v>0</v>
      </c>
    </row>
    <row r="480" spans="1:20" x14ac:dyDescent="0.3">
      <c r="A480" s="88">
        <v>42845.791694039355</v>
      </c>
      <c r="B480" s="47">
        <v>202.8</v>
      </c>
      <c r="C480" s="48">
        <v>7310.94</v>
      </c>
      <c r="D480" s="47">
        <v>66.756</v>
      </c>
      <c r="E480" s="48">
        <v>2406.5540000000001</v>
      </c>
      <c r="F480" s="49">
        <v>136.04400000000001</v>
      </c>
      <c r="G480" s="49">
        <v>4904.3859999999995</v>
      </c>
      <c r="H480" s="38">
        <v>0</v>
      </c>
      <c r="I480" s="50">
        <v>136.04400000000001</v>
      </c>
      <c r="J480" s="89">
        <v>36.049998529887382</v>
      </c>
      <c r="K480" s="127"/>
      <c r="L480" s="144"/>
      <c r="M480" s="89">
        <v>59.574928665980281</v>
      </c>
      <c r="N480" s="89">
        <v>23.605195947719281</v>
      </c>
      <c r="O480" s="89">
        <v>22.314715929319615</v>
      </c>
      <c r="P480" s="89">
        <v>0</v>
      </c>
      <c r="Q480" s="89">
        <v>24.426848732882096</v>
      </c>
      <c r="R480" s="89">
        <v>59.574928665980281</v>
      </c>
      <c r="S480" s="86">
        <v>0</v>
      </c>
      <c r="T480" s="91">
        <v>0</v>
      </c>
    </row>
    <row r="481" spans="1:20" x14ac:dyDescent="0.3">
      <c r="A481" s="88">
        <v>42845.833360763892</v>
      </c>
      <c r="B481" s="47">
        <v>175.8</v>
      </c>
      <c r="C481" s="48">
        <v>6388.5720000000001</v>
      </c>
      <c r="D481" s="47">
        <v>69.162000000000006</v>
      </c>
      <c r="E481" s="48">
        <v>2513.3470000000002</v>
      </c>
      <c r="F481" s="49">
        <v>106.63800000000001</v>
      </c>
      <c r="G481" s="49">
        <v>3875.2249999999999</v>
      </c>
      <c r="H481" s="38">
        <v>0</v>
      </c>
      <c r="I481" s="50">
        <v>106.63800000000001</v>
      </c>
      <c r="J481" s="89">
        <v>36.340000750201611</v>
      </c>
      <c r="K481" s="127"/>
      <c r="L481" s="144"/>
      <c r="M481" s="89">
        <v>59.574928665980281</v>
      </c>
      <c r="N481" s="89">
        <v>23.605195947719281</v>
      </c>
      <c r="O481" s="89">
        <v>22.314715929319615</v>
      </c>
      <c r="P481" s="89">
        <v>0</v>
      </c>
      <c r="Q481" s="89">
        <v>24.426848732882096</v>
      </c>
      <c r="R481" s="89">
        <v>59.574928665980281</v>
      </c>
      <c r="S481" s="86">
        <v>0</v>
      </c>
      <c r="T481" s="91">
        <v>0</v>
      </c>
    </row>
    <row r="482" spans="1:20" x14ac:dyDescent="0.3">
      <c r="A482" s="88">
        <v>42845.875027488422</v>
      </c>
      <c r="B482" s="47">
        <v>182.7</v>
      </c>
      <c r="C482" s="48">
        <v>8723.9249999999993</v>
      </c>
      <c r="D482" s="47">
        <v>60.448</v>
      </c>
      <c r="E482" s="48">
        <v>2886.3920000000003</v>
      </c>
      <c r="F482" s="49">
        <v>122.25199999999998</v>
      </c>
      <c r="G482" s="49">
        <v>5837.5329999999994</v>
      </c>
      <c r="H482" s="38">
        <v>0</v>
      </c>
      <c r="I482" s="50">
        <v>122.25199999999998</v>
      </c>
      <c r="J482" s="89">
        <v>47.75</v>
      </c>
      <c r="K482" s="127"/>
      <c r="L482" s="144"/>
      <c r="M482" s="89">
        <v>59.574928665980281</v>
      </c>
      <c r="N482" s="89">
        <v>23.605195947719281</v>
      </c>
      <c r="O482" s="89">
        <v>22.314715929319615</v>
      </c>
      <c r="P482" s="89">
        <v>0</v>
      </c>
      <c r="Q482" s="89">
        <v>24.426848732882096</v>
      </c>
      <c r="R482" s="89">
        <v>59.574928665980281</v>
      </c>
      <c r="S482" s="86">
        <v>0</v>
      </c>
      <c r="T482" s="91">
        <v>0</v>
      </c>
    </row>
    <row r="483" spans="1:20" x14ac:dyDescent="0.3">
      <c r="A483" s="88">
        <v>42845.91669421296</v>
      </c>
      <c r="B483" s="47">
        <v>157.6</v>
      </c>
      <c r="C483" s="48">
        <v>5501.8159999999998</v>
      </c>
      <c r="D483" s="47">
        <v>25.567</v>
      </c>
      <c r="E483" s="48">
        <v>892.5440000000001</v>
      </c>
      <c r="F483" s="49">
        <v>132.03299999999999</v>
      </c>
      <c r="G483" s="49">
        <v>4609.2719999999999</v>
      </c>
      <c r="H483" s="38">
        <v>0</v>
      </c>
      <c r="I483" s="50">
        <v>132.03299999999999</v>
      </c>
      <c r="J483" s="89">
        <v>34.909999772784083</v>
      </c>
      <c r="K483" s="127"/>
      <c r="L483" s="144"/>
      <c r="M483" s="89">
        <v>59.574928665980281</v>
      </c>
      <c r="N483" s="89">
        <v>23.605195947719281</v>
      </c>
      <c r="O483" s="89">
        <v>22.314715929319615</v>
      </c>
      <c r="P483" s="89">
        <v>0</v>
      </c>
      <c r="Q483" s="89">
        <v>24.426848732882096</v>
      </c>
      <c r="R483" s="89">
        <v>59.574928665980281</v>
      </c>
      <c r="S483" s="86">
        <v>0</v>
      </c>
      <c r="T483" s="91">
        <v>0</v>
      </c>
    </row>
    <row r="484" spans="1:20" x14ac:dyDescent="0.3">
      <c r="A484" s="88">
        <v>42845.958360937497</v>
      </c>
      <c r="B484" s="47">
        <v>188.3</v>
      </c>
      <c r="C484" s="48">
        <v>4986.1840000000002</v>
      </c>
      <c r="D484" s="47">
        <v>0</v>
      </c>
      <c r="E484" s="48">
        <v>0</v>
      </c>
      <c r="F484" s="49">
        <v>188.3</v>
      </c>
      <c r="G484" s="49">
        <v>4986.1840000000002</v>
      </c>
      <c r="H484" s="38">
        <v>0</v>
      </c>
      <c r="I484" s="50">
        <v>188.3</v>
      </c>
      <c r="J484" s="89">
        <v>26.48</v>
      </c>
      <c r="K484" s="127"/>
      <c r="L484" s="144"/>
      <c r="M484" s="89">
        <v>59.574928665980281</v>
      </c>
      <c r="N484" s="89">
        <v>23.605195947719281</v>
      </c>
      <c r="O484" s="89">
        <v>22.314715929319615</v>
      </c>
      <c r="P484" s="89">
        <v>0</v>
      </c>
      <c r="Q484" s="89">
        <v>24.426848732882096</v>
      </c>
      <c r="R484" s="89">
        <v>59.574928665980281</v>
      </c>
      <c r="S484" s="86">
        <v>0</v>
      </c>
      <c r="T484" s="91">
        <v>0</v>
      </c>
    </row>
    <row r="485" spans="1:20" x14ac:dyDescent="0.3">
      <c r="A485" s="88">
        <v>42846.000027662034</v>
      </c>
      <c r="B485" s="47">
        <v>241.3</v>
      </c>
      <c r="C485" s="48">
        <v>5455.7929999999997</v>
      </c>
      <c r="D485" s="47">
        <v>0</v>
      </c>
      <c r="E485" s="48">
        <v>0</v>
      </c>
      <c r="F485" s="49">
        <v>241.3</v>
      </c>
      <c r="G485" s="49">
        <v>5455.7929999999997</v>
      </c>
      <c r="H485" s="38">
        <v>0</v>
      </c>
      <c r="I485" s="50">
        <v>241.3</v>
      </c>
      <c r="J485" s="89">
        <v>22.609999999999996</v>
      </c>
      <c r="K485" s="127"/>
      <c r="L485" s="144"/>
      <c r="M485" s="89">
        <v>59.574928665980281</v>
      </c>
      <c r="N485" s="89">
        <v>23.605195947719281</v>
      </c>
      <c r="O485" s="89">
        <v>22.314715929319615</v>
      </c>
      <c r="P485" s="89">
        <v>0</v>
      </c>
      <c r="Q485" s="89">
        <v>24.426848732882096</v>
      </c>
      <c r="R485" s="89">
        <v>59.574928665980281</v>
      </c>
      <c r="S485" s="86">
        <v>0</v>
      </c>
      <c r="T485" s="91">
        <v>0</v>
      </c>
    </row>
    <row r="486" spans="1:20" x14ac:dyDescent="0.3">
      <c r="A486" s="88">
        <v>42846.041694386571</v>
      </c>
      <c r="B486" s="47">
        <v>300.60000000000002</v>
      </c>
      <c r="C486" s="48">
        <v>6384.7439999999997</v>
      </c>
      <c r="D486" s="47">
        <v>0</v>
      </c>
      <c r="E486" s="48">
        <v>0</v>
      </c>
      <c r="F486" s="49">
        <v>300.60000000000002</v>
      </c>
      <c r="G486" s="49">
        <v>6384.7439999999997</v>
      </c>
      <c r="H486" s="38">
        <v>0</v>
      </c>
      <c r="I486" s="50">
        <v>300.60000000000002</v>
      </c>
      <c r="J486" s="89">
        <v>21.24</v>
      </c>
      <c r="K486" s="127"/>
      <c r="L486" s="144"/>
      <c r="M486" s="89">
        <v>59.574928665980281</v>
      </c>
      <c r="N486" s="89">
        <v>23.605195947719281</v>
      </c>
      <c r="O486" s="89">
        <v>22.314715929319615</v>
      </c>
      <c r="P486" s="89">
        <v>0</v>
      </c>
      <c r="Q486" s="89">
        <v>24.426848732882096</v>
      </c>
      <c r="R486" s="89">
        <v>59.574928665980281</v>
      </c>
      <c r="S486" s="86">
        <v>0</v>
      </c>
      <c r="T486" s="91">
        <v>0</v>
      </c>
    </row>
    <row r="487" spans="1:20" x14ac:dyDescent="0.3">
      <c r="A487" s="88">
        <v>42846.083361111108</v>
      </c>
      <c r="B487" s="47">
        <v>277.3</v>
      </c>
      <c r="C487" s="48">
        <v>5740.11</v>
      </c>
      <c r="D487" s="47">
        <v>3.0380000000000003</v>
      </c>
      <c r="E487" s="48">
        <v>62.887</v>
      </c>
      <c r="F487" s="49">
        <v>274.262</v>
      </c>
      <c r="G487" s="49">
        <v>5677.223</v>
      </c>
      <c r="H487" s="38">
        <v>0</v>
      </c>
      <c r="I487" s="50">
        <v>274.262</v>
      </c>
      <c r="J487" s="89">
        <v>20.69999854154057</v>
      </c>
      <c r="K487" s="127"/>
      <c r="L487" s="144"/>
      <c r="M487" s="89">
        <v>59.574928665980281</v>
      </c>
      <c r="N487" s="89">
        <v>23.605195947719281</v>
      </c>
      <c r="O487" s="89">
        <v>22.314715929319615</v>
      </c>
      <c r="P487" s="89">
        <v>0</v>
      </c>
      <c r="Q487" s="89">
        <v>24.426848732882096</v>
      </c>
      <c r="R487" s="89">
        <v>59.574928665980281</v>
      </c>
      <c r="S487" s="86">
        <v>0</v>
      </c>
      <c r="T487" s="91">
        <v>0</v>
      </c>
    </row>
    <row r="488" spans="1:20" x14ac:dyDescent="0.3">
      <c r="A488" s="88">
        <v>42846.125027835646</v>
      </c>
      <c r="B488" s="47">
        <v>266.5</v>
      </c>
      <c r="C488" s="48">
        <v>5428.6049999999996</v>
      </c>
      <c r="D488" s="47">
        <v>0</v>
      </c>
      <c r="E488" s="48">
        <v>0</v>
      </c>
      <c r="F488" s="49">
        <v>266.5</v>
      </c>
      <c r="G488" s="49">
        <v>5428.6049999999996</v>
      </c>
      <c r="H488" s="38">
        <v>0</v>
      </c>
      <c r="I488" s="50">
        <v>266.5</v>
      </c>
      <c r="J488" s="89">
        <v>20.369999999999997</v>
      </c>
      <c r="K488" s="127"/>
      <c r="L488" s="144"/>
      <c r="M488" s="89">
        <v>59.574928665980281</v>
      </c>
      <c r="N488" s="89">
        <v>23.605195947719281</v>
      </c>
      <c r="O488" s="89">
        <v>22.314715929319615</v>
      </c>
      <c r="P488" s="89">
        <v>0</v>
      </c>
      <c r="Q488" s="89">
        <v>24.426848732882096</v>
      </c>
      <c r="R488" s="89">
        <v>59.574928665980281</v>
      </c>
      <c r="S488" s="86">
        <v>0</v>
      </c>
      <c r="T488" s="91">
        <v>0</v>
      </c>
    </row>
    <row r="489" spans="1:20" x14ac:dyDescent="0.3">
      <c r="A489" s="88">
        <v>42846.166694560183</v>
      </c>
      <c r="B489" s="47">
        <v>257.60000000000002</v>
      </c>
      <c r="C489" s="48">
        <v>5118.5119999999997</v>
      </c>
      <c r="D489" s="47">
        <v>0</v>
      </c>
      <c r="E489" s="48">
        <v>0</v>
      </c>
      <c r="F489" s="49">
        <v>257.60000000000002</v>
      </c>
      <c r="G489" s="49">
        <v>5118.5119999999997</v>
      </c>
      <c r="H489" s="38">
        <v>0</v>
      </c>
      <c r="I489" s="50">
        <v>257.60000000000002</v>
      </c>
      <c r="J489" s="89">
        <v>19.869999999999997</v>
      </c>
      <c r="K489" s="127"/>
      <c r="L489" s="144"/>
      <c r="M489" s="89">
        <v>59.574928665980281</v>
      </c>
      <c r="N489" s="89">
        <v>23.605195947719281</v>
      </c>
      <c r="O489" s="89">
        <v>22.314715929319615</v>
      </c>
      <c r="P489" s="89">
        <v>0</v>
      </c>
      <c r="Q489" s="89">
        <v>24.426848732882096</v>
      </c>
      <c r="R489" s="89">
        <v>59.574928665980281</v>
      </c>
      <c r="S489" s="86">
        <v>0</v>
      </c>
      <c r="T489" s="91">
        <v>0</v>
      </c>
    </row>
    <row r="490" spans="1:20" x14ac:dyDescent="0.3">
      <c r="A490" s="88">
        <v>42846.20836128472</v>
      </c>
      <c r="B490" s="47">
        <v>265.5</v>
      </c>
      <c r="C490" s="48">
        <v>5458.68</v>
      </c>
      <c r="D490" s="47">
        <v>9.2430000000000003</v>
      </c>
      <c r="E490" s="48">
        <v>190.036</v>
      </c>
      <c r="F490" s="49">
        <v>256.25700000000001</v>
      </c>
      <c r="G490" s="49">
        <v>5268.6440000000002</v>
      </c>
      <c r="H490" s="38">
        <v>0</v>
      </c>
      <c r="I490" s="50">
        <v>256.25700000000001</v>
      </c>
      <c r="J490" s="89">
        <v>20.560000312186595</v>
      </c>
      <c r="K490" s="127"/>
      <c r="L490" s="144"/>
      <c r="M490" s="89">
        <v>59.574928665980281</v>
      </c>
      <c r="N490" s="89">
        <v>23.605195947719281</v>
      </c>
      <c r="O490" s="89">
        <v>22.314715929319615</v>
      </c>
      <c r="P490" s="89">
        <v>0</v>
      </c>
      <c r="Q490" s="89">
        <v>24.426848732882096</v>
      </c>
      <c r="R490" s="89">
        <v>59.574928665980281</v>
      </c>
      <c r="S490" s="86">
        <v>0</v>
      </c>
      <c r="T490" s="91">
        <v>0</v>
      </c>
    </row>
    <row r="491" spans="1:20" x14ac:dyDescent="0.3">
      <c r="A491" s="88">
        <v>42846.250028009257</v>
      </c>
      <c r="B491" s="47">
        <v>271.50400000000002</v>
      </c>
      <c r="C491" s="48">
        <v>5991.0171119999995</v>
      </c>
      <c r="D491" s="47">
        <v>0</v>
      </c>
      <c r="E491" s="48">
        <v>0</v>
      </c>
      <c r="F491" s="49">
        <v>271.50400000000002</v>
      </c>
      <c r="G491" s="49">
        <v>5991.0171119999995</v>
      </c>
      <c r="H491" s="38">
        <v>0</v>
      </c>
      <c r="I491" s="50">
        <v>271.50400000000002</v>
      </c>
      <c r="J491" s="89">
        <v>22.066036272025453</v>
      </c>
      <c r="K491" s="127"/>
      <c r="L491" s="144"/>
      <c r="M491" s="89">
        <v>59.574928665980281</v>
      </c>
      <c r="N491" s="89">
        <v>23.605195947719281</v>
      </c>
      <c r="O491" s="89">
        <v>22.314715929319615</v>
      </c>
      <c r="P491" s="89">
        <v>0</v>
      </c>
      <c r="Q491" s="89">
        <v>24.426848732882096</v>
      </c>
      <c r="R491" s="89">
        <v>59.574928665980281</v>
      </c>
      <c r="S491" s="86">
        <v>0</v>
      </c>
      <c r="T491" s="91">
        <v>0</v>
      </c>
    </row>
    <row r="492" spans="1:20" x14ac:dyDescent="0.3">
      <c r="A492" s="88">
        <v>42846.291694733794</v>
      </c>
      <c r="B492" s="47">
        <v>264.428</v>
      </c>
      <c r="C492" s="48">
        <v>6896.5538800000004</v>
      </c>
      <c r="D492" s="47">
        <v>0</v>
      </c>
      <c r="E492" s="48">
        <v>0</v>
      </c>
      <c r="F492" s="49">
        <v>264.428</v>
      </c>
      <c r="G492" s="49">
        <v>6896.5538800000004</v>
      </c>
      <c r="H492" s="38">
        <v>0</v>
      </c>
      <c r="I492" s="50">
        <v>264.428</v>
      </c>
      <c r="J492" s="89">
        <v>26.081027273964938</v>
      </c>
      <c r="K492" s="127"/>
      <c r="L492" s="144"/>
      <c r="M492" s="89">
        <v>59.574928665980281</v>
      </c>
      <c r="N492" s="89">
        <v>23.605195947719281</v>
      </c>
      <c r="O492" s="89">
        <v>22.314715929319615</v>
      </c>
      <c r="P492" s="89">
        <v>0</v>
      </c>
      <c r="Q492" s="89">
        <v>24.426848732882096</v>
      </c>
      <c r="R492" s="89">
        <v>59.574928665980281</v>
      </c>
      <c r="S492" s="86">
        <v>0</v>
      </c>
      <c r="T492" s="91">
        <v>0</v>
      </c>
    </row>
    <row r="493" spans="1:20" x14ac:dyDescent="0.3">
      <c r="A493" s="88">
        <v>42846.333361458332</v>
      </c>
      <c r="B493" s="47">
        <v>188.40800000000002</v>
      </c>
      <c r="C493" s="48">
        <v>5556.6997599999995</v>
      </c>
      <c r="D493" s="47">
        <v>0</v>
      </c>
      <c r="E493" s="48">
        <v>0</v>
      </c>
      <c r="F493" s="49">
        <v>188.40800000000002</v>
      </c>
      <c r="G493" s="49">
        <v>5556.6997599999995</v>
      </c>
      <c r="H493" s="38">
        <v>0</v>
      </c>
      <c r="I493" s="50">
        <v>188.40800000000002</v>
      </c>
      <c r="J493" s="89">
        <v>29.492907732155743</v>
      </c>
      <c r="K493" s="127"/>
      <c r="L493" s="144"/>
      <c r="M493" s="89">
        <v>59.574928665980281</v>
      </c>
      <c r="N493" s="89">
        <v>23.605195947719281</v>
      </c>
      <c r="O493" s="89">
        <v>22.314715929319615</v>
      </c>
      <c r="P493" s="89">
        <v>0</v>
      </c>
      <c r="Q493" s="89">
        <v>24.426848732882096</v>
      </c>
      <c r="R493" s="89">
        <v>59.574928665980281</v>
      </c>
      <c r="S493" s="86">
        <v>0</v>
      </c>
      <c r="T493" s="91">
        <v>0</v>
      </c>
    </row>
    <row r="494" spans="1:20" x14ac:dyDescent="0.3">
      <c r="A494" s="88">
        <v>42846.375028182869</v>
      </c>
      <c r="B494" s="47">
        <v>206.85300000000001</v>
      </c>
      <c r="C494" s="48">
        <v>5557.9697200000001</v>
      </c>
      <c r="D494" s="47">
        <v>0</v>
      </c>
      <c r="E494" s="48">
        <v>0</v>
      </c>
      <c r="F494" s="49">
        <v>206.85300000000001</v>
      </c>
      <c r="G494" s="49">
        <v>5557.9697200000001</v>
      </c>
      <c r="H494" s="38">
        <v>0</v>
      </c>
      <c r="I494" s="50">
        <v>206.85300000000001</v>
      </c>
      <c r="J494" s="89">
        <v>26.869176274939207</v>
      </c>
      <c r="K494" s="127"/>
      <c r="L494" s="144"/>
      <c r="M494" s="89">
        <v>59.574928665980281</v>
      </c>
      <c r="N494" s="89">
        <v>23.605195947719281</v>
      </c>
      <c r="O494" s="89">
        <v>22.314715929319615</v>
      </c>
      <c r="P494" s="89">
        <v>0</v>
      </c>
      <c r="Q494" s="89">
        <v>24.426848732882096</v>
      </c>
      <c r="R494" s="89">
        <v>59.574928665980281</v>
      </c>
      <c r="S494" s="86">
        <v>0</v>
      </c>
      <c r="T494" s="91">
        <v>0</v>
      </c>
    </row>
    <row r="495" spans="1:20" x14ac:dyDescent="0.3">
      <c r="A495" s="88">
        <v>42846.416694907406</v>
      </c>
      <c r="B495" s="47">
        <v>193.745</v>
      </c>
      <c r="C495" s="48">
        <v>5651.5820999999996</v>
      </c>
      <c r="D495" s="47">
        <v>0</v>
      </c>
      <c r="E495" s="48">
        <v>0</v>
      </c>
      <c r="F495" s="49">
        <v>193.745</v>
      </c>
      <c r="G495" s="49">
        <v>5651.5820999999996</v>
      </c>
      <c r="H495" s="38">
        <v>0</v>
      </c>
      <c r="I495" s="50">
        <v>193.745</v>
      </c>
      <c r="J495" s="89">
        <v>29.170208779581404</v>
      </c>
      <c r="K495" s="127"/>
      <c r="L495" s="144"/>
      <c r="M495" s="89">
        <v>59.574928665980281</v>
      </c>
      <c r="N495" s="89">
        <v>23.605195947719281</v>
      </c>
      <c r="O495" s="89">
        <v>22.314715929319615</v>
      </c>
      <c r="P495" s="89">
        <v>0</v>
      </c>
      <c r="Q495" s="89">
        <v>24.426848732882096</v>
      </c>
      <c r="R495" s="89">
        <v>59.574928665980281</v>
      </c>
      <c r="S495" s="86">
        <v>0</v>
      </c>
      <c r="T495" s="91">
        <v>0</v>
      </c>
    </row>
    <row r="496" spans="1:20" x14ac:dyDescent="0.3">
      <c r="A496" s="88">
        <v>42846.458361631943</v>
      </c>
      <c r="B496" s="47">
        <v>163.24199999999999</v>
      </c>
      <c r="C496" s="48">
        <v>5478.4007199999996</v>
      </c>
      <c r="D496" s="47">
        <v>0</v>
      </c>
      <c r="E496" s="48">
        <v>0</v>
      </c>
      <c r="F496" s="49">
        <v>163.24199999999999</v>
      </c>
      <c r="G496" s="49">
        <v>5478.4007199999996</v>
      </c>
      <c r="H496" s="38">
        <v>0</v>
      </c>
      <c r="I496" s="50">
        <v>163.24199999999999</v>
      </c>
      <c r="J496" s="89">
        <v>33.559995099300423</v>
      </c>
      <c r="K496" s="127"/>
      <c r="L496" s="144"/>
      <c r="M496" s="89">
        <v>59.574928665980281</v>
      </c>
      <c r="N496" s="89">
        <v>23.605195947719281</v>
      </c>
      <c r="O496" s="89">
        <v>22.314715929319615</v>
      </c>
      <c r="P496" s="89">
        <v>0</v>
      </c>
      <c r="Q496" s="89">
        <v>24.426848732882096</v>
      </c>
      <c r="R496" s="89">
        <v>59.574928665980281</v>
      </c>
      <c r="S496" s="86">
        <v>0</v>
      </c>
      <c r="T496" s="91">
        <v>0</v>
      </c>
    </row>
    <row r="497" spans="1:20" x14ac:dyDescent="0.3">
      <c r="A497" s="88">
        <v>42846.50002835648</v>
      </c>
      <c r="B497" s="47">
        <v>149.005</v>
      </c>
      <c r="C497" s="48">
        <v>4824.7128999999995</v>
      </c>
      <c r="D497" s="47">
        <v>0</v>
      </c>
      <c r="E497" s="48">
        <v>0</v>
      </c>
      <c r="F497" s="49">
        <v>149.005</v>
      </c>
      <c r="G497" s="49">
        <v>4824.7128999999995</v>
      </c>
      <c r="H497" s="38">
        <v>0</v>
      </c>
      <c r="I497" s="50">
        <v>149.005</v>
      </c>
      <c r="J497" s="89">
        <v>32.379536928290996</v>
      </c>
      <c r="K497" s="127"/>
      <c r="L497" s="144"/>
      <c r="M497" s="89">
        <v>59.574928665980281</v>
      </c>
      <c r="N497" s="89">
        <v>23.605195947719281</v>
      </c>
      <c r="O497" s="89">
        <v>22.314715929319615</v>
      </c>
      <c r="P497" s="89">
        <v>0</v>
      </c>
      <c r="Q497" s="89">
        <v>24.426848732882096</v>
      </c>
      <c r="R497" s="89">
        <v>59.574928665980281</v>
      </c>
      <c r="S497" s="86">
        <v>0</v>
      </c>
      <c r="T497" s="91">
        <v>0</v>
      </c>
    </row>
    <row r="498" spans="1:20" x14ac:dyDescent="0.3">
      <c r="A498" s="88">
        <v>42846.541695081018</v>
      </c>
      <c r="B498" s="47">
        <v>114.2</v>
      </c>
      <c r="C498" s="48">
        <v>4045.6200000000003</v>
      </c>
      <c r="D498" s="47">
        <v>0</v>
      </c>
      <c r="E498" s="48">
        <v>0</v>
      </c>
      <c r="F498" s="49">
        <v>114.2</v>
      </c>
      <c r="G498" s="49">
        <v>4045.6200000000003</v>
      </c>
      <c r="H498" s="38">
        <v>0</v>
      </c>
      <c r="I498" s="50">
        <v>114.2</v>
      </c>
      <c r="J498" s="89">
        <v>35.425744308231174</v>
      </c>
      <c r="K498" s="127"/>
      <c r="L498" s="144"/>
      <c r="M498" s="89">
        <v>59.574928665980281</v>
      </c>
      <c r="N498" s="89">
        <v>23.605195947719281</v>
      </c>
      <c r="O498" s="89">
        <v>22.314715929319615</v>
      </c>
      <c r="P498" s="89">
        <v>0</v>
      </c>
      <c r="Q498" s="89">
        <v>24.426848732882096</v>
      </c>
      <c r="R498" s="89">
        <v>59.574928665980281</v>
      </c>
      <c r="S498" s="86">
        <v>0</v>
      </c>
      <c r="T498" s="91">
        <v>0</v>
      </c>
    </row>
    <row r="499" spans="1:20" x14ac:dyDescent="0.3">
      <c r="A499" s="88">
        <v>42846.583361805555</v>
      </c>
      <c r="B499" s="47">
        <v>116.42400000000001</v>
      </c>
      <c r="C499" s="48">
        <v>4293.8028000000004</v>
      </c>
      <c r="D499" s="47">
        <v>0</v>
      </c>
      <c r="E499" s="48">
        <v>0</v>
      </c>
      <c r="F499" s="49">
        <v>116.42400000000001</v>
      </c>
      <c r="G499" s="49">
        <v>4293.8028000000004</v>
      </c>
      <c r="H499" s="38">
        <v>0</v>
      </c>
      <c r="I499" s="50">
        <v>116.42400000000001</v>
      </c>
      <c r="J499" s="89">
        <v>36.880735930735931</v>
      </c>
      <c r="K499" s="127"/>
      <c r="L499" s="144"/>
      <c r="M499" s="89">
        <v>59.574928665980281</v>
      </c>
      <c r="N499" s="89">
        <v>23.605195947719281</v>
      </c>
      <c r="O499" s="89">
        <v>22.314715929319615</v>
      </c>
      <c r="P499" s="89">
        <v>0</v>
      </c>
      <c r="Q499" s="89">
        <v>24.426848732882096</v>
      </c>
      <c r="R499" s="89">
        <v>59.574928665980281</v>
      </c>
      <c r="S499" s="86">
        <v>0</v>
      </c>
      <c r="T499" s="91">
        <v>0</v>
      </c>
    </row>
    <row r="500" spans="1:20" x14ac:dyDescent="0.3">
      <c r="A500" s="88">
        <v>42846.625028530092</v>
      </c>
      <c r="B500" s="47">
        <v>105.864</v>
      </c>
      <c r="C500" s="48">
        <v>3914.5222399999998</v>
      </c>
      <c r="D500" s="47">
        <v>0</v>
      </c>
      <c r="E500" s="48">
        <v>0</v>
      </c>
      <c r="F500" s="49">
        <v>105.864</v>
      </c>
      <c r="G500" s="49">
        <v>3914.5222399999998</v>
      </c>
      <c r="H500" s="38">
        <v>0</v>
      </c>
      <c r="I500" s="50">
        <v>105.864</v>
      </c>
      <c r="J500" s="89">
        <v>36.976897151061735</v>
      </c>
      <c r="K500" s="127"/>
      <c r="L500" s="144"/>
      <c r="M500" s="89">
        <v>59.574928665980281</v>
      </c>
      <c r="N500" s="89">
        <v>23.605195947719281</v>
      </c>
      <c r="O500" s="89">
        <v>22.314715929319615</v>
      </c>
      <c r="P500" s="89">
        <v>0</v>
      </c>
      <c r="Q500" s="89">
        <v>24.426848732882096</v>
      </c>
      <c r="R500" s="89">
        <v>59.574928665980281</v>
      </c>
      <c r="S500" s="86">
        <v>0</v>
      </c>
      <c r="T500" s="91">
        <v>0</v>
      </c>
    </row>
    <row r="501" spans="1:20" x14ac:dyDescent="0.3">
      <c r="A501" s="88">
        <v>42846.666695254629</v>
      </c>
      <c r="B501" s="47">
        <v>124.517</v>
      </c>
      <c r="C501" s="48">
        <v>4215.29036</v>
      </c>
      <c r="D501" s="47">
        <v>0</v>
      </c>
      <c r="E501" s="48">
        <v>0</v>
      </c>
      <c r="F501" s="49">
        <v>124.517</v>
      </c>
      <c r="G501" s="49">
        <v>4215.29036</v>
      </c>
      <c r="H501" s="38">
        <v>0</v>
      </c>
      <c r="I501" s="50">
        <v>124.517</v>
      </c>
      <c r="J501" s="89">
        <v>33.853131379650975</v>
      </c>
      <c r="K501" s="127"/>
      <c r="L501" s="144"/>
      <c r="M501" s="89">
        <v>59.574928665980281</v>
      </c>
      <c r="N501" s="89">
        <v>23.605195947719281</v>
      </c>
      <c r="O501" s="89">
        <v>22.314715929319615</v>
      </c>
      <c r="P501" s="89">
        <v>0</v>
      </c>
      <c r="Q501" s="89">
        <v>24.426848732882096</v>
      </c>
      <c r="R501" s="89">
        <v>59.574928665980281</v>
      </c>
      <c r="S501" s="86">
        <v>0</v>
      </c>
      <c r="T501" s="91">
        <v>0</v>
      </c>
    </row>
    <row r="502" spans="1:20" x14ac:dyDescent="0.3">
      <c r="A502" s="88">
        <v>42846.708361979167</v>
      </c>
      <c r="B502" s="47">
        <v>164.23599999999999</v>
      </c>
      <c r="C502" s="48">
        <v>6145.6708400000007</v>
      </c>
      <c r="D502" s="47">
        <v>0</v>
      </c>
      <c r="E502" s="48">
        <v>0</v>
      </c>
      <c r="F502" s="49">
        <v>164.23599999999999</v>
      </c>
      <c r="G502" s="49">
        <v>6145.6708400000007</v>
      </c>
      <c r="H502" s="38">
        <v>0</v>
      </c>
      <c r="I502" s="50">
        <v>164.23599999999999</v>
      </c>
      <c r="J502" s="89">
        <v>37.419754743174465</v>
      </c>
      <c r="K502" s="127"/>
      <c r="L502" s="144"/>
      <c r="M502" s="89">
        <v>59.574928665980281</v>
      </c>
      <c r="N502" s="89">
        <v>23.605195947719281</v>
      </c>
      <c r="O502" s="89">
        <v>22.314715929319615</v>
      </c>
      <c r="P502" s="89">
        <v>0</v>
      </c>
      <c r="Q502" s="89">
        <v>24.426848732882096</v>
      </c>
      <c r="R502" s="89">
        <v>59.574928665980281</v>
      </c>
      <c r="S502" s="86">
        <v>0</v>
      </c>
      <c r="T502" s="91">
        <v>0</v>
      </c>
    </row>
    <row r="503" spans="1:20" x14ac:dyDescent="0.3">
      <c r="A503" s="88">
        <v>42846.750028703704</v>
      </c>
      <c r="B503" s="47">
        <v>199.983</v>
      </c>
      <c r="C503" s="48">
        <v>5821.8134100000007</v>
      </c>
      <c r="D503" s="47">
        <v>0</v>
      </c>
      <c r="E503" s="48">
        <v>0</v>
      </c>
      <c r="F503" s="49">
        <v>199.983</v>
      </c>
      <c r="G503" s="49">
        <v>5821.8134100000007</v>
      </c>
      <c r="H503" s="38">
        <v>0</v>
      </c>
      <c r="I503" s="50">
        <v>199.983</v>
      </c>
      <c r="J503" s="89">
        <v>29.111541531030142</v>
      </c>
      <c r="K503" s="127"/>
      <c r="L503" s="144"/>
      <c r="M503" s="89">
        <v>59.574928665980281</v>
      </c>
      <c r="N503" s="89">
        <v>23.605195947719281</v>
      </c>
      <c r="O503" s="89">
        <v>22.314715929319615</v>
      </c>
      <c r="P503" s="89">
        <v>0</v>
      </c>
      <c r="Q503" s="89">
        <v>24.426848732882096</v>
      </c>
      <c r="R503" s="89">
        <v>59.574928665980281</v>
      </c>
      <c r="S503" s="86">
        <v>0</v>
      </c>
      <c r="T503" s="91">
        <v>0</v>
      </c>
    </row>
    <row r="504" spans="1:20" x14ac:dyDescent="0.3">
      <c r="A504" s="88">
        <v>42846.791695428241</v>
      </c>
      <c r="B504" s="47">
        <v>173.83600000000001</v>
      </c>
      <c r="C504" s="48">
        <v>4986.2245199999998</v>
      </c>
      <c r="D504" s="47">
        <v>0</v>
      </c>
      <c r="E504" s="48">
        <v>0</v>
      </c>
      <c r="F504" s="49">
        <v>173.83600000000001</v>
      </c>
      <c r="G504" s="49">
        <v>4986.2245199999998</v>
      </c>
      <c r="H504" s="38">
        <v>0</v>
      </c>
      <c r="I504" s="50">
        <v>173.83600000000001</v>
      </c>
      <c r="J504" s="89">
        <v>28.683497779516323</v>
      </c>
      <c r="K504" s="127"/>
      <c r="L504" s="144"/>
      <c r="M504" s="89">
        <v>59.574928665980281</v>
      </c>
      <c r="N504" s="89">
        <v>23.605195947719281</v>
      </c>
      <c r="O504" s="89">
        <v>22.314715929319615</v>
      </c>
      <c r="P504" s="89">
        <v>0</v>
      </c>
      <c r="Q504" s="89">
        <v>24.426848732882096</v>
      </c>
      <c r="R504" s="89">
        <v>59.574928665980281</v>
      </c>
      <c r="S504" s="86">
        <v>0</v>
      </c>
      <c r="T504" s="91">
        <v>0</v>
      </c>
    </row>
    <row r="505" spans="1:20" x14ac:dyDescent="0.3">
      <c r="A505" s="88">
        <v>42846.833362152778</v>
      </c>
      <c r="B505" s="47">
        <v>188.02199999999999</v>
      </c>
      <c r="C505" s="48">
        <v>5100.2392799999998</v>
      </c>
      <c r="D505" s="47">
        <v>0</v>
      </c>
      <c r="E505" s="48">
        <v>0</v>
      </c>
      <c r="F505" s="49">
        <v>188.02199999999999</v>
      </c>
      <c r="G505" s="49">
        <v>5100.2392799999998</v>
      </c>
      <c r="H505" s="38">
        <v>0</v>
      </c>
      <c r="I505" s="50">
        <v>188.02199999999999</v>
      </c>
      <c r="J505" s="89">
        <v>27.12575804958994</v>
      </c>
      <c r="K505" s="127"/>
      <c r="L505" s="144"/>
      <c r="M505" s="89">
        <v>59.574928665980281</v>
      </c>
      <c r="N505" s="89">
        <v>23.605195947719281</v>
      </c>
      <c r="O505" s="89">
        <v>22.314715929319615</v>
      </c>
      <c r="P505" s="89">
        <v>0</v>
      </c>
      <c r="Q505" s="89">
        <v>24.426848732882096</v>
      </c>
      <c r="R505" s="89">
        <v>59.574928665980281</v>
      </c>
      <c r="S505" s="86">
        <v>0</v>
      </c>
      <c r="T505" s="91">
        <v>0</v>
      </c>
    </row>
    <row r="506" spans="1:20" x14ac:dyDescent="0.3">
      <c r="A506" s="88">
        <v>42846.875028877315</v>
      </c>
      <c r="B506" s="47">
        <v>177.70699999999999</v>
      </c>
      <c r="C506" s="48">
        <v>5564.3260600000003</v>
      </c>
      <c r="D506" s="47">
        <v>0</v>
      </c>
      <c r="E506" s="48">
        <v>0</v>
      </c>
      <c r="F506" s="49">
        <v>177.70699999999999</v>
      </c>
      <c r="G506" s="49">
        <v>5564.3260600000003</v>
      </c>
      <c r="H506" s="38">
        <v>0</v>
      </c>
      <c r="I506" s="50">
        <v>177.70699999999999</v>
      </c>
      <c r="J506" s="89">
        <v>31.311800097913984</v>
      </c>
      <c r="K506" s="127"/>
      <c r="L506" s="144"/>
      <c r="M506" s="89">
        <v>59.574928665980281</v>
      </c>
      <c r="N506" s="89">
        <v>23.605195947719281</v>
      </c>
      <c r="O506" s="89">
        <v>22.314715929319615</v>
      </c>
      <c r="P506" s="89">
        <v>0</v>
      </c>
      <c r="Q506" s="89">
        <v>24.426848732882096</v>
      </c>
      <c r="R506" s="89">
        <v>59.574928665980281</v>
      </c>
      <c r="S506" s="86">
        <v>0</v>
      </c>
      <c r="T506" s="91">
        <v>0</v>
      </c>
    </row>
    <row r="507" spans="1:20" x14ac:dyDescent="0.3">
      <c r="A507" s="88">
        <v>42846.916695601853</v>
      </c>
      <c r="B507" s="47">
        <v>169.62099999999998</v>
      </c>
      <c r="C507" s="48">
        <v>4671.3093600000002</v>
      </c>
      <c r="D507" s="47">
        <v>0</v>
      </c>
      <c r="E507" s="48">
        <v>0</v>
      </c>
      <c r="F507" s="49">
        <v>169.62099999999998</v>
      </c>
      <c r="G507" s="49">
        <v>4671.3093600000002</v>
      </c>
      <c r="H507" s="38">
        <v>0</v>
      </c>
      <c r="I507" s="50">
        <v>169.62099999999998</v>
      </c>
      <c r="J507" s="89">
        <v>27.539687656599128</v>
      </c>
      <c r="K507" s="127"/>
      <c r="L507" s="144"/>
      <c r="M507" s="89">
        <v>59.574928665980281</v>
      </c>
      <c r="N507" s="89">
        <v>23.605195947719281</v>
      </c>
      <c r="O507" s="89">
        <v>22.314715929319615</v>
      </c>
      <c r="P507" s="89">
        <v>0</v>
      </c>
      <c r="Q507" s="89">
        <v>24.426848732882096</v>
      </c>
      <c r="R507" s="89">
        <v>59.574928665980281</v>
      </c>
      <c r="S507" s="86">
        <v>0</v>
      </c>
      <c r="T507" s="91">
        <v>0</v>
      </c>
    </row>
    <row r="508" spans="1:20" x14ac:dyDescent="0.3">
      <c r="A508" s="88">
        <v>42846.95836232639</v>
      </c>
      <c r="B508" s="47">
        <v>188.91800000000001</v>
      </c>
      <c r="C508" s="48">
        <v>4663.4691199999997</v>
      </c>
      <c r="D508" s="47">
        <v>0</v>
      </c>
      <c r="E508" s="48">
        <v>0</v>
      </c>
      <c r="F508" s="49">
        <v>188.91800000000001</v>
      </c>
      <c r="G508" s="49">
        <v>4663.4691199999997</v>
      </c>
      <c r="H508" s="38">
        <v>0</v>
      </c>
      <c r="I508" s="50">
        <v>188.91800000000001</v>
      </c>
      <c r="J508" s="89">
        <v>24.685149747509499</v>
      </c>
      <c r="K508" s="127"/>
      <c r="L508" s="144"/>
      <c r="M508" s="89">
        <v>59.574928665980281</v>
      </c>
      <c r="N508" s="89">
        <v>23.605195947719281</v>
      </c>
      <c r="O508" s="89">
        <v>22.314715929319615</v>
      </c>
      <c r="P508" s="89">
        <v>0</v>
      </c>
      <c r="Q508" s="89">
        <v>24.426848732882096</v>
      </c>
      <c r="R508" s="89">
        <v>59.574928665980281</v>
      </c>
      <c r="S508" s="86">
        <v>0</v>
      </c>
      <c r="T508" s="91">
        <v>0</v>
      </c>
    </row>
    <row r="509" spans="1:20" x14ac:dyDescent="0.3">
      <c r="A509" s="88">
        <v>42847.000029050927</v>
      </c>
      <c r="B509" s="47">
        <v>216.90200000000002</v>
      </c>
      <c r="C509" s="48">
        <v>4973.7223999999997</v>
      </c>
      <c r="D509" s="47">
        <v>0</v>
      </c>
      <c r="E509" s="48">
        <v>0</v>
      </c>
      <c r="F509" s="49">
        <v>216.90200000000002</v>
      </c>
      <c r="G509" s="49">
        <v>4973.7223999999997</v>
      </c>
      <c r="H509" s="38">
        <v>0</v>
      </c>
      <c r="I509" s="50">
        <v>216.90200000000002</v>
      </c>
      <c r="J509" s="89">
        <v>22.930735539552423</v>
      </c>
      <c r="K509" s="127"/>
      <c r="L509" s="144"/>
      <c r="M509" s="89">
        <v>59.574928665980281</v>
      </c>
      <c r="N509" s="89">
        <v>23.605195947719281</v>
      </c>
      <c r="O509" s="89">
        <v>22.314715929319615</v>
      </c>
      <c r="P509" s="89">
        <v>0</v>
      </c>
      <c r="Q509" s="89">
        <v>24.426848732882096</v>
      </c>
      <c r="R509" s="89">
        <v>59.574928665980281</v>
      </c>
      <c r="S509" s="86">
        <v>0</v>
      </c>
      <c r="T509" s="91">
        <v>0</v>
      </c>
    </row>
    <row r="510" spans="1:20" x14ac:dyDescent="0.3">
      <c r="A510" s="88">
        <v>42847.041695775464</v>
      </c>
      <c r="B510" s="47">
        <v>258.255</v>
      </c>
      <c r="C510" s="48">
        <v>5725.5133500000002</v>
      </c>
      <c r="D510" s="47">
        <v>0</v>
      </c>
      <c r="E510" s="48">
        <v>0</v>
      </c>
      <c r="F510" s="49">
        <v>258.255</v>
      </c>
      <c r="G510" s="49">
        <v>5725.5133500000002</v>
      </c>
      <c r="H510" s="38">
        <v>0</v>
      </c>
      <c r="I510" s="50">
        <v>258.255</v>
      </c>
      <c r="J510" s="89">
        <v>22.17</v>
      </c>
      <c r="K510" s="127"/>
      <c r="L510" s="144"/>
      <c r="M510" s="89">
        <v>59.574928665980281</v>
      </c>
      <c r="N510" s="89">
        <v>23.605195947719281</v>
      </c>
      <c r="O510" s="89">
        <v>22.314715929319615</v>
      </c>
      <c r="P510" s="89">
        <v>0</v>
      </c>
      <c r="Q510" s="89">
        <v>24.426848732882096</v>
      </c>
      <c r="R510" s="89">
        <v>59.574928665980281</v>
      </c>
      <c r="S510" s="86">
        <v>0</v>
      </c>
      <c r="T510" s="91">
        <v>0</v>
      </c>
    </row>
    <row r="511" spans="1:20" x14ac:dyDescent="0.3">
      <c r="A511" s="88">
        <v>42847.083362500001</v>
      </c>
      <c r="B511" s="47">
        <v>247.57900000000001</v>
      </c>
      <c r="C511" s="48">
        <v>5420.8290900000002</v>
      </c>
      <c r="D511" s="47">
        <v>0</v>
      </c>
      <c r="E511" s="48">
        <v>0</v>
      </c>
      <c r="F511" s="49">
        <v>247.57900000000001</v>
      </c>
      <c r="G511" s="49">
        <v>5420.8290900000002</v>
      </c>
      <c r="H511" s="38">
        <v>0</v>
      </c>
      <c r="I511" s="50">
        <v>247.57900000000001</v>
      </c>
      <c r="J511" s="89">
        <v>21.89535093848832</v>
      </c>
      <c r="K511" s="127"/>
      <c r="L511" s="144"/>
      <c r="M511" s="89">
        <v>59.574928665980281</v>
      </c>
      <c r="N511" s="89">
        <v>23.605195947719281</v>
      </c>
      <c r="O511" s="89">
        <v>22.314715929319615</v>
      </c>
      <c r="P511" s="89">
        <v>0</v>
      </c>
      <c r="Q511" s="89">
        <v>24.426848732882096</v>
      </c>
      <c r="R511" s="89">
        <v>59.574928665980281</v>
      </c>
      <c r="S511" s="86">
        <v>0</v>
      </c>
      <c r="T511" s="91">
        <v>0</v>
      </c>
    </row>
    <row r="512" spans="1:20" x14ac:dyDescent="0.3">
      <c r="A512" s="88">
        <v>42847.125029224539</v>
      </c>
      <c r="B512" s="47">
        <v>235</v>
      </c>
      <c r="C512" s="48">
        <v>5033.7</v>
      </c>
      <c r="D512" s="47">
        <v>10.283000000000001</v>
      </c>
      <c r="E512" s="48">
        <v>220.262</v>
      </c>
      <c r="F512" s="49">
        <v>224.71699999999998</v>
      </c>
      <c r="G512" s="49">
        <v>4813.4380000000001</v>
      </c>
      <c r="H512" s="38">
        <v>0</v>
      </c>
      <c r="I512" s="50">
        <v>224.71699999999998</v>
      </c>
      <c r="J512" s="89">
        <v>21.419999376994177</v>
      </c>
      <c r="K512" s="127"/>
      <c r="L512" s="144"/>
      <c r="M512" s="89">
        <v>59.574928665980281</v>
      </c>
      <c r="N512" s="89">
        <v>23.605195947719281</v>
      </c>
      <c r="O512" s="89">
        <v>22.314715929319615</v>
      </c>
      <c r="P512" s="89">
        <v>0</v>
      </c>
      <c r="Q512" s="89">
        <v>24.426848732882096</v>
      </c>
      <c r="R512" s="89">
        <v>59.574928665980281</v>
      </c>
      <c r="S512" s="86">
        <v>0</v>
      </c>
      <c r="T512" s="91">
        <v>0</v>
      </c>
    </row>
    <row r="513" spans="1:20" x14ac:dyDescent="0.3">
      <c r="A513" s="88">
        <v>42847.166695949076</v>
      </c>
      <c r="B513" s="47">
        <v>232</v>
      </c>
      <c r="C513" s="48">
        <v>4811.68</v>
      </c>
      <c r="D513" s="47">
        <v>3.2210000000000001</v>
      </c>
      <c r="E513" s="48">
        <v>66.804000000000002</v>
      </c>
      <c r="F513" s="49">
        <v>228.779</v>
      </c>
      <c r="G513" s="49">
        <v>4744.8760000000002</v>
      </c>
      <c r="H513" s="38">
        <v>0</v>
      </c>
      <c r="I513" s="50">
        <v>228.779</v>
      </c>
      <c r="J513" s="89">
        <v>20.739997989325946</v>
      </c>
      <c r="K513" s="127"/>
      <c r="L513" s="144"/>
      <c r="M513" s="89">
        <v>59.574928665980281</v>
      </c>
      <c r="N513" s="89">
        <v>23.605195947719281</v>
      </c>
      <c r="O513" s="89">
        <v>22.314715929319615</v>
      </c>
      <c r="P513" s="89">
        <v>0</v>
      </c>
      <c r="Q513" s="89">
        <v>24.426848732882096</v>
      </c>
      <c r="R513" s="89">
        <v>59.574928665980281</v>
      </c>
      <c r="S513" s="86">
        <v>0</v>
      </c>
      <c r="T513" s="91">
        <v>0</v>
      </c>
    </row>
    <row r="514" spans="1:20" x14ac:dyDescent="0.3">
      <c r="A514" s="88">
        <v>42847.208362673613</v>
      </c>
      <c r="B514" s="47">
        <v>234.7</v>
      </c>
      <c r="C514" s="48">
        <v>4886.4539999999997</v>
      </c>
      <c r="D514" s="47">
        <v>0.29600000000000004</v>
      </c>
      <c r="E514" s="48">
        <v>6.1630000000000003</v>
      </c>
      <c r="F514" s="49">
        <v>234.404</v>
      </c>
      <c r="G514" s="49">
        <v>4880.2910000000002</v>
      </c>
      <c r="H514" s="38">
        <v>0</v>
      </c>
      <c r="I514" s="50">
        <v>234.404</v>
      </c>
      <c r="J514" s="89">
        <v>20.819998805481138</v>
      </c>
      <c r="K514" s="127"/>
      <c r="L514" s="144"/>
      <c r="M514" s="89">
        <v>59.574928665980281</v>
      </c>
      <c r="N514" s="89">
        <v>23.605195947719281</v>
      </c>
      <c r="O514" s="89">
        <v>22.314715929319615</v>
      </c>
      <c r="P514" s="89">
        <v>0</v>
      </c>
      <c r="Q514" s="89">
        <v>24.426848732882096</v>
      </c>
      <c r="R514" s="89">
        <v>59.574928665980281</v>
      </c>
      <c r="S514" s="86">
        <v>0</v>
      </c>
      <c r="T514" s="91">
        <v>0</v>
      </c>
    </row>
    <row r="515" spans="1:20" x14ac:dyDescent="0.3">
      <c r="A515" s="88">
        <v>42847.25002939815</v>
      </c>
      <c r="B515" s="47">
        <v>250.6</v>
      </c>
      <c r="C515" s="48">
        <v>5332.768</v>
      </c>
      <c r="D515" s="47">
        <v>11.578000000000001</v>
      </c>
      <c r="E515" s="48">
        <v>246.38</v>
      </c>
      <c r="F515" s="49">
        <v>239.02199999999999</v>
      </c>
      <c r="G515" s="49">
        <v>5086.3879999999999</v>
      </c>
      <c r="H515" s="38">
        <v>0</v>
      </c>
      <c r="I515" s="50">
        <v>239.02199999999999</v>
      </c>
      <c r="J515" s="89">
        <v>21.279999330605552</v>
      </c>
      <c r="K515" s="127"/>
      <c r="L515" s="144"/>
      <c r="M515" s="89">
        <v>59.574928665980281</v>
      </c>
      <c r="N515" s="89">
        <v>23.605195947719281</v>
      </c>
      <c r="O515" s="89">
        <v>22.314715929319615</v>
      </c>
      <c r="P515" s="89">
        <v>0</v>
      </c>
      <c r="Q515" s="89">
        <v>24.426848732882096</v>
      </c>
      <c r="R515" s="89">
        <v>59.574928665980281</v>
      </c>
      <c r="S515" s="86">
        <v>0</v>
      </c>
      <c r="T515" s="91">
        <v>0</v>
      </c>
    </row>
    <row r="516" spans="1:20" x14ac:dyDescent="0.3">
      <c r="A516" s="88">
        <v>42847.291696122687</v>
      </c>
      <c r="B516" s="47">
        <v>259.69</v>
      </c>
      <c r="C516" s="48">
        <v>5754.7304000000004</v>
      </c>
      <c r="D516" s="47">
        <v>13.937000000000001</v>
      </c>
      <c r="E516" s="48">
        <v>308.84399999999999</v>
      </c>
      <c r="F516" s="49">
        <v>245.75299999999999</v>
      </c>
      <c r="G516" s="49">
        <v>5445.8864000000003</v>
      </c>
      <c r="H516" s="38">
        <v>0</v>
      </c>
      <c r="I516" s="50">
        <v>245.75299999999999</v>
      </c>
      <c r="J516" s="89">
        <v>22.159999674469898</v>
      </c>
      <c r="K516" s="127"/>
      <c r="L516" s="144"/>
      <c r="M516" s="89">
        <v>59.574928665980281</v>
      </c>
      <c r="N516" s="89">
        <v>23.605195947719281</v>
      </c>
      <c r="O516" s="89">
        <v>22.314715929319615</v>
      </c>
      <c r="P516" s="89">
        <v>0</v>
      </c>
      <c r="Q516" s="89">
        <v>24.426848732882096</v>
      </c>
      <c r="R516" s="89">
        <v>59.574928665980281</v>
      </c>
      <c r="S516" s="86">
        <v>0</v>
      </c>
      <c r="T516" s="91">
        <v>0</v>
      </c>
    </row>
    <row r="517" spans="1:20" x14ac:dyDescent="0.3">
      <c r="A517" s="88">
        <v>42847.333362847225</v>
      </c>
      <c r="B517" s="47">
        <v>257.44499999999999</v>
      </c>
      <c r="C517" s="48">
        <v>5867.17155</v>
      </c>
      <c r="D517" s="47">
        <v>0</v>
      </c>
      <c r="E517" s="48">
        <v>0</v>
      </c>
      <c r="F517" s="49">
        <v>257.44499999999999</v>
      </c>
      <c r="G517" s="49">
        <v>5867.17155</v>
      </c>
      <c r="H517" s="38">
        <v>0</v>
      </c>
      <c r="I517" s="50">
        <v>257.44499999999999</v>
      </c>
      <c r="J517" s="89">
        <v>22.79</v>
      </c>
      <c r="K517" s="127"/>
      <c r="L517" s="144"/>
      <c r="M517" s="89">
        <v>59.574928665980281</v>
      </c>
      <c r="N517" s="89">
        <v>23.605195947719281</v>
      </c>
      <c r="O517" s="89">
        <v>22.314715929319615</v>
      </c>
      <c r="P517" s="89">
        <v>0</v>
      </c>
      <c r="Q517" s="89">
        <v>24.426848732882096</v>
      </c>
      <c r="R517" s="89">
        <v>59.574928665980281</v>
      </c>
      <c r="S517" s="86">
        <v>0</v>
      </c>
      <c r="T517" s="91">
        <v>0</v>
      </c>
    </row>
    <row r="518" spans="1:20" x14ac:dyDescent="0.3">
      <c r="A518" s="88">
        <v>42847.375029571762</v>
      </c>
      <c r="B518" s="47">
        <v>236.26599999999999</v>
      </c>
      <c r="C518" s="48">
        <v>5788.9056200000005</v>
      </c>
      <c r="D518" s="47">
        <v>0</v>
      </c>
      <c r="E518" s="48">
        <v>0</v>
      </c>
      <c r="F518" s="49">
        <v>236.26599999999999</v>
      </c>
      <c r="G518" s="49">
        <v>5788.9056200000005</v>
      </c>
      <c r="H518" s="38">
        <v>0</v>
      </c>
      <c r="I518" s="50">
        <v>236.26599999999999</v>
      </c>
      <c r="J518" s="89">
        <v>24.501644840984316</v>
      </c>
      <c r="K518" s="127"/>
      <c r="L518" s="144"/>
      <c r="M518" s="89">
        <v>59.574928665980281</v>
      </c>
      <c r="N518" s="89">
        <v>23.605195947719281</v>
      </c>
      <c r="O518" s="89">
        <v>22.314715929319615</v>
      </c>
      <c r="P518" s="89">
        <v>0</v>
      </c>
      <c r="Q518" s="89">
        <v>24.426848732882096</v>
      </c>
      <c r="R518" s="89">
        <v>59.574928665980281</v>
      </c>
      <c r="S518" s="86">
        <v>0</v>
      </c>
      <c r="T518" s="91">
        <v>0</v>
      </c>
    </row>
    <row r="519" spans="1:20" x14ac:dyDescent="0.3">
      <c r="A519" s="88">
        <v>42847.416696296299</v>
      </c>
      <c r="B519" s="47">
        <v>226.70099999999999</v>
      </c>
      <c r="C519" s="48">
        <v>5974.7121800000004</v>
      </c>
      <c r="D519" s="47">
        <v>0</v>
      </c>
      <c r="E519" s="48">
        <v>0</v>
      </c>
      <c r="F519" s="49">
        <v>226.70099999999999</v>
      </c>
      <c r="G519" s="49">
        <v>5974.7121800000004</v>
      </c>
      <c r="H519" s="38">
        <v>0</v>
      </c>
      <c r="I519" s="50">
        <v>226.70099999999999</v>
      </c>
      <c r="J519" s="89">
        <v>26.355032311282265</v>
      </c>
      <c r="K519" s="127"/>
      <c r="L519" s="144"/>
      <c r="M519" s="89">
        <v>59.574928665980281</v>
      </c>
      <c r="N519" s="89">
        <v>23.605195947719281</v>
      </c>
      <c r="O519" s="89">
        <v>22.314715929319615</v>
      </c>
      <c r="P519" s="89">
        <v>0</v>
      </c>
      <c r="Q519" s="89">
        <v>24.426848732882096</v>
      </c>
      <c r="R519" s="89">
        <v>59.574928665980281</v>
      </c>
      <c r="S519" s="86">
        <v>0</v>
      </c>
      <c r="T519" s="91">
        <v>0</v>
      </c>
    </row>
    <row r="520" spans="1:20" x14ac:dyDescent="0.3">
      <c r="A520" s="88">
        <v>42847.458363020836</v>
      </c>
      <c r="B520" s="47">
        <v>224.08300000000003</v>
      </c>
      <c r="C520" s="48">
        <v>6121.5301600000003</v>
      </c>
      <c r="D520" s="47">
        <v>0</v>
      </c>
      <c r="E520" s="48">
        <v>0</v>
      </c>
      <c r="F520" s="49">
        <v>224.08300000000003</v>
      </c>
      <c r="G520" s="49">
        <v>6121.5301600000003</v>
      </c>
      <c r="H520" s="38">
        <v>0</v>
      </c>
      <c r="I520" s="50">
        <v>224.08300000000003</v>
      </c>
      <c r="J520" s="89">
        <v>27.318137297340716</v>
      </c>
      <c r="K520" s="127"/>
      <c r="L520" s="144"/>
      <c r="M520" s="89">
        <v>59.574928665980281</v>
      </c>
      <c r="N520" s="89">
        <v>23.605195947719281</v>
      </c>
      <c r="O520" s="89">
        <v>22.314715929319615</v>
      </c>
      <c r="P520" s="89">
        <v>0</v>
      </c>
      <c r="Q520" s="89">
        <v>24.426848732882096</v>
      </c>
      <c r="R520" s="89">
        <v>59.574928665980281</v>
      </c>
      <c r="S520" s="86">
        <v>0</v>
      </c>
      <c r="T520" s="91">
        <v>0</v>
      </c>
    </row>
    <row r="521" spans="1:20" x14ac:dyDescent="0.3">
      <c r="A521" s="88">
        <v>42847.500029745373</v>
      </c>
      <c r="B521" s="47">
        <v>225.02699999999999</v>
      </c>
      <c r="C521" s="48">
        <v>5897.5567200000005</v>
      </c>
      <c r="D521" s="47">
        <v>0</v>
      </c>
      <c r="E521" s="48">
        <v>0</v>
      </c>
      <c r="F521" s="49">
        <v>225.02699999999999</v>
      </c>
      <c r="G521" s="49">
        <v>5897.5567200000005</v>
      </c>
      <c r="H521" s="38">
        <v>0</v>
      </c>
      <c r="I521" s="50">
        <v>225.02699999999999</v>
      </c>
      <c r="J521" s="89">
        <v>26.208218213814344</v>
      </c>
      <c r="K521" s="127"/>
      <c r="L521" s="144"/>
      <c r="M521" s="89">
        <v>59.574928665980281</v>
      </c>
      <c r="N521" s="89">
        <v>23.605195947719281</v>
      </c>
      <c r="O521" s="89">
        <v>22.314715929319615</v>
      </c>
      <c r="P521" s="89">
        <v>0</v>
      </c>
      <c r="Q521" s="89">
        <v>24.426848732882096</v>
      </c>
      <c r="R521" s="89">
        <v>59.574928665980281</v>
      </c>
      <c r="S521" s="86">
        <v>0</v>
      </c>
      <c r="T521" s="91">
        <v>0</v>
      </c>
    </row>
    <row r="522" spans="1:20" x14ac:dyDescent="0.3">
      <c r="A522" s="88">
        <v>42847.541696469911</v>
      </c>
      <c r="B522" s="47">
        <v>211.46599999999998</v>
      </c>
      <c r="C522" s="48">
        <v>5367.6255200000005</v>
      </c>
      <c r="D522" s="47">
        <v>0</v>
      </c>
      <c r="E522" s="48">
        <v>0</v>
      </c>
      <c r="F522" s="49">
        <v>211.46599999999998</v>
      </c>
      <c r="G522" s="49">
        <v>5367.6255200000005</v>
      </c>
      <c r="H522" s="38">
        <v>0</v>
      </c>
      <c r="I522" s="50">
        <v>211.46599999999998</v>
      </c>
      <c r="J522" s="89">
        <v>25.382924536332087</v>
      </c>
      <c r="K522" s="127"/>
      <c r="L522" s="144"/>
      <c r="M522" s="89">
        <v>59.574928665980281</v>
      </c>
      <c r="N522" s="89">
        <v>23.605195947719281</v>
      </c>
      <c r="O522" s="89">
        <v>22.314715929319615</v>
      </c>
      <c r="P522" s="89">
        <v>0</v>
      </c>
      <c r="Q522" s="89">
        <v>24.426848732882096</v>
      </c>
      <c r="R522" s="89">
        <v>59.574928665980281</v>
      </c>
      <c r="S522" s="86">
        <v>0</v>
      </c>
      <c r="T522" s="91">
        <v>0</v>
      </c>
    </row>
    <row r="523" spans="1:20" x14ac:dyDescent="0.3">
      <c r="A523" s="88">
        <v>42847.583363194448</v>
      </c>
      <c r="B523" s="47">
        <v>240.79499999999999</v>
      </c>
      <c r="C523" s="48">
        <v>5882.6218500000004</v>
      </c>
      <c r="D523" s="47">
        <v>0</v>
      </c>
      <c r="E523" s="48">
        <v>0</v>
      </c>
      <c r="F523" s="49">
        <v>240.79499999999999</v>
      </c>
      <c r="G523" s="49">
        <v>5882.6218500000004</v>
      </c>
      <c r="H523" s="38">
        <v>0</v>
      </c>
      <c r="I523" s="50">
        <v>240.79499999999999</v>
      </c>
      <c r="J523" s="89">
        <v>24.430000000000003</v>
      </c>
      <c r="K523" s="127"/>
      <c r="L523" s="144"/>
      <c r="M523" s="89">
        <v>59.574928665980281</v>
      </c>
      <c r="N523" s="89">
        <v>23.605195947719281</v>
      </c>
      <c r="O523" s="89">
        <v>22.314715929319615</v>
      </c>
      <c r="P523" s="89">
        <v>0</v>
      </c>
      <c r="Q523" s="89">
        <v>24.426848732882096</v>
      </c>
      <c r="R523" s="89">
        <v>59.574928665980281</v>
      </c>
      <c r="S523" s="86">
        <v>0</v>
      </c>
      <c r="T523" s="91">
        <v>0</v>
      </c>
    </row>
    <row r="524" spans="1:20" x14ac:dyDescent="0.3">
      <c r="A524" s="88">
        <v>42847.625029918985</v>
      </c>
      <c r="B524" s="47">
        <v>244.85</v>
      </c>
      <c r="C524" s="48">
        <v>5927.8185000000003</v>
      </c>
      <c r="D524" s="47">
        <v>0</v>
      </c>
      <c r="E524" s="48">
        <v>0</v>
      </c>
      <c r="F524" s="49">
        <v>244.85</v>
      </c>
      <c r="G524" s="49">
        <v>5927.8185000000003</v>
      </c>
      <c r="H524" s="38">
        <v>0</v>
      </c>
      <c r="I524" s="50">
        <v>244.85</v>
      </c>
      <c r="J524" s="89">
        <v>24.21</v>
      </c>
      <c r="K524" s="127"/>
      <c r="L524" s="144"/>
      <c r="M524" s="89">
        <v>59.574928665980281</v>
      </c>
      <c r="N524" s="89">
        <v>23.605195947719281</v>
      </c>
      <c r="O524" s="89">
        <v>22.314715929319615</v>
      </c>
      <c r="P524" s="89">
        <v>0</v>
      </c>
      <c r="Q524" s="89">
        <v>24.426848732882096</v>
      </c>
      <c r="R524" s="89">
        <v>59.574928665980281</v>
      </c>
      <c r="S524" s="86">
        <v>0</v>
      </c>
      <c r="T524" s="91">
        <v>0</v>
      </c>
    </row>
    <row r="525" spans="1:20" x14ac:dyDescent="0.3">
      <c r="A525" s="88">
        <v>42847.666696643515</v>
      </c>
      <c r="B525" s="47">
        <v>271.3</v>
      </c>
      <c r="C525" s="48">
        <v>6451.5140000000001</v>
      </c>
      <c r="D525" s="47">
        <v>0</v>
      </c>
      <c r="E525" s="48">
        <v>0</v>
      </c>
      <c r="F525" s="49">
        <v>271.3</v>
      </c>
      <c r="G525" s="49">
        <v>6451.5140000000001</v>
      </c>
      <c r="H525" s="38">
        <v>0</v>
      </c>
      <c r="I525" s="50">
        <v>271.3</v>
      </c>
      <c r="J525" s="89">
        <v>23.78</v>
      </c>
      <c r="K525" s="127"/>
      <c r="L525" s="144"/>
      <c r="M525" s="89">
        <v>59.574928665980281</v>
      </c>
      <c r="N525" s="89">
        <v>23.605195947719281</v>
      </c>
      <c r="O525" s="89">
        <v>22.314715929319615</v>
      </c>
      <c r="P525" s="89">
        <v>0</v>
      </c>
      <c r="Q525" s="89">
        <v>24.426848732882096</v>
      </c>
      <c r="R525" s="89">
        <v>59.574928665980281</v>
      </c>
      <c r="S525" s="86">
        <v>0</v>
      </c>
      <c r="T525" s="91">
        <v>0</v>
      </c>
    </row>
    <row r="526" spans="1:20" x14ac:dyDescent="0.3">
      <c r="A526" s="88">
        <v>42847.708363368052</v>
      </c>
      <c r="B526" s="47">
        <v>259.94499999999999</v>
      </c>
      <c r="C526" s="48">
        <v>6264.6745000000001</v>
      </c>
      <c r="D526" s="54">
        <v>0</v>
      </c>
      <c r="E526" s="48">
        <v>0</v>
      </c>
      <c r="F526" s="49">
        <v>259.94499999999999</v>
      </c>
      <c r="G526" s="49">
        <v>6264.6745000000001</v>
      </c>
      <c r="H526" s="38">
        <v>0</v>
      </c>
      <c r="I526" s="50">
        <v>259.94499999999999</v>
      </c>
      <c r="J526" s="89">
        <v>24.1</v>
      </c>
      <c r="K526" s="127"/>
      <c r="L526" s="144"/>
      <c r="M526" s="89">
        <v>59.574928665980281</v>
      </c>
      <c r="N526" s="89">
        <v>23.605195947719281</v>
      </c>
      <c r="O526" s="89">
        <v>22.314715929319615</v>
      </c>
      <c r="P526" s="89">
        <v>0</v>
      </c>
      <c r="Q526" s="89">
        <v>24.426848732882096</v>
      </c>
      <c r="R526" s="89">
        <v>59.574928665980281</v>
      </c>
      <c r="S526" s="86">
        <v>0</v>
      </c>
      <c r="T526" s="91">
        <v>0</v>
      </c>
    </row>
    <row r="527" spans="1:20" x14ac:dyDescent="0.3">
      <c r="A527" s="88">
        <v>42847.750030092589</v>
      </c>
      <c r="B527" s="47">
        <v>264.34500000000003</v>
      </c>
      <c r="C527" s="48">
        <v>6405.07935</v>
      </c>
      <c r="D527" s="54">
        <v>0</v>
      </c>
      <c r="E527" s="48">
        <v>0</v>
      </c>
      <c r="F527" s="49">
        <v>264.34500000000003</v>
      </c>
      <c r="G527" s="49">
        <v>6405.07935</v>
      </c>
      <c r="H527" s="38">
        <v>0</v>
      </c>
      <c r="I527" s="50">
        <v>264.34500000000003</v>
      </c>
      <c r="J527" s="89">
        <v>24.229999999999997</v>
      </c>
      <c r="K527" s="127"/>
      <c r="L527" s="144"/>
      <c r="M527" s="89">
        <v>59.574928665980281</v>
      </c>
      <c r="N527" s="89">
        <v>23.605195947719281</v>
      </c>
      <c r="O527" s="89">
        <v>22.314715929319615</v>
      </c>
      <c r="P527" s="89">
        <v>0</v>
      </c>
      <c r="Q527" s="89">
        <v>24.426848732882096</v>
      </c>
      <c r="R527" s="89">
        <v>59.574928665980281</v>
      </c>
      <c r="S527" s="86">
        <v>0</v>
      </c>
      <c r="T527" s="91">
        <v>0</v>
      </c>
    </row>
    <row r="528" spans="1:20" x14ac:dyDescent="0.3">
      <c r="A528" s="88">
        <v>42847.791696817127</v>
      </c>
      <c r="B528" s="47">
        <v>230.04499999999999</v>
      </c>
      <c r="C528" s="48">
        <v>5633.8020500000002</v>
      </c>
      <c r="D528" s="47">
        <v>0</v>
      </c>
      <c r="E528" s="48">
        <v>0</v>
      </c>
      <c r="F528" s="49">
        <v>230.04499999999999</v>
      </c>
      <c r="G528" s="49">
        <v>5633.8020500000002</v>
      </c>
      <c r="H528" s="38">
        <v>0</v>
      </c>
      <c r="I528" s="50">
        <v>230.04499999999999</v>
      </c>
      <c r="J528" s="89">
        <v>24.490000000000002</v>
      </c>
      <c r="K528" s="127"/>
      <c r="L528" s="144"/>
      <c r="M528" s="89">
        <v>59.574928665980281</v>
      </c>
      <c r="N528" s="89">
        <v>23.605195947719281</v>
      </c>
      <c r="O528" s="89">
        <v>22.314715929319615</v>
      </c>
      <c r="P528" s="89">
        <v>0</v>
      </c>
      <c r="Q528" s="89">
        <v>24.426848732882096</v>
      </c>
      <c r="R528" s="89">
        <v>59.574928665980281</v>
      </c>
      <c r="S528" s="86">
        <v>0</v>
      </c>
      <c r="T528" s="91">
        <v>0</v>
      </c>
    </row>
    <row r="529" spans="1:20" x14ac:dyDescent="0.3">
      <c r="A529" s="88">
        <v>42847.833363541664</v>
      </c>
      <c r="B529" s="47">
        <v>200.679</v>
      </c>
      <c r="C529" s="48">
        <v>5083.8311399999993</v>
      </c>
      <c r="D529" s="47">
        <v>0</v>
      </c>
      <c r="E529" s="48">
        <v>0</v>
      </c>
      <c r="F529" s="49">
        <v>200.679</v>
      </c>
      <c r="G529" s="49">
        <v>5083.8311399999993</v>
      </c>
      <c r="H529" s="38">
        <v>0</v>
      </c>
      <c r="I529" s="50">
        <v>200.679</v>
      </c>
      <c r="J529" s="89">
        <v>25.33314965691477</v>
      </c>
      <c r="K529" s="127"/>
      <c r="L529" s="144"/>
      <c r="M529" s="89">
        <v>59.574928665980281</v>
      </c>
      <c r="N529" s="89">
        <v>23.605195947719281</v>
      </c>
      <c r="O529" s="89">
        <v>22.314715929319615</v>
      </c>
      <c r="P529" s="89">
        <v>0</v>
      </c>
      <c r="Q529" s="89">
        <v>24.426848732882096</v>
      </c>
      <c r="R529" s="89">
        <v>59.574928665980281</v>
      </c>
      <c r="S529" s="86">
        <v>0</v>
      </c>
      <c r="T529" s="91">
        <v>0</v>
      </c>
    </row>
    <row r="530" spans="1:20" x14ac:dyDescent="0.3">
      <c r="A530" s="88">
        <v>42847.875030266201</v>
      </c>
      <c r="B530" s="47">
        <v>178.74799999999999</v>
      </c>
      <c r="C530" s="48">
        <v>5159.9795199999999</v>
      </c>
      <c r="D530" s="47">
        <v>0</v>
      </c>
      <c r="E530" s="48">
        <v>0</v>
      </c>
      <c r="F530" s="49">
        <v>178.74799999999999</v>
      </c>
      <c r="G530" s="49">
        <v>5159.9795199999999</v>
      </c>
      <c r="H530" s="38">
        <v>0</v>
      </c>
      <c r="I530" s="50">
        <v>178.74799999999999</v>
      </c>
      <c r="J530" s="89">
        <v>28.867341284937453</v>
      </c>
      <c r="K530" s="127"/>
      <c r="L530" s="144"/>
      <c r="M530" s="89">
        <v>59.574928665980281</v>
      </c>
      <c r="N530" s="89">
        <v>23.605195947719281</v>
      </c>
      <c r="O530" s="89">
        <v>22.314715929319615</v>
      </c>
      <c r="P530" s="89">
        <v>0</v>
      </c>
      <c r="Q530" s="89">
        <v>24.426848732882096</v>
      </c>
      <c r="R530" s="89">
        <v>59.574928665980281</v>
      </c>
      <c r="S530" s="86">
        <v>0</v>
      </c>
      <c r="T530" s="91">
        <v>0</v>
      </c>
    </row>
    <row r="531" spans="1:20" x14ac:dyDescent="0.3">
      <c r="A531" s="88">
        <v>42847.916696990738</v>
      </c>
      <c r="B531" s="47">
        <v>186.482</v>
      </c>
      <c r="C531" s="48">
        <v>4820.8822</v>
      </c>
      <c r="D531" s="47">
        <v>0</v>
      </c>
      <c r="E531" s="48">
        <v>0</v>
      </c>
      <c r="F531" s="49">
        <v>186.482</v>
      </c>
      <c r="G531" s="49">
        <v>4820.8822</v>
      </c>
      <c r="H531" s="38">
        <v>0</v>
      </c>
      <c r="I531" s="50">
        <v>186.482</v>
      </c>
      <c r="J531" s="89">
        <v>25.851729389431689</v>
      </c>
      <c r="K531" s="127"/>
      <c r="L531" s="144"/>
      <c r="M531" s="89">
        <v>59.574928665980281</v>
      </c>
      <c r="N531" s="89">
        <v>23.605195947719281</v>
      </c>
      <c r="O531" s="89">
        <v>22.314715929319615</v>
      </c>
      <c r="P531" s="89">
        <v>0</v>
      </c>
      <c r="Q531" s="89">
        <v>24.426848732882096</v>
      </c>
      <c r="R531" s="89">
        <v>59.574928665980281</v>
      </c>
      <c r="S531" s="86">
        <v>0</v>
      </c>
      <c r="T531" s="91">
        <v>0</v>
      </c>
    </row>
    <row r="532" spans="1:20" x14ac:dyDescent="0.3">
      <c r="A532" s="88">
        <v>42847.958363715275</v>
      </c>
      <c r="B532" s="47">
        <v>274.25</v>
      </c>
      <c r="C532" s="48">
        <v>6453.1025</v>
      </c>
      <c r="D532" s="47">
        <v>0</v>
      </c>
      <c r="E532" s="48">
        <v>0</v>
      </c>
      <c r="F532" s="49">
        <v>274.25</v>
      </c>
      <c r="G532" s="49">
        <v>6453.1025</v>
      </c>
      <c r="H532" s="38">
        <v>0</v>
      </c>
      <c r="I532" s="50">
        <v>274.25</v>
      </c>
      <c r="J532" s="89">
        <v>23.53</v>
      </c>
      <c r="K532" s="127"/>
      <c r="L532" s="144"/>
      <c r="M532" s="89">
        <v>59.574928665980281</v>
      </c>
      <c r="N532" s="89">
        <v>23.605195947719281</v>
      </c>
      <c r="O532" s="89">
        <v>22.314715929319615</v>
      </c>
      <c r="P532" s="89">
        <v>0</v>
      </c>
      <c r="Q532" s="89">
        <v>24.426848732882096</v>
      </c>
      <c r="R532" s="89">
        <v>59.574928665980281</v>
      </c>
      <c r="S532" s="86">
        <v>0</v>
      </c>
      <c r="T532" s="91">
        <v>0</v>
      </c>
    </row>
    <row r="533" spans="1:20" x14ac:dyDescent="0.3">
      <c r="A533" s="88">
        <v>42848.000030439813</v>
      </c>
      <c r="B533" s="47">
        <v>305.89999999999998</v>
      </c>
      <c r="C533" s="48">
        <v>6797.098</v>
      </c>
      <c r="D533" s="47">
        <v>0</v>
      </c>
      <c r="E533" s="48">
        <v>0</v>
      </c>
      <c r="F533" s="49">
        <v>305.89999999999998</v>
      </c>
      <c r="G533" s="49">
        <v>6797.098</v>
      </c>
      <c r="H533" s="38">
        <v>0</v>
      </c>
      <c r="I533" s="50">
        <v>305.89999999999998</v>
      </c>
      <c r="J533" s="89">
        <v>22.220000000000002</v>
      </c>
      <c r="K533" s="127"/>
      <c r="L533" s="144"/>
      <c r="M533" s="89">
        <v>59.574928665980281</v>
      </c>
      <c r="N533" s="89">
        <v>23.605195947719281</v>
      </c>
      <c r="O533" s="89">
        <v>22.314715929319615</v>
      </c>
      <c r="P533" s="89">
        <v>0</v>
      </c>
      <c r="Q533" s="89">
        <v>24.426848732882096</v>
      </c>
      <c r="R533" s="89">
        <v>59.574928665980281</v>
      </c>
      <c r="S533" s="86">
        <v>0</v>
      </c>
      <c r="T533" s="91">
        <v>0</v>
      </c>
    </row>
    <row r="534" spans="1:20" x14ac:dyDescent="0.3">
      <c r="A534" s="88">
        <v>42848.04169716435</v>
      </c>
      <c r="B534" s="47">
        <v>282.89299999999997</v>
      </c>
      <c r="C534" s="48">
        <v>5954.8750689999997</v>
      </c>
      <c r="D534" s="47">
        <v>0</v>
      </c>
      <c r="E534" s="48">
        <v>0</v>
      </c>
      <c r="F534" s="49">
        <v>282.89299999999997</v>
      </c>
      <c r="G534" s="49">
        <v>5954.8750689999997</v>
      </c>
      <c r="H534" s="38">
        <v>0</v>
      </c>
      <c r="I534" s="50">
        <v>282.89299999999997</v>
      </c>
      <c r="J534" s="89">
        <v>21.049920178300631</v>
      </c>
      <c r="K534" s="127"/>
      <c r="L534" s="144"/>
      <c r="M534" s="89">
        <v>59.574928665980281</v>
      </c>
      <c r="N534" s="89">
        <v>23.605195947719281</v>
      </c>
      <c r="O534" s="89">
        <v>22.314715929319615</v>
      </c>
      <c r="P534" s="89">
        <v>0</v>
      </c>
      <c r="Q534" s="89">
        <v>24.426848732882096</v>
      </c>
      <c r="R534" s="89">
        <v>59.574928665980281</v>
      </c>
      <c r="S534" s="86">
        <v>0</v>
      </c>
      <c r="T534" s="91">
        <v>0</v>
      </c>
    </row>
    <row r="535" spans="1:20" x14ac:dyDescent="0.3">
      <c r="A535" s="88">
        <v>42848.083363888887</v>
      </c>
      <c r="B535" s="47">
        <v>287.7</v>
      </c>
      <c r="C535" s="48">
        <v>5932.3739999999998</v>
      </c>
      <c r="D535" s="47">
        <v>27.717000000000002</v>
      </c>
      <c r="E535" s="48">
        <v>571.52499999999998</v>
      </c>
      <c r="F535" s="49">
        <v>259.983</v>
      </c>
      <c r="G535" s="49">
        <v>5360.8490000000002</v>
      </c>
      <c r="H535" s="38">
        <v>0</v>
      </c>
      <c r="I535" s="50">
        <v>259.983</v>
      </c>
      <c r="J535" s="89">
        <v>20.619998230653543</v>
      </c>
      <c r="K535" s="127"/>
      <c r="L535" s="144"/>
      <c r="M535" s="89">
        <v>59.574928665980281</v>
      </c>
      <c r="N535" s="89">
        <v>23.605195947719281</v>
      </c>
      <c r="O535" s="89">
        <v>22.314715929319615</v>
      </c>
      <c r="P535" s="89">
        <v>0</v>
      </c>
      <c r="Q535" s="89">
        <v>24.426848732882096</v>
      </c>
      <c r="R535" s="89">
        <v>59.574928665980281</v>
      </c>
      <c r="S535" s="86">
        <v>0</v>
      </c>
      <c r="T535" s="91">
        <v>0</v>
      </c>
    </row>
    <row r="536" spans="1:20" x14ac:dyDescent="0.3">
      <c r="A536" s="88">
        <v>42848.125030613424</v>
      </c>
      <c r="B536" s="47">
        <v>281.2</v>
      </c>
      <c r="C536" s="48">
        <v>5747.7280000000001</v>
      </c>
      <c r="D536" s="47">
        <v>11.599</v>
      </c>
      <c r="E536" s="48">
        <v>237.084</v>
      </c>
      <c r="F536" s="49">
        <v>269.601</v>
      </c>
      <c r="G536" s="49">
        <v>5510.6440000000002</v>
      </c>
      <c r="H536" s="38">
        <v>0</v>
      </c>
      <c r="I536" s="50">
        <v>269.601</v>
      </c>
      <c r="J536" s="89">
        <v>20.439998367958577</v>
      </c>
      <c r="K536" s="127"/>
      <c r="L536" s="144"/>
      <c r="M536" s="89">
        <v>59.574928665980281</v>
      </c>
      <c r="N536" s="89">
        <v>23.605195947719281</v>
      </c>
      <c r="O536" s="89">
        <v>22.314715929319615</v>
      </c>
      <c r="P536" s="89">
        <v>0</v>
      </c>
      <c r="Q536" s="89">
        <v>24.426848732882096</v>
      </c>
      <c r="R536" s="89">
        <v>59.574928665980281</v>
      </c>
      <c r="S536" s="86">
        <v>0</v>
      </c>
      <c r="T536" s="91">
        <v>0</v>
      </c>
    </row>
    <row r="537" spans="1:20" x14ac:dyDescent="0.3">
      <c r="A537" s="88">
        <v>42848.166697337962</v>
      </c>
      <c r="B537" s="47">
        <v>273.10000000000002</v>
      </c>
      <c r="C537" s="48">
        <v>5492.0410000000002</v>
      </c>
      <c r="D537" s="47">
        <v>8.9870000000000001</v>
      </c>
      <c r="E537" s="48">
        <v>180.72900000000001</v>
      </c>
      <c r="F537" s="49">
        <v>264.113</v>
      </c>
      <c r="G537" s="49">
        <v>5311.3119999999999</v>
      </c>
      <c r="H537" s="38">
        <v>0</v>
      </c>
      <c r="I537" s="50">
        <v>264.113</v>
      </c>
      <c r="J537" s="89">
        <v>20.109998371908993</v>
      </c>
      <c r="K537" s="127"/>
      <c r="L537" s="144"/>
      <c r="M537" s="89">
        <v>59.574928665980281</v>
      </c>
      <c r="N537" s="89">
        <v>23.605195947719281</v>
      </c>
      <c r="O537" s="89">
        <v>22.314715929319615</v>
      </c>
      <c r="P537" s="89">
        <v>0</v>
      </c>
      <c r="Q537" s="89">
        <v>24.426848732882096</v>
      </c>
      <c r="R537" s="89">
        <v>59.574928665980281</v>
      </c>
      <c r="S537" s="86">
        <v>0</v>
      </c>
      <c r="T537" s="91">
        <v>0</v>
      </c>
    </row>
    <row r="538" spans="1:20" x14ac:dyDescent="0.3">
      <c r="A538" s="88">
        <v>42848.208364062499</v>
      </c>
      <c r="B538" s="47">
        <v>300</v>
      </c>
      <c r="C538" s="48">
        <v>6081</v>
      </c>
      <c r="D538" s="47">
        <v>34.511000000000003</v>
      </c>
      <c r="E538" s="48">
        <v>699.53800000000001</v>
      </c>
      <c r="F538" s="49">
        <v>265.48899999999998</v>
      </c>
      <c r="G538" s="49">
        <v>5381.4619999999995</v>
      </c>
      <c r="H538" s="38">
        <v>0</v>
      </c>
      <c r="I538" s="50">
        <v>265.48899999999998</v>
      </c>
      <c r="J538" s="89">
        <v>20.269999887000967</v>
      </c>
      <c r="K538" s="127"/>
      <c r="L538" s="144"/>
      <c r="M538" s="89">
        <v>59.574928665980281</v>
      </c>
      <c r="N538" s="89">
        <v>23.605195947719281</v>
      </c>
      <c r="O538" s="89">
        <v>22.314715929319615</v>
      </c>
      <c r="P538" s="89">
        <v>0</v>
      </c>
      <c r="Q538" s="89">
        <v>24.426848732882096</v>
      </c>
      <c r="R538" s="89">
        <v>59.574928665980281</v>
      </c>
      <c r="S538" s="86">
        <v>0</v>
      </c>
      <c r="T538" s="91">
        <v>0</v>
      </c>
    </row>
    <row r="539" spans="1:20" x14ac:dyDescent="0.3">
      <c r="A539" s="88">
        <v>42848.250030787036</v>
      </c>
      <c r="B539" s="47">
        <v>295.3</v>
      </c>
      <c r="C539" s="48">
        <v>6059.5559999999996</v>
      </c>
      <c r="D539" s="47">
        <v>25.533000000000001</v>
      </c>
      <c r="E539" s="48">
        <v>523.93700000000001</v>
      </c>
      <c r="F539" s="49">
        <v>269.767</v>
      </c>
      <c r="G539" s="49">
        <v>5535.6189999999997</v>
      </c>
      <c r="H539" s="38">
        <v>0</v>
      </c>
      <c r="I539" s="50">
        <v>269.767</v>
      </c>
      <c r="J539" s="89">
        <v>20.52000059310442</v>
      </c>
      <c r="K539" s="127"/>
      <c r="L539" s="144"/>
      <c r="M539" s="89">
        <v>59.574928665980281</v>
      </c>
      <c r="N539" s="89">
        <v>23.605195947719281</v>
      </c>
      <c r="O539" s="89">
        <v>22.314715929319615</v>
      </c>
      <c r="P539" s="89">
        <v>0</v>
      </c>
      <c r="Q539" s="89">
        <v>24.426848732882096</v>
      </c>
      <c r="R539" s="89">
        <v>59.574928665980281</v>
      </c>
      <c r="S539" s="86">
        <v>0</v>
      </c>
      <c r="T539" s="91">
        <v>0</v>
      </c>
    </row>
    <row r="540" spans="1:20" x14ac:dyDescent="0.3">
      <c r="A540" s="88">
        <v>42848.291697511573</v>
      </c>
      <c r="B540" s="47">
        <v>317.39999999999998</v>
      </c>
      <c r="C540" s="48">
        <v>6649.53</v>
      </c>
      <c r="D540" s="47">
        <v>37.994</v>
      </c>
      <c r="E540" s="48">
        <v>795.97400000000005</v>
      </c>
      <c r="F540" s="49">
        <v>279.40599999999995</v>
      </c>
      <c r="G540" s="49">
        <v>5853.5559999999996</v>
      </c>
      <c r="H540" s="38">
        <v>0</v>
      </c>
      <c r="I540" s="50">
        <v>279.40599999999995</v>
      </c>
      <c r="J540" s="89">
        <v>20.950001073706364</v>
      </c>
      <c r="K540" s="127"/>
      <c r="L540" s="144"/>
      <c r="M540" s="89">
        <v>59.574928665980281</v>
      </c>
      <c r="N540" s="89">
        <v>23.605195947719281</v>
      </c>
      <c r="O540" s="89">
        <v>22.314715929319615</v>
      </c>
      <c r="P540" s="89">
        <v>0</v>
      </c>
      <c r="Q540" s="89">
        <v>24.426848732882096</v>
      </c>
      <c r="R540" s="89">
        <v>59.574928665980281</v>
      </c>
      <c r="S540" s="86">
        <v>0</v>
      </c>
      <c r="T540" s="91">
        <v>0</v>
      </c>
    </row>
    <row r="541" spans="1:20" x14ac:dyDescent="0.3">
      <c r="A541" s="88">
        <v>42848.33336423611</v>
      </c>
      <c r="B541" s="47">
        <v>317.565</v>
      </c>
      <c r="C541" s="48">
        <v>6846.7013999999999</v>
      </c>
      <c r="D541" s="47">
        <v>21.644000000000002</v>
      </c>
      <c r="E541" s="48">
        <v>466.64400000000001</v>
      </c>
      <c r="F541" s="49">
        <v>295.92099999999999</v>
      </c>
      <c r="G541" s="49">
        <v>6380.0573999999997</v>
      </c>
      <c r="H541" s="38">
        <v>0</v>
      </c>
      <c r="I541" s="50">
        <v>295.92099999999999</v>
      </c>
      <c r="J541" s="89">
        <v>21.56000216273938</v>
      </c>
      <c r="K541" s="127"/>
      <c r="L541" s="144"/>
      <c r="M541" s="89">
        <v>59.574928665980281</v>
      </c>
      <c r="N541" s="89">
        <v>23.605195947719281</v>
      </c>
      <c r="O541" s="89">
        <v>22.314715929319615</v>
      </c>
      <c r="P541" s="89">
        <v>0</v>
      </c>
      <c r="Q541" s="89">
        <v>24.426848732882096</v>
      </c>
      <c r="R541" s="89">
        <v>59.574928665980281</v>
      </c>
      <c r="S541" s="86">
        <v>0</v>
      </c>
      <c r="T541" s="91">
        <v>0</v>
      </c>
    </row>
    <row r="542" spans="1:20" x14ac:dyDescent="0.3">
      <c r="A542" s="88">
        <v>42848.375030960648</v>
      </c>
      <c r="B542" s="47">
        <v>294.68799999999999</v>
      </c>
      <c r="C542" s="48">
        <v>6755.7125599999999</v>
      </c>
      <c r="D542" s="47">
        <v>0</v>
      </c>
      <c r="E542" s="48">
        <v>0</v>
      </c>
      <c r="F542" s="49">
        <v>294.68799999999999</v>
      </c>
      <c r="G542" s="49">
        <v>6755.7125599999999</v>
      </c>
      <c r="H542" s="38">
        <v>0</v>
      </c>
      <c r="I542" s="50">
        <v>294.68799999999999</v>
      </c>
      <c r="J542" s="89">
        <v>22.924966608752307</v>
      </c>
      <c r="K542" s="127"/>
      <c r="L542" s="144"/>
      <c r="M542" s="89">
        <v>59.574928665980281</v>
      </c>
      <c r="N542" s="89">
        <v>23.605195947719281</v>
      </c>
      <c r="O542" s="89">
        <v>22.314715929319615</v>
      </c>
      <c r="P542" s="89">
        <v>0</v>
      </c>
      <c r="Q542" s="89">
        <v>24.426848732882096</v>
      </c>
      <c r="R542" s="89">
        <v>59.574928665980281</v>
      </c>
      <c r="S542" s="86">
        <v>0</v>
      </c>
      <c r="T542" s="91">
        <v>0</v>
      </c>
    </row>
    <row r="543" spans="1:20" x14ac:dyDescent="0.3">
      <c r="A543" s="88">
        <v>42848.416697685185</v>
      </c>
      <c r="B543" s="47">
        <v>310.42700000000002</v>
      </c>
      <c r="C543" s="48">
        <v>7367.2644199999995</v>
      </c>
      <c r="D543" s="47">
        <v>0</v>
      </c>
      <c r="E543" s="48">
        <v>0</v>
      </c>
      <c r="F543" s="49">
        <v>310.42700000000002</v>
      </c>
      <c r="G543" s="49">
        <v>7367.2644199999995</v>
      </c>
      <c r="H543" s="38">
        <v>0</v>
      </c>
      <c r="I543" s="50">
        <v>310.42700000000002</v>
      </c>
      <c r="J543" s="89">
        <v>23.732679245039893</v>
      </c>
      <c r="K543" s="127"/>
      <c r="L543" s="144"/>
      <c r="M543" s="89">
        <v>59.574928665980281</v>
      </c>
      <c r="N543" s="89">
        <v>23.605195947719281</v>
      </c>
      <c r="O543" s="89">
        <v>22.314715929319615</v>
      </c>
      <c r="P543" s="89">
        <v>0</v>
      </c>
      <c r="Q543" s="89">
        <v>24.426848732882096</v>
      </c>
      <c r="R543" s="89">
        <v>59.574928665980281</v>
      </c>
      <c r="S543" s="86">
        <v>0</v>
      </c>
      <c r="T543" s="91">
        <v>0</v>
      </c>
    </row>
    <row r="544" spans="1:20" x14ac:dyDescent="0.3">
      <c r="A544" s="88">
        <v>42848.458364409722</v>
      </c>
      <c r="B544" s="47">
        <v>270.09000000000003</v>
      </c>
      <c r="C544" s="48">
        <v>6515.0028000000002</v>
      </c>
      <c r="D544" s="47">
        <v>0</v>
      </c>
      <c r="E544" s="48">
        <v>0</v>
      </c>
      <c r="F544" s="49">
        <v>270.09000000000003</v>
      </c>
      <c r="G544" s="49">
        <v>6515.0028000000002</v>
      </c>
      <c r="H544" s="38">
        <v>0</v>
      </c>
      <c r="I544" s="50">
        <v>270.09000000000003</v>
      </c>
      <c r="J544" s="89">
        <v>24.121599466844383</v>
      </c>
      <c r="K544" s="127"/>
      <c r="L544" s="144"/>
      <c r="M544" s="89">
        <v>59.574928665980281</v>
      </c>
      <c r="N544" s="89">
        <v>23.605195947719281</v>
      </c>
      <c r="O544" s="89">
        <v>22.314715929319615</v>
      </c>
      <c r="P544" s="89">
        <v>0</v>
      </c>
      <c r="Q544" s="89">
        <v>24.426848732882096</v>
      </c>
      <c r="R544" s="89">
        <v>59.574928665980281</v>
      </c>
      <c r="S544" s="86">
        <v>0</v>
      </c>
      <c r="T544" s="91">
        <v>0</v>
      </c>
    </row>
    <row r="545" spans="1:20" x14ac:dyDescent="0.3">
      <c r="A545" s="88">
        <v>42848.500031134259</v>
      </c>
      <c r="B545" s="47">
        <v>266.04399999999998</v>
      </c>
      <c r="C545" s="48">
        <v>6351.0634799999998</v>
      </c>
      <c r="D545" s="47">
        <v>0</v>
      </c>
      <c r="E545" s="48">
        <v>0</v>
      </c>
      <c r="F545" s="49">
        <v>266.04399999999998</v>
      </c>
      <c r="G545" s="49">
        <v>6351.0634799999998</v>
      </c>
      <c r="H545" s="38">
        <v>0</v>
      </c>
      <c r="I545" s="50">
        <v>266.04399999999998</v>
      </c>
      <c r="J545" s="89">
        <v>23.872229706364362</v>
      </c>
      <c r="K545" s="127"/>
      <c r="L545" s="144"/>
      <c r="M545" s="89">
        <v>59.574928665980281</v>
      </c>
      <c r="N545" s="89">
        <v>23.605195947719281</v>
      </c>
      <c r="O545" s="89">
        <v>22.314715929319615</v>
      </c>
      <c r="P545" s="89">
        <v>0</v>
      </c>
      <c r="Q545" s="89">
        <v>24.426848732882096</v>
      </c>
      <c r="R545" s="89">
        <v>59.574928665980281</v>
      </c>
      <c r="S545" s="86">
        <v>0</v>
      </c>
      <c r="T545" s="91">
        <v>0</v>
      </c>
    </row>
    <row r="546" spans="1:20" x14ac:dyDescent="0.3">
      <c r="A546" s="88">
        <v>42848.541697858796</v>
      </c>
      <c r="B546" s="47">
        <v>256.46100000000001</v>
      </c>
      <c r="C546" s="48">
        <v>6095.7213899999997</v>
      </c>
      <c r="D546" s="47">
        <v>0</v>
      </c>
      <c r="E546" s="48">
        <v>0</v>
      </c>
      <c r="F546" s="49">
        <v>256.46100000000001</v>
      </c>
      <c r="G546" s="49">
        <v>6095.7213899999997</v>
      </c>
      <c r="H546" s="38">
        <v>0</v>
      </c>
      <c r="I546" s="50">
        <v>256.46100000000001</v>
      </c>
      <c r="J546" s="89">
        <v>23.768609613157555</v>
      </c>
      <c r="K546" s="127"/>
      <c r="L546" s="144"/>
      <c r="M546" s="89">
        <v>59.574928665980281</v>
      </c>
      <c r="N546" s="89">
        <v>23.605195947719281</v>
      </c>
      <c r="O546" s="89">
        <v>22.314715929319615</v>
      </c>
      <c r="P546" s="89">
        <v>0</v>
      </c>
      <c r="Q546" s="89">
        <v>24.426848732882096</v>
      </c>
      <c r="R546" s="89">
        <v>59.574928665980281</v>
      </c>
      <c r="S546" s="86">
        <v>0</v>
      </c>
      <c r="T546" s="91">
        <v>0</v>
      </c>
    </row>
    <row r="547" spans="1:20" x14ac:dyDescent="0.3">
      <c r="A547" s="88">
        <v>42848.583364583334</v>
      </c>
      <c r="B547" s="47">
        <v>284.142</v>
      </c>
      <c r="C547" s="48">
        <v>6599.7025999999996</v>
      </c>
      <c r="D547" s="47">
        <v>0</v>
      </c>
      <c r="E547" s="48">
        <v>0</v>
      </c>
      <c r="F547" s="49">
        <v>284.142</v>
      </c>
      <c r="G547" s="49">
        <v>6599.7025999999996</v>
      </c>
      <c r="H547" s="38">
        <v>0</v>
      </c>
      <c r="I547" s="50">
        <v>284.142</v>
      </c>
      <c r="J547" s="89">
        <v>23.226776048595418</v>
      </c>
      <c r="K547" s="127"/>
      <c r="L547" s="144"/>
      <c r="M547" s="89">
        <v>59.574928665980281</v>
      </c>
      <c r="N547" s="89">
        <v>23.605195947719281</v>
      </c>
      <c r="O547" s="89">
        <v>22.314715929319615</v>
      </c>
      <c r="P547" s="89">
        <v>0</v>
      </c>
      <c r="Q547" s="89">
        <v>24.426848732882096</v>
      </c>
      <c r="R547" s="89">
        <v>59.574928665980281</v>
      </c>
      <c r="S547" s="86">
        <v>0</v>
      </c>
      <c r="T547" s="91">
        <v>0</v>
      </c>
    </row>
    <row r="548" spans="1:20" x14ac:dyDescent="0.3">
      <c r="A548" s="88">
        <v>42848.625031307871</v>
      </c>
      <c r="B548" s="47">
        <v>300.01400000000001</v>
      </c>
      <c r="C548" s="48">
        <v>6933.2849499999993</v>
      </c>
      <c r="D548" s="47">
        <v>0</v>
      </c>
      <c r="E548" s="48">
        <v>0</v>
      </c>
      <c r="F548" s="49">
        <v>300.01400000000001</v>
      </c>
      <c r="G548" s="49">
        <v>6933.2849499999993</v>
      </c>
      <c r="H548" s="38">
        <v>0</v>
      </c>
      <c r="I548" s="50">
        <v>300.01400000000001</v>
      </c>
      <c r="J548" s="89">
        <v>23.109871372669271</v>
      </c>
      <c r="K548" s="127"/>
      <c r="L548" s="144"/>
      <c r="M548" s="89">
        <v>59.574928665980281</v>
      </c>
      <c r="N548" s="89">
        <v>23.605195947719281</v>
      </c>
      <c r="O548" s="89">
        <v>22.314715929319615</v>
      </c>
      <c r="P548" s="89">
        <v>0</v>
      </c>
      <c r="Q548" s="89">
        <v>24.426848732882096</v>
      </c>
      <c r="R548" s="89">
        <v>59.574928665980281</v>
      </c>
      <c r="S548" s="86">
        <v>0</v>
      </c>
      <c r="T548" s="91">
        <v>0</v>
      </c>
    </row>
    <row r="549" spans="1:20" x14ac:dyDescent="0.3">
      <c r="A549" s="88">
        <v>42848.666698032408</v>
      </c>
      <c r="B549" s="47">
        <v>310.58499999999998</v>
      </c>
      <c r="C549" s="48">
        <v>7091.5410000000002</v>
      </c>
      <c r="D549" s="47">
        <v>0</v>
      </c>
      <c r="E549" s="48">
        <v>0</v>
      </c>
      <c r="F549" s="49">
        <v>310.58499999999998</v>
      </c>
      <c r="G549" s="49">
        <v>7091.5410000000002</v>
      </c>
      <c r="H549" s="38">
        <v>0</v>
      </c>
      <c r="I549" s="50">
        <v>310.58499999999998</v>
      </c>
      <c r="J549" s="89">
        <v>22.832850910378802</v>
      </c>
      <c r="K549" s="127"/>
      <c r="L549" s="144"/>
      <c r="M549" s="89">
        <v>59.574928665980281</v>
      </c>
      <c r="N549" s="89">
        <v>23.605195947719281</v>
      </c>
      <c r="O549" s="89">
        <v>22.314715929319615</v>
      </c>
      <c r="P549" s="89">
        <v>0</v>
      </c>
      <c r="Q549" s="89">
        <v>24.426848732882096</v>
      </c>
      <c r="R549" s="89">
        <v>59.574928665980281</v>
      </c>
      <c r="S549" s="86">
        <v>0</v>
      </c>
      <c r="T549" s="91">
        <v>0</v>
      </c>
    </row>
    <row r="550" spans="1:20" x14ac:dyDescent="0.3">
      <c r="A550" s="88">
        <v>42848.708364756945</v>
      </c>
      <c r="B550" s="47">
        <v>269.25200000000001</v>
      </c>
      <c r="C550" s="48">
        <v>6366.9449700000005</v>
      </c>
      <c r="D550" s="47">
        <v>0</v>
      </c>
      <c r="E550" s="48">
        <v>0</v>
      </c>
      <c r="F550" s="49">
        <v>269.25200000000001</v>
      </c>
      <c r="G550" s="49">
        <v>6366.9449700000005</v>
      </c>
      <c r="H550" s="38">
        <v>0</v>
      </c>
      <c r="I550" s="50">
        <v>269.25200000000001</v>
      </c>
      <c r="J550" s="89">
        <v>23.646788027572683</v>
      </c>
      <c r="K550" s="127"/>
      <c r="L550" s="144"/>
      <c r="M550" s="89">
        <v>59.574928665980281</v>
      </c>
      <c r="N550" s="89">
        <v>23.605195947719281</v>
      </c>
      <c r="O550" s="89">
        <v>22.314715929319615</v>
      </c>
      <c r="P550" s="89">
        <v>0</v>
      </c>
      <c r="Q550" s="89">
        <v>24.426848732882096</v>
      </c>
      <c r="R550" s="89">
        <v>59.574928665980281</v>
      </c>
      <c r="S550" s="86">
        <v>0</v>
      </c>
      <c r="T550" s="91">
        <v>0</v>
      </c>
    </row>
    <row r="551" spans="1:20" x14ac:dyDescent="0.3">
      <c r="A551" s="88">
        <v>42848.750031481482</v>
      </c>
      <c r="B551" s="47">
        <v>234.904</v>
      </c>
      <c r="C551" s="48">
        <v>5758.4945200000002</v>
      </c>
      <c r="D551" s="47">
        <v>0</v>
      </c>
      <c r="E551" s="48">
        <v>0</v>
      </c>
      <c r="F551" s="49">
        <v>234.904</v>
      </c>
      <c r="G551" s="49">
        <v>5758.4945200000002</v>
      </c>
      <c r="H551" s="38">
        <v>0</v>
      </c>
      <c r="I551" s="50">
        <v>234.904</v>
      </c>
      <c r="J551" s="89">
        <v>24.51424633041583</v>
      </c>
      <c r="K551" s="127"/>
      <c r="L551" s="144"/>
      <c r="M551" s="89">
        <v>59.574928665980281</v>
      </c>
      <c r="N551" s="89">
        <v>23.605195947719281</v>
      </c>
      <c r="O551" s="89">
        <v>22.314715929319615</v>
      </c>
      <c r="P551" s="89">
        <v>0</v>
      </c>
      <c r="Q551" s="89">
        <v>24.426848732882096</v>
      </c>
      <c r="R551" s="89">
        <v>59.574928665980281</v>
      </c>
      <c r="S551" s="86">
        <v>0</v>
      </c>
      <c r="T551" s="91">
        <v>0</v>
      </c>
    </row>
    <row r="552" spans="1:20" x14ac:dyDescent="0.3">
      <c r="A552" s="88">
        <v>42848.79169820602</v>
      </c>
      <c r="B552" s="47">
        <v>188.09899999999999</v>
      </c>
      <c r="C552" s="48">
        <v>4735.9711299999999</v>
      </c>
      <c r="D552" s="47">
        <v>0</v>
      </c>
      <c r="E552" s="48">
        <v>0</v>
      </c>
      <c r="F552" s="49">
        <v>188.09899999999999</v>
      </c>
      <c r="G552" s="49">
        <v>4735.9711299999999</v>
      </c>
      <c r="H552" s="38">
        <v>0</v>
      </c>
      <c r="I552" s="50">
        <v>188.09899999999999</v>
      </c>
      <c r="J552" s="89">
        <v>25.178077129596648</v>
      </c>
      <c r="K552" s="127"/>
      <c r="L552" s="144"/>
      <c r="M552" s="89">
        <v>59.574928665980281</v>
      </c>
      <c r="N552" s="89">
        <v>23.605195947719281</v>
      </c>
      <c r="O552" s="89">
        <v>22.314715929319615</v>
      </c>
      <c r="P552" s="89">
        <v>0</v>
      </c>
      <c r="Q552" s="89">
        <v>24.426848732882096</v>
      </c>
      <c r="R552" s="89">
        <v>59.574928665980281</v>
      </c>
      <c r="S552" s="86">
        <v>0</v>
      </c>
      <c r="T552" s="91">
        <v>0</v>
      </c>
    </row>
    <row r="553" spans="1:20" x14ac:dyDescent="0.3">
      <c r="A553" s="88">
        <v>42848.833364930557</v>
      </c>
      <c r="B553" s="47">
        <v>185.23000000000002</v>
      </c>
      <c r="C553" s="48">
        <v>4842.3626999999997</v>
      </c>
      <c r="D553" s="47">
        <v>0</v>
      </c>
      <c r="E553" s="48">
        <v>0</v>
      </c>
      <c r="F553" s="49">
        <v>185.23000000000002</v>
      </c>
      <c r="G553" s="49">
        <v>4842.3626999999997</v>
      </c>
      <c r="H553" s="38">
        <v>0</v>
      </c>
      <c r="I553" s="50">
        <v>185.23000000000002</v>
      </c>
      <c r="J553" s="89">
        <v>26.142432111429031</v>
      </c>
      <c r="K553" s="127"/>
      <c r="L553" s="144"/>
      <c r="M553" s="89">
        <v>59.574928665980281</v>
      </c>
      <c r="N553" s="89">
        <v>23.605195947719281</v>
      </c>
      <c r="O553" s="89">
        <v>22.314715929319615</v>
      </c>
      <c r="P553" s="89">
        <v>0</v>
      </c>
      <c r="Q553" s="89">
        <v>24.426848732882096</v>
      </c>
      <c r="R553" s="89">
        <v>59.574928665980281</v>
      </c>
      <c r="S553" s="86">
        <v>0</v>
      </c>
      <c r="T553" s="91">
        <v>0</v>
      </c>
    </row>
    <row r="554" spans="1:20" x14ac:dyDescent="0.3">
      <c r="A554" s="88">
        <v>42848.875031655094</v>
      </c>
      <c r="B554" s="47">
        <v>183.56</v>
      </c>
      <c r="C554" s="48">
        <v>5337.7578000000003</v>
      </c>
      <c r="D554" s="47">
        <v>0</v>
      </c>
      <c r="E554" s="48">
        <v>0</v>
      </c>
      <c r="F554" s="49">
        <v>183.56</v>
      </c>
      <c r="G554" s="49">
        <v>5337.7578000000003</v>
      </c>
      <c r="H554" s="38">
        <v>0</v>
      </c>
      <c r="I554" s="50">
        <v>183.56</v>
      </c>
      <c r="J554" s="89">
        <v>29.079090215733277</v>
      </c>
      <c r="K554" s="127"/>
      <c r="L554" s="144"/>
      <c r="M554" s="89">
        <v>59.574928665980281</v>
      </c>
      <c r="N554" s="89">
        <v>23.605195947719281</v>
      </c>
      <c r="O554" s="89">
        <v>22.314715929319615</v>
      </c>
      <c r="P554" s="89">
        <v>0</v>
      </c>
      <c r="Q554" s="89">
        <v>24.426848732882096</v>
      </c>
      <c r="R554" s="89">
        <v>59.574928665980281</v>
      </c>
      <c r="S554" s="86">
        <v>0</v>
      </c>
      <c r="T554" s="91">
        <v>0</v>
      </c>
    </row>
    <row r="555" spans="1:20" x14ac:dyDescent="0.3">
      <c r="A555" s="88">
        <v>42848.916698379631</v>
      </c>
      <c r="B555" s="47">
        <v>162.02800000000002</v>
      </c>
      <c r="C555" s="48">
        <v>4419.1526599999997</v>
      </c>
      <c r="D555" s="47">
        <v>0</v>
      </c>
      <c r="E555" s="48">
        <v>0</v>
      </c>
      <c r="F555" s="49">
        <v>162.02800000000002</v>
      </c>
      <c r="G555" s="49">
        <v>4419.1526599999997</v>
      </c>
      <c r="H555" s="38">
        <v>0</v>
      </c>
      <c r="I555" s="50">
        <v>162.02800000000002</v>
      </c>
      <c r="J555" s="89">
        <v>27.274006097711503</v>
      </c>
      <c r="K555" s="127"/>
      <c r="L555" s="144"/>
      <c r="M555" s="89">
        <v>59.574928665980281</v>
      </c>
      <c r="N555" s="89">
        <v>23.605195947719281</v>
      </c>
      <c r="O555" s="89">
        <v>22.314715929319615</v>
      </c>
      <c r="P555" s="89">
        <v>0</v>
      </c>
      <c r="Q555" s="89">
        <v>24.426848732882096</v>
      </c>
      <c r="R555" s="89">
        <v>59.574928665980281</v>
      </c>
      <c r="S555" s="86">
        <v>0</v>
      </c>
      <c r="T555" s="91">
        <v>0</v>
      </c>
    </row>
    <row r="556" spans="1:20" x14ac:dyDescent="0.3">
      <c r="A556" s="88">
        <v>42848.958365104168</v>
      </c>
      <c r="B556" s="47">
        <v>212.797</v>
      </c>
      <c r="C556" s="48">
        <v>4962.1505800000004</v>
      </c>
      <c r="D556" s="47">
        <v>0</v>
      </c>
      <c r="E556" s="48">
        <v>0</v>
      </c>
      <c r="F556" s="49">
        <v>212.797</v>
      </c>
      <c r="G556" s="49">
        <v>4962.1505800000004</v>
      </c>
      <c r="H556" s="38">
        <v>0</v>
      </c>
      <c r="I556" s="50">
        <v>212.797</v>
      </c>
      <c r="J556" s="89">
        <v>23.318705526863631</v>
      </c>
      <c r="K556" s="127"/>
      <c r="L556" s="144"/>
      <c r="M556" s="89">
        <v>59.574928665980281</v>
      </c>
      <c r="N556" s="89">
        <v>23.605195947719281</v>
      </c>
      <c r="O556" s="89">
        <v>22.314715929319615</v>
      </c>
      <c r="P556" s="89">
        <v>0</v>
      </c>
      <c r="Q556" s="89">
        <v>24.426848732882096</v>
      </c>
      <c r="R556" s="89">
        <v>59.574928665980281</v>
      </c>
      <c r="S556" s="86">
        <v>0</v>
      </c>
      <c r="T556" s="91">
        <v>0</v>
      </c>
    </row>
    <row r="557" spans="1:20" x14ac:dyDescent="0.3">
      <c r="A557" s="88">
        <v>42849.000031828706</v>
      </c>
      <c r="B557" s="47">
        <v>257.95</v>
      </c>
      <c r="C557" s="48">
        <v>5563.9814999999999</v>
      </c>
      <c r="D557" s="47">
        <v>0</v>
      </c>
      <c r="E557" s="48">
        <v>0</v>
      </c>
      <c r="F557" s="49">
        <v>257.95</v>
      </c>
      <c r="G557" s="49">
        <v>5563.9814999999999</v>
      </c>
      <c r="H557" s="38">
        <v>0</v>
      </c>
      <c r="I557" s="50">
        <v>257.95</v>
      </c>
      <c r="J557" s="89">
        <v>21.57</v>
      </c>
      <c r="K557" s="127"/>
      <c r="L557" s="144"/>
      <c r="M557" s="89">
        <v>59.574928665980281</v>
      </c>
      <c r="N557" s="89">
        <v>23.605195947719281</v>
      </c>
      <c r="O557" s="89">
        <v>22.314715929319615</v>
      </c>
      <c r="P557" s="89">
        <v>0</v>
      </c>
      <c r="Q557" s="89">
        <v>24.426848732882096</v>
      </c>
      <c r="R557" s="89">
        <v>59.574928665980281</v>
      </c>
      <c r="S557" s="86">
        <v>0</v>
      </c>
      <c r="T557" s="91">
        <v>0</v>
      </c>
    </row>
    <row r="558" spans="1:20" x14ac:dyDescent="0.3">
      <c r="A558" s="88">
        <v>42849.041698553243</v>
      </c>
      <c r="B558" s="47">
        <v>267.00799999999998</v>
      </c>
      <c r="C558" s="48">
        <v>5568.4277600000005</v>
      </c>
      <c r="D558" s="47">
        <v>0</v>
      </c>
      <c r="E558" s="48">
        <v>0</v>
      </c>
      <c r="F558" s="49">
        <v>267.00799999999998</v>
      </c>
      <c r="G558" s="49">
        <v>5568.4277600000005</v>
      </c>
      <c r="H558" s="38">
        <v>0</v>
      </c>
      <c r="I558" s="50">
        <v>267.00799999999998</v>
      </c>
      <c r="J558" s="89">
        <v>20.854909815436244</v>
      </c>
      <c r="K558" s="127"/>
      <c r="L558" s="144"/>
      <c r="M558" s="89">
        <v>59.574928665980281</v>
      </c>
      <c r="N558" s="89">
        <v>23.605195947719281</v>
      </c>
      <c r="O558" s="89">
        <v>22.314715929319615</v>
      </c>
      <c r="P558" s="89">
        <v>0</v>
      </c>
      <c r="Q558" s="89">
        <v>24.426848732882096</v>
      </c>
      <c r="R558" s="89">
        <v>59.574928665980281</v>
      </c>
      <c r="S558" s="86">
        <v>0</v>
      </c>
      <c r="T558" s="91">
        <v>0</v>
      </c>
    </row>
    <row r="559" spans="1:20" x14ac:dyDescent="0.3">
      <c r="A559" s="88">
        <v>42849.08336527778</v>
      </c>
      <c r="B559" s="47">
        <v>272.61600000000004</v>
      </c>
      <c r="C559" s="48">
        <v>5587.5162</v>
      </c>
      <c r="D559" s="47">
        <v>0</v>
      </c>
      <c r="E559" s="48">
        <v>0</v>
      </c>
      <c r="F559" s="49">
        <v>272.61600000000004</v>
      </c>
      <c r="G559" s="49">
        <v>5587.5162</v>
      </c>
      <c r="H559" s="38">
        <v>0</v>
      </c>
      <c r="I559" s="50">
        <v>272.61600000000004</v>
      </c>
      <c r="J559" s="89">
        <v>20.495921736068311</v>
      </c>
      <c r="K559" s="127"/>
      <c r="L559" s="144"/>
      <c r="M559" s="89">
        <v>59.574928665980281</v>
      </c>
      <c r="N559" s="89">
        <v>23.605195947719281</v>
      </c>
      <c r="O559" s="89">
        <v>22.314715929319615</v>
      </c>
      <c r="P559" s="89">
        <v>0</v>
      </c>
      <c r="Q559" s="89">
        <v>24.426848732882096</v>
      </c>
      <c r="R559" s="89">
        <v>59.574928665980281</v>
      </c>
      <c r="S559" s="86">
        <v>0</v>
      </c>
      <c r="T559" s="91">
        <v>0</v>
      </c>
    </row>
    <row r="560" spans="1:20" x14ac:dyDescent="0.3">
      <c r="A560" s="88">
        <v>42849.125032002317</v>
      </c>
      <c r="B560" s="47">
        <v>262.80599999999998</v>
      </c>
      <c r="C560" s="48">
        <v>5330.6324999999997</v>
      </c>
      <c r="D560" s="47">
        <v>0</v>
      </c>
      <c r="E560" s="48">
        <v>0</v>
      </c>
      <c r="F560" s="49">
        <v>262.80599999999998</v>
      </c>
      <c r="G560" s="49">
        <v>5330.6324999999997</v>
      </c>
      <c r="H560" s="38">
        <v>0</v>
      </c>
      <c r="I560" s="50">
        <v>262.80599999999998</v>
      </c>
      <c r="J560" s="89">
        <v>20.283526631812059</v>
      </c>
      <c r="K560" s="127"/>
      <c r="L560" s="144"/>
      <c r="M560" s="89">
        <v>59.574928665980281</v>
      </c>
      <c r="N560" s="89">
        <v>23.605195947719281</v>
      </c>
      <c r="O560" s="89">
        <v>22.314715929319615</v>
      </c>
      <c r="P560" s="89">
        <v>0</v>
      </c>
      <c r="Q560" s="89">
        <v>24.426848732882096</v>
      </c>
      <c r="R560" s="89">
        <v>59.574928665980281</v>
      </c>
      <c r="S560" s="86">
        <v>0</v>
      </c>
      <c r="T560" s="91">
        <v>0</v>
      </c>
    </row>
    <row r="561" spans="1:20" x14ac:dyDescent="0.3">
      <c r="A561" s="88">
        <v>42849.166698726855</v>
      </c>
      <c r="B561" s="47">
        <v>263.43899999999996</v>
      </c>
      <c r="C561" s="48">
        <v>5349.6532500000003</v>
      </c>
      <c r="D561" s="47">
        <v>0</v>
      </c>
      <c r="E561" s="48">
        <v>0</v>
      </c>
      <c r="F561" s="49">
        <v>263.43899999999996</v>
      </c>
      <c r="G561" s="49">
        <v>5349.6532500000003</v>
      </c>
      <c r="H561" s="38">
        <v>0</v>
      </c>
      <c r="I561" s="50">
        <v>263.43899999999996</v>
      </c>
      <c r="J561" s="89">
        <v>20.306990422830335</v>
      </c>
      <c r="K561" s="127"/>
      <c r="L561" s="144"/>
      <c r="M561" s="89">
        <v>59.574928665980281</v>
      </c>
      <c r="N561" s="89">
        <v>23.605195947719281</v>
      </c>
      <c r="O561" s="89">
        <v>22.314715929319615</v>
      </c>
      <c r="P561" s="89">
        <v>0</v>
      </c>
      <c r="Q561" s="89">
        <v>24.426848732882096</v>
      </c>
      <c r="R561" s="89">
        <v>59.574928665980281</v>
      </c>
      <c r="S561" s="86">
        <v>0</v>
      </c>
      <c r="T561" s="91">
        <v>0</v>
      </c>
    </row>
    <row r="562" spans="1:20" x14ac:dyDescent="0.3">
      <c r="A562" s="88">
        <v>42849.208365451392</v>
      </c>
      <c r="B562" s="47">
        <v>267.798</v>
      </c>
      <c r="C562" s="48">
        <v>5669.8989000000001</v>
      </c>
      <c r="D562" s="47">
        <v>0</v>
      </c>
      <c r="E562" s="48">
        <v>0</v>
      </c>
      <c r="F562" s="49">
        <v>267.798</v>
      </c>
      <c r="G562" s="49">
        <v>5669.8989000000001</v>
      </c>
      <c r="H562" s="38">
        <v>0</v>
      </c>
      <c r="I562" s="50">
        <v>267.798</v>
      </c>
      <c r="J562" s="89">
        <v>21.17229740326664</v>
      </c>
      <c r="K562" s="127"/>
      <c r="L562" s="144"/>
      <c r="M562" s="89">
        <v>59.574928665980281</v>
      </c>
      <c r="N562" s="89">
        <v>23.605195947719281</v>
      </c>
      <c r="O562" s="89">
        <v>22.314715929319615</v>
      </c>
      <c r="P562" s="89">
        <v>0</v>
      </c>
      <c r="Q562" s="89">
        <v>24.426848732882096</v>
      </c>
      <c r="R562" s="89">
        <v>59.574928665980281</v>
      </c>
      <c r="S562" s="86">
        <v>0</v>
      </c>
      <c r="T562" s="91">
        <v>0</v>
      </c>
    </row>
    <row r="563" spans="1:20" x14ac:dyDescent="0.3">
      <c r="A563" s="88">
        <v>42849.250032175929</v>
      </c>
      <c r="B563" s="47">
        <v>288.58600000000001</v>
      </c>
      <c r="C563" s="48">
        <v>6532.357</v>
      </c>
      <c r="D563" s="47">
        <v>0</v>
      </c>
      <c r="E563" s="48">
        <v>0</v>
      </c>
      <c r="F563" s="49">
        <v>288.58600000000001</v>
      </c>
      <c r="G563" s="49">
        <v>6532.357</v>
      </c>
      <c r="H563" s="38">
        <v>0</v>
      </c>
      <c r="I563" s="50">
        <v>288.58600000000001</v>
      </c>
      <c r="J563" s="89">
        <v>22.635737700373543</v>
      </c>
      <c r="K563" s="127"/>
      <c r="L563" s="144"/>
      <c r="M563" s="89">
        <v>59.574928665980281</v>
      </c>
      <c r="N563" s="89">
        <v>23.605195947719281</v>
      </c>
      <c r="O563" s="89">
        <v>22.314715929319615</v>
      </c>
      <c r="P563" s="89">
        <v>0</v>
      </c>
      <c r="Q563" s="89">
        <v>24.426848732882096</v>
      </c>
      <c r="R563" s="89">
        <v>59.574928665980281</v>
      </c>
      <c r="S563" s="86">
        <v>0</v>
      </c>
      <c r="T563" s="91">
        <v>0</v>
      </c>
    </row>
    <row r="564" spans="1:20" x14ac:dyDescent="0.3">
      <c r="A564" s="88">
        <v>42849.291698900466</v>
      </c>
      <c r="B564" s="47">
        <v>262.22899999999998</v>
      </c>
      <c r="C564" s="48">
        <v>8547.8502200000003</v>
      </c>
      <c r="D564" s="47">
        <v>0</v>
      </c>
      <c r="E564" s="48">
        <v>0</v>
      </c>
      <c r="F564" s="49">
        <v>262.22899999999998</v>
      </c>
      <c r="G564" s="49">
        <v>8547.8502200000003</v>
      </c>
      <c r="H564" s="38">
        <v>0</v>
      </c>
      <c r="I564" s="50">
        <v>262.22899999999998</v>
      </c>
      <c r="J564" s="89">
        <v>32.596891343062744</v>
      </c>
      <c r="K564" s="127"/>
      <c r="L564" s="144"/>
      <c r="M564" s="89">
        <v>59.574928665980281</v>
      </c>
      <c r="N564" s="89">
        <v>23.605195947719281</v>
      </c>
      <c r="O564" s="89">
        <v>22.314715929319615</v>
      </c>
      <c r="P564" s="89">
        <v>0</v>
      </c>
      <c r="Q564" s="89">
        <v>24.426848732882096</v>
      </c>
      <c r="R564" s="89">
        <v>59.574928665980281</v>
      </c>
      <c r="S564" s="86">
        <v>0</v>
      </c>
      <c r="T564" s="91">
        <v>0</v>
      </c>
    </row>
    <row r="565" spans="1:20" x14ac:dyDescent="0.3">
      <c r="A565" s="88">
        <v>42849.333365625003</v>
      </c>
      <c r="B565" s="47">
        <v>186.953</v>
      </c>
      <c r="C565" s="48">
        <v>5852.6030599999995</v>
      </c>
      <c r="D565" s="47">
        <v>0</v>
      </c>
      <c r="E565" s="48">
        <v>0</v>
      </c>
      <c r="F565" s="49">
        <v>186.953</v>
      </c>
      <c r="G565" s="49">
        <v>5852.6030599999995</v>
      </c>
      <c r="H565" s="38">
        <v>0</v>
      </c>
      <c r="I565" s="50">
        <v>186.953</v>
      </c>
      <c r="J565" s="89">
        <v>31.30521072141126</v>
      </c>
      <c r="K565" s="127"/>
      <c r="L565" s="144"/>
      <c r="M565" s="89">
        <v>59.574928665980281</v>
      </c>
      <c r="N565" s="89">
        <v>23.605195947719281</v>
      </c>
      <c r="O565" s="89">
        <v>22.314715929319615</v>
      </c>
      <c r="P565" s="89">
        <v>0</v>
      </c>
      <c r="Q565" s="89">
        <v>24.426848732882096</v>
      </c>
      <c r="R565" s="89">
        <v>59.574928665980281</v>
      </c>
      <c r="S565" s="86">
        <v>0</v>
      </c>
      <c r="T565" s="91">
        <v>0</v>
      </c>
    </row>
    <row r="566" spans="1:20" x14ac:dyDescent="0.3">
      <c r="A566" s="88">
        <v>42849.375032349541</v>
      </c>
      <c r="B566" s="47">
        <v>121.002</v>
      </c>
      <c r="C566" s="48">
        <v>3960.4287599999998</v>
      </c>
      <c r="D566" s="47">
        <v>0</v>
      </c>
      <c r="E566" s="48">
        <v>0</v>
      </c>
      <c r="F566" s="49">
        <v>121.002</v>
      </c>
      <c r="G566" s="49">
        <v>3960.4287599999998</v>
      </c>
      <c r="H566" s="38">
        <v>0</v>
      </c>
      <c r="I566" s="50">
        <v>121.002</v>
      </c>
      <c r="J566" s="89">
        <v>32.730275202062778</v>
      </c>
      <c r="K566" s="127"/>
      <c r="L566" s="144"/>
      <c r="M566" s="89">
        <v>59.574928665980281</v>
      </c>
      <c r="N566" s="89">
        <v>23.605195947719281</v>
      </c>
      <c r="O566" s="89">
        <v>22.314715929319615</v>
      </c>
      <c r="P566" s="89">
        <v>0</v>
      </c>
      <c r="Q566" s="89">
        <v>24.426848732882096</v>
      </c>
      <c r="R566" s="89">
        <v>59.574928665980281</v>
      </c>
      <c r="S566" s="86">
        <v>0</v>
      </c>
      <c r="T566" s="91">
        <v>0</v>
      </c>
    </row>
    <row r="567" spans="1:20" x14ac:dyDescent="0.3">
      <c r="A567" s="88">
        <v>42849.41669907407</v>
      </c>
      <c r="B567" s="47">
        <v>90.503000000000014</v>
      </c>
      <c r="C567" s="48">
        <v>3080.7424699999997</v>
      </c>
      <c r="D567" s="47">
        <v>0</v>
      </c>
      <c r="E567" s="48">
        <v>0</v>
      </c>
      <c r="F567" s="49">
        <v>90.503000000000014</v>
      </c>
      <c r="G567" s="49">
        <v>3080.7424699999997</v>
      </c>
      <c r="H567" s="38">
        <v>0</v>
      </c>
      <c r="I567" s="50">
        <v>90.503000000000014</v>
      </c>
      <c r="J567" s="89">
        <v>34.040224854424707</v>
      </c>
      <c r="K567" s="127"/>
      <c r="L567" s="144"/>
      <c r="M567" s="89">
        <v>59.574928665980281</v>
      </c>
      <c r="N567" s="89">
        <v>23.605195947719281</v>
      </c>
      <c r="O567" s="89">
        <v>22.314715929319615</v>
      </c>
      <c r="P567" s="89">
        <v>0</v>
      </c>
      <c r="Q567" s="89">
        <v>24.426848732882096</v>
      </c>
      <c r="R567" s="89">
        <v>59.574928665980281</v>
      </c>
      <c r="S567" s="86">
        <v>0</v>
      </c>
      <c r="T567" s="91">
        <v>0</v>
      </c>
    </row>
    <row r="568" spans="1:20" x14ac:dyDescent="0.3">
      <c r="A568" s="88">
        <v>42849.458365798608</v>
      </c>
      <c r="B568" s="47">
        <v>92.2</v>
      </c>
      <c r="C568" s="48">
        <v>3275.866</v>
      </c>
      <c r="D568" s="47">
        <v>39.032000000000004</v>
      </c>
      <c r="E568" s="48">
        <v>1386.807</v>
      </c>
      <c r="F568" s="49">
        <v>53.167999999999999</v>
      </c>
      <c r="G568" s="49">
        <v>1889.059</v>
      </c>
      <c r="H568" s="38">
        <v>0</v>
      </c>
      <c r="I568" s="50">
        <v>53.167999999999999</v>
      </c>
      <c r="J568" s="89">
        <v>35.529999247667767</v>
      </c>
      <c r="K568" s="127"/>
      <c r="L568" s="144"/>
      <c r="M568" s="89">
        <v>59.574928665980281</v>
      </c>
      <c r="N568" s="89">
        <v>23.605195947719281</v>
      </c>
      <c r="O568" s="89">
        <v>22.314715929319615</v>
      </c>
      <c r="P568" s="89">
        <v>0</v>
      </c>
      <c r="Q568" s="89">
        <v>24.426848732882096</v>
      </c>
      <c r="R568" s="89">
        <v>59.574928665980281</v>
      </c>
      <c r="S568" s="86">
        <v>0</v>
      </c>
      <c r="T568" s="91">
        <v>0</v>
      </c>
    </row>
    <row r="569" spans="1:20" x14ac:dyDescent="0.3">
      <c r="A569" s="88">
        <v>42849.500032523145</v>
      </c>
      <c r="B569" s="47">
        <v>81.2</v>
      </c>
      <c r="C569" s="48">
        <v>2756.74</v>
      </c>
      <c r="D569" s="47">
        <v>42.201000000000001</v>
      </c>
      <c r="E569" s="48">
        <v>1432.7240000000002</v>
      </c>
      <c r="F569" s="49">
        <v>38.999000000000002</v>
      </c>
      <c r="G569" s="49">
        <v>1324.0159999999996</v>
      </c>
      <c r="H569" s="38">
        <v>0</v>
      </c>
      <c r="I569" s="50">
        <v>38.999000000000002</v>
      </c>
      <c r="J569" s="89">
        <v>33.949998717915832</v>
      </c>
      <c r="K569" s="127"/>
      <c r="L569" s="144"/>
      <c r="M569" s="89">
        <v>59.574928665980281</v>
      </c>
      <c r="N569" s="89">
        <v>23.605195947719281</v>
      </c>
      <c r="O569" s="89">
        <v>22.314715929319615</v>
      </c>
      <c r="P569" s="89">
        <v>0</v>
      </c>
      <c r="Q569" s="89">
        <v>24.426848732882096</v>
      </c>
      <c r="R569" s="89">
        <v>59.574928665980281</v>
      </c>
      <c r="S569" s="86">
        <v>0</v>
      </c>
      <c r="T569" s="91">
        <v>0</v>
      </c>
    </row>
    <row r="570" spans="1:20" x14ac:dyDescent="0.3">
      <c r="A570" s="88">
        <v>42849.541699247682</v>
      </c>
      <c r="B570" s="47">
        <v>79.599999999999994</v>
      </c>
      <c r="C570" s="48">
        <v>2738.24</v>
      </c>
      <c r="D570" s="47">
        <v>19.719000000000001</v>
      </c>
      <c r="E570" s="48">
        <v>678.33400000000006</v>
      </c>
      <c r="F570" s="49">
        <v>59.880999999999993</v>
      </c>
      <c r="G570" s="49">
        <v>2059.9059999999999</v>
      </c>
      <c r="H570" s="38">
        <v>0</v>
      </c>
      <c r="I570" s="50">
        <v>59.880999999999993</v>
      </c>
      <c r="J570" s="89">
        <v>34.399993320084839</v>
      </c>
      <c r="K570" s="127"/>
      <c r="L570" s="144"/>
      <c r="M570" s="89">
        <v>59.574928665980281</v>
      </c>
      <c r="N570" s="89">
        <v>23.605195947719281</v>
      </c>
      <c r="O570" s="89">
        <v>22.314715929319615</v>
      </c>
      <c r="P570" s="89">
        <v>0</v>
      </c>
      <c r="Q570" s="89">
        <v>24.426848732882096</v>
      </c>
      <c r="R570" s="89">
        <v>59.574928665980281</v>
      </c>
      <c r="S570" s="86">
        <v>0</v>
      </c>
      <c r="T570" s="91">
        <v>0</v>
      </c>
    </row>
    <row r="571" spans="1:20" x14ac:dyDescent="0.3">
      <c r="A571" s="88">
        <v>42849.583365972219</v>
      </c>
      <c r="B571" s="47">
        <v>82.2</v>
      </c>
      <c r="C571" s="48">
        <v>2775.8939999999998</v>
      </c>
      <c r="D571" s="47">
        <v>33.169000000000004</v>
      </c>
      <c r="E571" s="48">
        <v>1120.117</v>
      </c>
      <c r="F571" s="49">
        <v>49.030999999999999</v>
      </c>
      <c r="G571" s="49">
        <v>1655.7769999999998</v>
      </c>
      <c r="H571" s="38">
        <v>0</v>
      </c>
      <c r="I571" s="50">
        <v>49.030999999999999</v>
      </c>
      <c r="J571" s="89">
        <v>33.770002651383813</v>
      </c>
      <c r="K571" s="127"/>
      <c r="L571" s="144"/>
      <c r="M571" s="89">
        <v>59.574928665980281</v>
      </c>
      <c r="N571" s="89">
        <v>23.605195947719281</v>
      </c>
      <c r="O571" s="89">
        <v>22.314715929319615</v>
      </c>
      <c r="P571" s="89">
        <v>0</v>
      </c>
      <c r="Q571" s="89">
        <v>24.426848732882096</v>
      </c>
      <c r="R571" s="89">
        <v>59.574928665980281</v>
      </c>
      <c r="S571" s="86">
        <v>0</v>
      </c>
      <c r="T571" s="91">
        <v>0</v>
      </c>
    </row>
    <row r="572" spans="1:20" x14ac:dyDescent="0.3">
      <c r="A572" s="88">
        <v>42849.625032696757</v>
      </c>
      <c r="B572" s="47">
        <v>74.3</v>
      </c>
      <c r="C572" s="48">
        <v>2468.2460000000001</v>
      </c>
      <c r="D572" s="47">
        <v>44.279000000000003</v>
      </c>
      <c r="E572" s="48">
        <v>1470.9480000000001</v>
      </c>
      <c r="F572" s="49">
        <v>30.020999999999994</v>
      </c>
      <c r="G572" s="49">
        <v>997.298</v>
      </c>
      <c r="H572" s="38">
        <v>0</v>
      </c>
      <c r="I572" s="50">
        <v>30.020999999999994</v>
      </c>
      <c r="J572" s="89">
        <v>33.220012657806208</v>
      </c>
      <c r="K572" s="127"/>
      <c r="L572" s="144"/>
      <c r="M572" s="89">
        <v>59.574928665980281</v>
      </c>
      <c r="N572" s="89">
        <v>23.605195947719281</v>
      </c>
      <c r="O572" s="89">
        <v>22.314715929319615</v>
      </c>
      <c r="P572" s="89">
        <v>0</v>
      </c>
      <c r="Q572" s="89">
        <v>24.426848732882096</v>
      </c>
      <c r="R572" s="89">
        <v>59.574928665980281</v>
      </c>
      <c r="S572" s="86">
        <v>0</v>
      </c>
      <c r="T572" s="91">
        <v>0</v>
      </c>
    </row>
    <row r="573" spans="1:20" x14ac:dyDescent="0.3">
      <c r="A573" s="88">
        <v>42849.666699421294</v>
      </c>
      <c r="B573" s="47">
        <v>73.8</v>
      </c>
      <c r="C573" s="48">
        <v>2165.2919999999999</v>
      </c>
      <c r="D573" s="47">
        <v>0</v>
      </c>
      <c r="E573" s="48">
        <v>0</v>
      </c>
      <c r="F573" s="49">
        <v>73.8</v>
      </c>
      <c r="G573" s="49">
        <v>2165.2919999999999</v>
      </c>
      <c r="H573" s="38">
        <v>0</v>
      </c>
      <c r="I573" s="50">
        <v>73.8</v>
      </c>
      <c r="J573" s="89">
        <v>29.34</v>
      </c>
      <c r="K573" s="127"/>
      <c r="L573" s="144"/>
      <c r="M573" s="89">
        <v>59.574928665980281</v>
      </c>
      <c r="N573" s="89">
        <v>23.605195947719281</v>
      </c>
      <c r="O573" s="89">
        <v>22.314715929319615</v>
      </c>
      <c r="P573" s="89">
        <v>0</v>
      </c>
      <c r="Q573" s="89">
        <v>24.426848732882096</v>
      </c>
      <c r="R573" s="89">
        <v>59.574928665980281</v>
      </c>
      <c r="S573" s="86">
        <v>0</v>
      </c>
      <c r="T573" s="91">
        <v>0</v>
      </c>
    </row>
    <row r="574" spans="1:20" x14ac:dyDescent="0.3">
      <c r="A574" s="88">
        <v>42849.708366145831</v>
      </c>
      <c r="B574" s="47">
        <v>91.6</v>
      </c>
      <c r="C574" s="48">
        <v>2858.8359999999998</v>
      </c>
      <c r="D574" s="47">
        <v>34.151000000000003</v>
      </c>
      <c r="E574" s="48">
        <v>1065.8530000000001</v>
      </c>
      <c r="F574" s="49">
        <v>57.448999999999991</v>
      </c>
      <c r="G574" s="49">
        <v>1792.9829999999997</v>
      </c>
      <c r="H574" s="38">
        <v>0</v>
      </c>
      <c r="I574" s="50">
        <v>57.448999999999991</v>
      </c>
      <c r="J574" s="89">
        <v>31.209994952044422</v>
      </c>
      <c r="K574" s="127"/>
      <c r="L574" s="144"/>
      <c r="M574" s="89">
        <v>59.574928665980281</v>
      </c>
      <c r="N574" s="89">
        <v>23.605195947719281</v>
      </c>
      <c r="O574" s="89">
        <v>22.314715929319615</v>
      </c>
      <c r="P574" s="89">
        <v>0</v>
      </c>
      <c r="Q574" s="89">
        <v>24.426848732882096</v>
      </c>
      <c r="R574" s="89">
        <v>59.574928665980281</v>
      </c>
      <c r="S574" s="86">
        <v>0</v>
      </c>
      <c r="T574" s="91">
        <v>0</v>
      </c>
    </row>
    <row r="575" spans="1:20" x14ac:dyDescent="0.3">
      <c r="A575" s="88">
        <v>42849.750032870368</v>
      </c>
      <c r="B575" s="47">
        <v>77</v>
      </c>
      <c r="C575" s="48">
        <v>2387</v>
      </c>
      <c r="D575" s="47">
        <v>20.611000000000001</v>
      </c>
      <c r="E575" s="48">
        <v>638.94100000000003</v>
      </c>
      <c r="F575" s="49">
        <v>56.388999999999996</v>
      </c>
      <c r="G575" s="49">
        <v>1748.059</v>
      </c>
      <c r="H575" s="38">
        <v>0</v>
      </c>
      <c r="I575" s="50">
        <v>56.388999999999996</v>
      </c>
      <c r="J575" s="89">
        <v>31</v>
      </c>
      <c r="K575" s="127"/>
      <c r="L575" s="144"/>
      <c r="M575" s="89">
        <v>59.574928665980281</v>
      </c>
      <c r="N575" s="89">
        <v>23.605195947719281</v>
      </c>
      <c r="O575" s="89">
        <v>22.314715929319615</v>
      </c>
      <c r="P575" s="89">
        <v>0</v>
      </c>
      <c r="Q575" s="89">
        <v>24.426848732882096</v>
      </c>
      <c r="R575" s="89">
        <v>59.574928665980281</v>
      </c>
      <c r="S575" s="86">
        <v>0</v>
      </c>
      <c r="T575" s="91">
        <v>0</v>
      </c>
    </row>
    <row r="576" spans="1:20" x14ac:dyDescent="0.3">
      <c r="A576" s="88">
        <v>42849.791699594905</v>
      </c>
      <c r="B576" s="47">
        <v>66.7</v>
      </c>
      <c r="C576" s="48">
        <v>1970.318</v>
      </c>
      <c r="D576" s="47">
        <v>0</v>
      </c>
      <c r="E576" s="48">
        <v>0</v>
      </c>
      <c r="F576" s="49">
        <v>66.7</v>
      </c>
      <c r="G576" s="49">
        <v>1970.318</v>
      </c>
      <c r="H576" s="38">
        <v>0</v>
      </c>
      <c r="I576" s="50">
        <v>66.7</v>
      </c>
      <c r="J576" s="89">
        <v>29.54</v>
      </c>
      <c r="K576" s="127"/>
      <c r="L576" s="144"/>
      <c r="M576" s="89">
        <v>59.574928665980281</v>
      </c>
      <c r="N576" s="89">
        <v>23.605195947719281</v>
      </c>
      <c r="O576" s="89">
        <v>22.314715929319615</v>
      </c>
      <c r="P576" s="89">
        <v>0</v>
      </c>
      <c r="Q576" s="89">
        <v>24.426848732882096</v>
      </c>
      <c r="R576" s="89">
        <v>59.574928665980281</v>
      </c>
      <c r="S576" s="86">
        <v>0</v>
      </c>
      <c r="T576" s="91">
        <v>0</v>
      </c>
    </row>
    <row r="577" spans="1:20" x14ac:dyDescent="0.3">
      <c r="A577" s="88">
        <v>42849.833366319443</v>
      </c>
      <c r="B577" s="47">
        <v>106.839</v>
      </c>
      <c r="C577" s="48">
        <v>3028.1485899999998</v>
      </c>
      <c r="D577" s="47">
        <v>0</v>
      </c>
      <c r="E577" s="48">
        <v>0</v>
      </c>
      <c r="F577" s="49">
        <v>106.839</v>
      </c>
      <c r="G577" s="49">
        <v>3028.1485899999998</v>
      </c>
      <c r="H577" s="38">
        <v>0</v>
      </c>
      <c r="I577" s="50">
        <v>106.839</v>
      </c>
      <c r="J577" s="89">
        <v>28.343101208360242</v>
      </c>
      <c r="K577" s="127"/>
      <c r="L577" s="144"/>
      <c r="M577" s="89">
        <v>59.574928665980281</v>
      </c>
      <c r="N577" s="89">
        <v>23.605195947719281</v>
      </c>
      <c r="O577" s="89">
        <v>22.314715929319615</v>
      </c>
      <c r="P577" s="89">
        <v>0</v>
      </c>
      <c r="Q577" s="89">
        <v>24.426848732882096</v>
      </c>
      <c r="R577" s="89">
        <v>59.574928665980281</v>
      </c>
      <c r="S577" s="86">
        <v>0</v>
      </c>
      <c r="T577" s="91">
        <v>0</v>
      </c>
    </row>
    <row r="578" spans="1:20" x14ac:dyDescent="0.3">
      <c r="A578" s="88">
        <v>42849.87503304398</v>
      </c>
      <c r="B578" s="47">
        <v>142.75800000000001</v>
      </c>
      <c r="C578" s="48">
        <v>4458.5210200000001</v>
      </c>
      <c r="D578" s="47">
        <v>0</v>
      </c>
      <c r="E578" s="48">
        <v>0</v>
      </c>
      <c r="F578" s="49">
        <v>142.75800000000001</v>
      </c>
      <c r="G578" s="49">
        <v>4458.5210200000001</v>
      </c>
      <c r="H578" s="38">
        <v>0</v>
      </c>
      <c r="I578" s="50">
        <v>142.75800000000001</v>
      </c>
      <c r="J578" s="89">
        <v>31.231321677244008</v>
      </c>
      <c r="K578" s="127"/>
      <c r="L578" s="144"/>
      <c r="M578" s="89">
        <v>59.574928665980281</v>
      </c>
      <c r="N578" s="89">
        <v>23.605195947719281</v>
      </c>
      <c r="O578" s="89">
        <v>22.314715929319615</v>
      </c>
      <c r="P578" s="89">
        <v>0</v>
      </c>
      <c r="Q578" s="89">
        <v>24.426848732882096</v>
      </c>
      <c r="R578" s="89">
        <v>59.574928665980281</v>
      </c>
      <c r="S578" s="86">
        <v>0</v>
      </c>
      <c r="T578" s="91">
        <v>0</v>
      </c>
    </row>
    <row r="579" spans="1:20" x14ac:dyDescent="0.3">
      <c r="A579" s="88">
        <v>42849.916699768517</v>
      </c>
      <c r="B579" s="47">
        <v>128.34799999999998</v>
      </c>
      <c r="C579" s="48">
        <v>3673.0711600000004</v>
      </c>
      <c r="D579" s="47">
        <v>0</v>
      </c>
      <c r="E579" s="48">
        <v>0</v>
      </c>
      <c r="F579" s="49">
        <v>128.34799999999998</v>
      </c>
      <c r="G579" s="49">
        <v>3673.0711600000004</v>
      </c>
      <c r="H579" s="38">
        <v>0</v>
      </c>
      <c r="I579" s="50">
        <v>128.34799999999998</v>
      </c>
      <c r="J579" s="89">
        <v>28.618063078505319</v>
      </c>
      <c r="K579" s="127"/>
      <c r="L579" s="144"/>
      <c r="M579" s="89">
        <v>59.574928665980281</v>
      </c>
      <c r="N579" s="89">
        <v>23.605195947719281</v>
      </c>
      <c r="O579" s="89">
        <v>22.314715929319615</v>
      </c>
      <c r="P579" s="89">
        <v>0</v>
      </c>
      <c r="Q579" s="89">
        <v>24.426848732882096</v>
      </c>
      <c r="R579" s="89">
        <v>59.574928665980281</v>
      </c>
      <c r="S579" s="86">
        <v>0</v>
      </c>
      <c r="T579" s="91">
        <v>0</v>
      </c>
    </row>
    <row r="580" spans="1:20" x14ac:dyDescent="0.3">
      <c r="A580" s="88">
        <v>42849.958366493054</v>
      </c>
      <c r="B580" s="47">
        <v>184.41399999999999</v>
      </c>
      <c r="C580" s="48">
        <v>4357.1425099999997</v>
      </c>
      <c r="D580" s="47">
        <v>0</v>
      </c>
      <c r="E580" s="48">
        <v>0</v>
      </c>
      <c r="F580" s="49">
        <v>184.41399999999999</v>
      </c>
      <c r="G580" s="49">
        <v>4357.1425099999997</v>
      </c>
      <c r="H580" s="38">
        <v>0</v>
      </c>
      <c r="I580" s="50">
        <v>184.41399999999999</v>
      </c>
      <c r="J580" s="89">
        <v>23.62696167319184</v>
      </c>
      <c r="K580" s="127"/>
      <c r="L580" s="144"/>
      <c r="M580" s="89">
        <v>59.574928665980281</v>
      </c>
      <c r="N580" s="89">
        <v>23.605195947719281</v>
      </c>
      <c r="O580" s="89">
        <v>22.314715929319615</v>
      </c>
      <c r="P580" s="89">
        <v>0</v>
      </c>
      <c r="Q580" s="89">
        <v>24.426848732882096</v>
      </c>
      <c r="R580" s="89">
        <v>59.574928665980281</v>
      </c>
      <c r="S580" s="86">
        <v>0</v>
      </c>
      <c r="T580" s="91">
        <v>0</v>
      </c>
    </row>
    <row r="581" spans="1:20" x14ac:dyDescent="0.3">
      <c r="A581" s="88">
        <v>42850.000033217591</v>
      </c>
      <c r="B581" s="47">
        <v>263.83100000000002</v>
      </c>
      <c r="C581" s="48">
        <v>5712.5456199999999</v>
      </c>
      <c r="D581" s="47">
        <v>0</v>
      </c>
      <c r="E581" s="48">
        <v>0</v>
      </c>
      <c r="F581" s="49">
        <v>263.83100000000002</v>
      </c>
      <c r="G581" s="49">
        <v>5712.5456199999999</v>
      </c>
      <c r="H581" s="38">
        <v>0</v>
      </c>
      <c r="I581" s="50">
        <v>263.83100000000002</v>
      </c>
      <c r="J581" s="89">
        <v>21.652291125758534</v>
      </c>
      <c r="K581" s="127"/>
      <c r="L581" s="144"/>
      <c r="M581" s="89">
        <v>59.574928665980281</v>
      </c>
      <c r="N581" s="89">
        <v>23.605195947719281</v>
      </c>
      <c r="O581" s="89">
        <v>22.314715929319615</v>
      </c>
      <c r="P581" s="89">
        <v>0</v>
      </c>
      <c r="Q581" s="89">
        <v>24.426848732882096</v>
      </c>
      <c r="R581" s="89">
        <v>59.574928665980281</v>
      </c>
      <c r="S581" s="86">
        <v>0</v>
      </c>
      <c r="T581" s="91">
        <v>0</v>
      </c>
    </row>
    <row r="582" spans="1:20" x14ac:dyDescent="0.3">
      <c r="A582" s="88">
        <v>42850.041699942129</v>
      </c>
      <c r="B582" s="47">
        <v>273.22899999999998</v>
      </c>
      <c r="C582" s="48">
        <v>5517.7100799999998</v>
      </c>
      <c r="D582" s="47">
        <v>0</v>
      </c>
      <c r="E582" s="48">
        <v>0</v>
      </c>
      <c r="F582" s="49">
        <v>273.22899999999998</v>
      </c>
      <c r="G582" s="49">
        <v>5517.7100799999998</v>
      </c>
      <c r="H582" s="38">
        <v>0</v>
      </c>
      <c r="I582" s="50">
        <v>273.22899999999998</v>
      </c>
      <c r="J582" s="89">
        <v>20.194452565430463</v>
      </c>
      <c r="K582" s="127"/>
      <c r="L582" s="144"/>
      <c r="M582" s="89">
        <v>59.574928665980281</v>
      </c>
      <c r="N582" s="89">
        <v>23.605195947719281</v>
      </c>
      <c r="O582" s="89">
        <v>22.314715929319615</v>
      </c>
      <c r="P582" s="89">
        <v>0</v>
      </c>
      <c r="Q582" s="89">
        <v>24.426848732882096</v>
      </c>
      <c r="R582" s="89">
        <v>59.574928665980281</v>
      </c>
      <c r="S582" s="86">
        <v>0</v>
      </c>
      <c r="T582" s="91">
        <v>0</v>
      </c>
    </row>
    <row r="583" spans="1:20" x14ac:dyDescent="0.3">
      <c r="A583" s="88">
        <v>42850.083366666666</v>
      </c>
      <c r="B583" s="47">
        <v>259.60500000000002</v>
      </c>
      <c r="C583" s="48">
        <v>5139.4326000000001</v>
      </c>
      <c r="D583" s="47">
        <v>0</v>
      </c>
      <c r="E583" s="48">
        <v>0</v>
      </c>
      <c r="F583" s="49">
        <v>259.60500000000002</v>
      </c>
      <c r="G583" s="49">
        <v>5139.4326000000001</v>
      </c>
      <c r="H583" s="38">
        <v>0</v>
      </c>
      <c r="I583" s="50">
        <v>259.60500000000002</v>
      </c>
      <c r="J583" s="89">
        <v>19.797124862772289</v>
      </c>
      <c r="K583" s="127"/>
      <c r="L583" s="144"/>
      <c r="M583" s="89">
        <v>59.574928665980281</v>
      </c>
      <c r="N583" s="89">
        <v>23.605195947719281</v>
      </c>
      <c r="O583" s="89">
        <v>22.314715929319615</v>
      </c>
      <c r="P583" s="89">
        <v>0</v>
      </c>
      <c r="Q583" s="89">
        <v>24.426848732882096</v>
      </c>
      <c r="R583" s="89">
        <v>59.574928665980281</v>
      </c>
      <c r="S583" s="86">
        <v>0</v>
      </c>
      <c r="T583" s="91">
        <v>0</v>
      </c>
    </row>
    <row r="584" spans="1:20" x14ac:dyDescent="0.3">
      <c r="A584" s="88">
        <v>42850.125033391203</v>
      </c>
      <c r="B584" s="47">
        <v>254.12100000000001</v>
      </c>
      <c r="C584" s="48">
        <v>4897.1248799999994</v>
      </c>
      <c r="D584" s="47">
        <v>0</v>
      </c>
      <c r="E584" s="48">
        <v>0</v>
      </c>
      <c r="F584" s="49">
        <v>254.12100000000001</v>
      </c>
      <c r="G584" s="49">
        <v>4897.1248799999994</v>
      </c>
      <c r="H584" s="38">
        <v>0</v>
      </c>
      <c r="I584" s="50">
        <v>254.12100000000001</v>
      </c>
      <c r="J584" s="89">
        <v>19.270839009763062</v>
      </c>
      <c r="K584" s="127"/>
      <c r="L584" s="144"/>
      <c r="M584" s="89">
        <v>59.574928665980281</v>
      </c>
      <c r="N584" s="89">
        <v>23.605195947719281</v>
      </c>
      <c r="O584" s="89">
        <v>22.314715929319615</v>
      </c>
      <c r="P584" s="89">
        <v>0</v>
      </c>
      <c r="Q584" s="89">
        <v>24.426848732882096</v>
      </c>
      <c r="R584" s="89">
        <v>59.574928665980281</v>
      </c>
      <c r="S584" s="86">
        <v>0</v>
      </c>
      <c r="T584" s="91">
        <v>0</v>
      </c>
    </row>
    <row r="585" spans="1:20" x14ac:dyDescent="0.3">
      <c r="A585" s="88">
        <v>42850.16670011574</v>
      </c>
      <c r="B585" s="47">
        <v>250.42400000000001</v>
      </c>
      <c r="C585" s="48">
        <v>4807.1585999999998</v>
      </c>
      <c r="D585" s="47">
        <v>0</v>
      </c>
      <c r="E585" s="48">
        <v>0</v>
      </c>
      <c r="F585" s="49">
        <v>250.42400000000001</v>
      </c>
      <c r="G585" s="49">
        <v>4807.1585999999998</v>
      </c>
      <c r="H585" s="38">
        <v>0</v>
      </c>
      <c r="I585" s="50">
        <v>250.42400000000001</v>
      </c>
      <c r="J585" s="89">
        <v>19.196077851963068</v>
      </c>
      <c r="K585" s="127"/>
      <c r="L585" s="144"/>
      <c r="M585" s="89">
        <v>59.574928665980281</v>
      </c>
      <c r="N585" s="89">
        <v>23.605195947719281</v>
      </c>
      <c r="O585" s="89">
        <v>22.314715929319615</v>
      </c>
      <c r="P585" s="89">
        <v>0</v>
      </c>
      <c r="Q585" s="89">
        <v>24.426848732882096</v>
      </c>
      <c r="R585" s="89">
        <v>59.574928665980281</v>
      </c>
      <c r="S585" s="86">
        <v>0</v>
      </c>
      <c r="T585" s="91">
        <v>0</v>
      </c>
    </row>
    <row r="586" spans="1:20" x14ac:dyDescent="0.3">
      <c r="A586" s="88">
        <v>42850.208366840277</v>
      </c>
      <c r="B586" s="52">
        <v>260.12599999999998</v>
      </c>
      <c r="C586" s="53">
        <v>5140.8752599999998</v>
      </c>
      <c r="D586" s="52">
        <v>0</v>
      </c>
      <c r="E586" s="53">
        <v>0</v>
      </c>
      <c r="F586" s="49">
        <v>260.12599999999998</v>
      </c>
      <c r="G586" s="49">
        <v>5140.8752599999998</v>
      </c>
      <c r="H586" s="38">
        <v>0</v>
      </c>
      <c r="I586" s="50">
        <v>260.12599999999998</v>
      </c>
      <c r="J586" s="89">
        <v>19.763019690457703</v>
      </c>
      <c r="K586" s="127"/>
      <c r="L586" s="144"/>
      <c r="M586" s="89">
        <v>59.574928665980281</v>
      </c>
      <c r="N586" s="89">
        <v>23.605195947719281</v>
      </c>
      <c r="O586" s="89">
        <v>22.314715929319615</v>
      </c>
      <c r="P586" s="89">
        <v>0</v>
      </c>
      <c r="Q586" s="89">
        <v>24.426848732882096</v>
      </c>
      <c r="R586" s="89">
        <v>59.574928665980281</v>
      </c>
      <c r="S586" s="86">
        <v>0</v>
      </c>
      <c r="T586" s="91">
        <v>0</v>
      </c>
    </row>
    <row r="587" spans="1:20" x14ac:dyDescent="0.3">
      <c r="A587" s="88">
        <v>42850.250033564815</v>
      </c>
      <c r="B587" s="52">
        <v>278.18799999999999</v>
      </c>
      <c r="C587" s="53">
        <v>6018.1360400000003</v>
      </c>
      <c r="D587" s="52">
        <v>0</v>
      </c>
      <c r="E587" s="53">
        <v>0</v>
      </c>
      <c r="F587" s="49">
        <v>278.18799999999999</v>
      </c>
      <c r="G587" s="49">
        <v>6018.1360400000003</v>
      </c>
      <c r="H587" s="38">
        <v>0</v>
      </c>
      <c r="I587" s="50">
        <v>278.18799999999999</v>
      </c>
      <c r="J587" s="89">
        <v>21.633341625088072</v>
      </c>
      <c r="K587" s="127"/>
      <c r="L587" s="144"/>
      <c r="M587" s="89">
        <v>59.574928665980281</v>
      </c>
      <c r="N587" s="89">
        <v>23.605195947719281</v>
      </c>
      <c r="O587" s="89">
        <v>22.314715929319615</v>
      </c>
      <c r="P587" s="89">
        <v>0</v>
      </c>
      <c r="Q587" s="89">
        <v>24.426848732882096</v>
      </c>
      <c r="R587" s="89">
        <v>59.574928665980281</v>
      </c>
      <c r="S587" s="86">
        <v>0</v>
      </c>
      <c r="T587" s="91">
        <v>0</v>
      </c>
    </row>
    <row r="588" spans="1:20" x14ac:dyDescent="0.3">
      <c r="A588" s="88">
        <v>42850.291700289352</v>
      </c>
      <c r="B588" s="52">
        <v>291.72399999999999</v>
      </c>
      <c r="C588" s="53">
        <v>7732.3144400000001</v>
      </c>
      <c r="D588" s="52">
        <v>0</v>
      </c>
      <c r="E588" s="53">
        <v>0</v>
      </c>
      <c r="F588" s="49">
        <v>291.72399999999999</v>
      </c>
      <c r="G588" s="49">
        <v>7732.3144400000001</v>
      </c>
      <c r="H588" s="38">
        <v>0</v>
      </c>
      <c r="I588" s="50">
        <v>291.72399999999999</v>
      </c>
      <c r="J588" s="89">
        <v>26.505582125570747</v>
      </c>
      <c r="K588" s="127"/>
      <c r="L588" s="144"/>
      <c r="M588" s="89">
        <v>59.574928665980281</v>
      </c>
      <c r="N588" s="89">
        <v>23.605195947719281</v>
      </c>
      <c r="O588" s="89">
        <v>22.314715929319615</v>
      </c>
      <c r="P588" s="89">
        <v>0</v>
      </c>
      <c r="Q588" s="89">
        <v>24.426848732882096</v>
      </c>
      <c r="R588" s="89">
        <v>59.574928665980281</v>
      </c>
      <c r="S588" s="86">
        <v>0</v>
      </c>
      <c r="T588" s="91">
        <v>0</v>
      </c>
    </row>
    <row r="589" spans="1:20" x14ac:dyDescent="0.3">
      <c r="A589" s="88">
        <v>42850.333367013889</v>
      </c>
      <c r="B589" s="52">
        <v>242.625</v>
      </c>
      <c r="C589" s="53">
        <v>6971.4112500000001</v>
      </c>
      <c r="D589" s="52">
        <v>0</v>
      </c>
      <c r="E589" s="53">
        <v>0</v>
      </c>
      <c r="F589" s="49">
        <v>242.625</v>
      </c>
      <c r="G589" s="49">
        <v>6971.4112500000001</v>
      </c>
      <c r="H589" s="38">
        <v>0</v>
      </c>
      <c r="I589" s="50">
        <v>242.625</v>
      </c>
      <c r="J589" s="89">
        <v>28.733276661514683</v>
      </c>
      <c r="K589" s="127"/>
      <c r="L589" s="144"/>
      <c r="M589" s="89">
        <v>59.574928665980281</v>
      </c>
      <c r="N589" s="89">
        <v>23.605195947719281</v>
      </c>
      <c r="O589" s="89">
        <v>22.314715929319615</v>
      </c>
      <c r="P589" s="89">
        <v>0</v>
      </c>
      <c r="Q589" s="89">
        <v>24.426848732882096</v>
      </c>
      <c r="R589" s="89">
        <v>59.574928665980281</v>
      </c>
      <c r="S589" s="86">
        <v>0</v>
      </c>
      <c r="T589" s="91">
        <v>0</v>
      </c>
    </row>
    <row r="590" spans="1:20" x14ac:dyDescent="0.3">
      <c r="A590" s="88">
        <v>42850.375033738426</v>
      </c>
      <c r="B590" s="52">
        <v>168.18</v>
      </c>
      <c r="C590" s="53">
        <v>4896.6568000000007</v>
      </c>
      <c r="D590" s="52">
        <v>0</v>
      </c>
      <c r="E590" s="53">
        <v>0</v>
      </c>
      <c r="F590" s="49">
        <v>168.18</v>
      </c>
      <c r="G590" s="49">
        <v>4896.6568000000007</v>
      </c>
      <c r="H590" s="38">
        <v>0</v>
      </c>
      <c r="I590" s="50">
        <v>168.18</v>
      </c>
      <c r="J590" s="89">
        <v>29.115571411582831</v>
      </c>
      <c r="K590" s="127"/>
      <c r="L590" s="144"/>
      <c r="M590" s="89">
        <v>59.574928665980281</v>
      </c>
      <c r="N590" s="89">
        <v>23.605195947719281</v>
      </c>
      <c r="O590" s="89">
        <v>22.314715929319615</v>
      </c>
      <c r="P590" s="89">
        <v>0</v>
      </c>
      <c r="Q590" s="89">
        <v>24.426848732882096</v>
      </c>
      <c r="R590" s="89">
        <v>59.574928665980281</v>
      </c>
      <c r="S590" s="86">
        <v>0</v>
      </c>
      <c r="T590" s="91">
        <v>0</v>
      </c>
    </row>
    <row r="591" spans="1:20" x14ac:dyDescent="0.3">
      <c r="A591" s="88">
        <v>42850.416700462963</v>
      </c>
      <c r="B591" s="47">
        <v>109.53999999999999</v>
      </c>
      <c r="C591" s="48">
        <v>3499.1268</v>
      </c>
      <c r="D591" s="47">
        <v>0</v>
      </c>
      <c r="E591" s="48">
        <v>0</v>
      </c>
      <c r="F591" s="49">
        <v>109.53999999999999</v>
      </c>
      <c r="G591" s="49">
        <v>3499.1268</v>
      </c>
      <c r="H591" s="38">
        <v>0</v>
      </c>
      <c r="I591" s="50">
        <v>109.53999999999999</v>
      </c>
      <c r="J591" s="89">
        <v>31.943826912543365</v>
      </c>
      <c r="K591" s="127"/>
      <c r="L591" s="144"/>
      <c r="M591" s="89">
        <v>59.574928665980281</v>
      </c>
      <c r="N591" s="89">
        <v>23.605195947719281</v>
      </c>
      <c r="O591" s="89">
        <v>22.314715929319615</v>
      </c>
      <c r="P591" s="89">
        <v>0</v>
      </c>
      <c r="Q591" s="89">
        <v>24.426848732882096</v>
      </c>
      <c r="R591" s="89">
        <v>59.574928665980281</v>
      </c>
      <c r="S591" s="86">
        <v>0</v>
      </c>
      <c r="T591" s="91">
        <v>0</v>
      </c>
    </row>
    <row r="592" spans="1:20" x14ac:dyDescent="0.3">
      <c r="A592" s="88">
        <v>42850.458367187501</v>
      </c>
      <c r="B592" s="47">
        <v>68.034000000000006</v>
      </c>
      <c r="C592" s="48">
        <v>2271.6745000000001</v>
      </c>
      <c r="D592" s="47">
        <v>0</v>
      </c>
      <c r="E592" s="48">
        <v>0</v>
      </c>
      <c r="F592" s="49">
        <v>68.034000000000006</v>
      </c>
      <c r="G592" s="49">
        <v>2271.6745000000001</v>
      </c>
      <c r="H592" s="38">
        <v>0</v>
      </c>
      <c r="I592" s="50">
        <v>68.034000000000006</v>
      </c>
      <c r="J592" s="89">
        <v>33.390282799776578</v>
      </c>
      <c r="K592" s="127"/>
      <c r="L592" s="144"/>
      <c r="M592" s="89">
        <v>59.574928665980281</v>
      </c>
      <c r="N592" s="89">
        <v>23.605195947719281</v>
      </c>
      <c r="O592" s="89">
        <v>22.314715929319615</v>
      </c>
      <c r="P592" s="89">
        <v>0</v>
      </c>
      <c r="Q592" s="89">
        <v>24.426848732882096</v>
      </c>
      <c r="R592" s="89">
        <v>59.574928665980281</v>
      </c>
      <c r="S592" s="86">
        <v>0</v>
      </c>
      <c r="T592" s="91">
        <v>0</v>
      </c>
    </row>
    <row r="593" spans="1:20" x14ac:dyDescent="0.3">
      <c r="A593" s="88">
        <v>42850.500033912038</v>
      </c>
      <c r="B593" s="47">
        <v>73.671000000000006</v>
      </c>
      <c r="C593" s="48">
        <v>2348.6627100000001</v>
      </c>
      <c r="D593" s="47">
        <v>0</v>
      </c>
      <c r="E593" s="48">
        <v>0</v>
      </c>
      <c r="F593" s="49">
        <v>73.671000000000006</v>
      </c>
      <c r="G593" s="49">
        <v>2348.6627100000001</v>
      </c>
      <c r="H593" s="38">
        <v>0</v>
      </c>
      <c r="I593" s="50">
        <v>73.671000000000006</v>
      </c>
      <c r="J593" s="89">
        <v>31.880423911715599</v>
      </c>
      <c r="K593" s="127"/>
      <c r="L593" s="144"/>
      <c r="M593" s="89">
        <v>59.574928665980281</v>
      </c>
      <c r="N593" s="89">
        <v>23.605195947719281</v>
      </c>
      <c r="O593" s="89">
        <v>22.314715929319615</v>
      </c>
      <c r="P593" s="89">
        <v>0</v>
      </c>
      <c r="Q593" s="89">
        <v>24.426848732882096</v>
      </c>
      <c r="R593" s="89">
        <v>59.574928665980281</v>
      </c>
      <c r="S593" s="86">
        <v>0</v>
      </c>
      <c r="T593" s="91">
        <v>0</v>
      </c>
    </row>
    <row r="594" spans="1:20" x14ac:dyDescent="0.3">
      <c r="A594" s="88">
        <v>42850.541700636575</v>
      </c>
      <c r="B594" s="47">
        <v>94.078999999999994</v>
      </c>
      <c r="C594" s="48">
        <v>3044.900181</v>
      </c>
      <c r="D594" s="47">
        <v>0</v>
      </c>
      <c r="E594" s="48">
        <v>0</v>
      </c>
      <c r="F594" s="49">
        <v>94.078999999999994</v>
      </c>
      <c r="G594" s="49">
        <v>3044.900181</v>
      </c>
      <c r="H594" s="38">
        <v>0</v>
      </c>
      <c r="I594" s="50">
        <v>94.078999999999994</v>
      </c>
      <c r="J594" s="89">
        <v>32.365354446794719</v>
      </c>
      <c r="K594" s="127"/>
      <c r="L594" s="144"/>
      <c r="M594" s="89">
        <v>59.574928665980281</v>
      </c>
      <c r="N594" s="89">
        <v>23.605195947719281</v>
      </c>
      <c r="O594" s="89">
        <v>22.314715929319615</v>
      </c>
      <c r="P594" s="89">
        <v>0</v>
      </c>
      <c r="Q594" s="89">
        <v>24.426848732882096</v>
      </c>
      <c r="R594" s="89">
        <v>59.574928665980281</v>
      </c>
      <c r="S594" s="86">
        <v>0</v>
      </c>
      <c r="T594" s="91">
        <v>0</v>
      </c>
    </row>
    <row r="595" spans="1:20" x14ac:dyDescent="0.3">
      <c r="A595" s="88">
        <v>42850.583367361112</v>
      </c>
      <c r="B595" s="47">
        <v>102.1</v>
      </c>
      <c r="C595" s="48">
        <v>3366.2370000000001</v>
      </c>
      <c r="D595" s="47">
        <v>11.746</v>
      </c>
      <c r="E595" s="48">
        <v>387.26600000000002</v>
      </c>
      <c r="F595" s="49">
        <v>90.353999999999999</v>
      </c>
      <c r="G595" s="49">
        <v>2978.971</v>
      </c>
      <c r="H595" s="38">
        <v>0</v>
      </c>
      <c r="I595" s="50">
        <v>90.353999999999999</v>
      </c>
      <c r="J595" s="89">
        <v>32.96999579432012</v>
      </c>
      <c r="K595" s="127"/>
      <c r="L595" s="144"/>
      <c r="M595" s="89">
        <v>59.574928665980281</v>
      </c>
      <c r="N595" s="89">
        <v>23.605195947719281</v>
      </c>
      <c r="O595" s="89">
        <v>22.314715929319615</v>
      </c>
      <c r="P595" s="89">
        <v>0</v>
      </c>
      <c r="Q595" s="89">
        <v>24.426848732882096</v>
      </c>
      <c r="R595" s="89">
        <v>59.574928665980281</v>
      </c>
      <c r="S595" s="86">
        <v>0</v>
      </c>
      <c r="T595" s="91">
        <v>0</v>
      </c>
    </row>
    <row r="596" spans="1:20" x14ac:dyDescent="0.3">
      <c r="A596" s="88">
        <v>42850.62503408565</v>
      </c>
      <c r="B596" s="47">
        <v>123.9</v>
      </c>
      <c r="C596" s="48">
        <v>4031.7060000000001</v>
      </c>
      <c r="D596" s="47">
        <v>3.5350000000000001</v>
      </c>
      <c r="E596" s="48">
        <v>115.02900000000001</v>
      </c>
      <c r="F596" s="49">
        <v>120.36500000000001</v>
      </c>
      <c r="G596" s="49">
        <v>3916.6770000000001</v>
      </c>
      <c r="H596" s="38">
        <v>0</v>
      </c>
      <c r="I596" s="50">
        <v>120.36500000000001</v>
      </c>
      <c r="J596" s="89">
        <v>32.539999169193699</v>
      </c>
      <c r="K596" s="127"/>
      <c r="L596" s="144"/>
      <c r="M596" s="89">
        <v>59.574928665980281</v>
      </c>
      <c r="N596" s="89">
        <v>23.605195947719281</v>
      </c>
      <c r="O596" s="89">
        <v>22.314715929319615</v>
      </c>
      <c r="P596" s="89">
        <v>0</v>
      </c>
      <c r="Q596" s="89">
        <v>24.426848732882096</v>
      </c>
      <c r="R596" s="89">
        <v>59.574928665980281</v>
      </c>
      <c r="S596" s="86">
        <v>0</v>
      </c>
      <c r="T596" s="91">
        <v>0</v>
      </c>
    </row>
    <row r="597" spans="1:20" x14ac:dyDescent="0.3">
      <c r="A597" s="88">
        <v>42850.666700810187</v>
      </c>
      <c r="B597" s="47">
        <v>138.1</v>
      </c>
      <c r="C597" s="48">
        <v>4334.9589999999998</v>
      </c>
      <c r="D597" s="47">
        <v>9.407</v>
      </c>
      <c r="E597" s="48">
        <v>295.286</v>
      </c>
      <c r="F597" s="49">
        <v>128.69299999999998</v>
      </c>
      <c r="G597" s="49">
        <v>4039.6729999999998</v>
      </c>
      <c r="H597" s="38">
        <v>0</v>
      </c>
      <c r="I597" s="50">
        <v>128.69299999999998</v>
      </c>
      <c r="J597" s="89">
        <v>31.389997901983794</v>
      </c>
      <c r="K597" s="127"/>
      <c r="L597" s="144"/>
      <c r="M597" s="89">
        <v>59.574928665980281</v>
      </c>
      <c r="N597" s="89">
        <v>23.605195947719281</v>
      </c>
      <c r="O597" s="89">
        <v>22.314715929319615</v>
      </c>
      <c r="P597" s="89">
        <v>0</v>
      </c>
      <c r="Q597" s="89">
        <v>24.426848732882096</v>
      </c>
      <c r="R597" s="89">
        <v>59.574928665980281</v>
      </c>
      <c r="S597" s="86">
        <v>0</v>
      </c>
      <c r="T597" s="91">
        <v>0</v>
      </c>
    </row>
    <row r="598" spans="1:20" x14ac:dyDescent="0.3">
      <c r="A598" s="88">
        <v>42850.708367534724</v>
      </c>
      <c r="B598" s="47">
        <v>148.1</v>
      </c>
      <c r="C598" s="48">
        <v>4765.8580000000002</v>
      </c>
      <c r="D598" s="47">
        <v>23.468</v>
      </c>
      <c r="E598" s="48">
        <v>755.2</v>
      </c>
      <c r="F598" s="49">
        <v>124.63199999999999</v>
      </c>
      <c r="G598" s="49">
        <v>4010.6580000000004</v>
      </c>
      <c r="H598" s="38">
        <v>0</v>
      </c>
      <c r="I598" s="50">
        <v>124.63199999999999</v>
      </c>
      <c r="J598" s="89">
        <v>32.180001925669174</v>
      </c>
      <c r="K598" s="127"/>
      <c r="L598" s="144"/>
      <c r="M598" s="89">
        <v>59.574928665980281</v>
      </c>
      <c r="N598" s="89">
        <v>23.605195947719281</v>
      </c>
      <c r="O598" s="89">
        <v>22.314715929319615</v>
      </c>
      <c r="P598" s="89">
        <v>0</v>
      </c>
      <c r="Q598" s="89">
        <v>24.426848732882096</v>
      </c>
      <c r="R598" s="89">
        <v>59.574928665980281</v>
      </c>
      <c r="S598" s="86">
        <v>0</v>
      </c>
      <c r="T598" s="91">
        <v>0</v>
      </c>
    </row>
    <row r="599" spans="1:20" x14ac:dyDescent="0.3">
      <c r="A599" s="88">
        <v>42850.750034259261</v>
      </c>
      <c r="B599" s="47">
        <v>150.80000000000001</v>
      </c>
      <c r="C599" s="48">
        <v>4720.04</v>
      </c>
      <c r="D599" s="47">
        <v>53.996000000000002</v>
      </c>
      <c r="E599" s="48">
        <v>1690.075</v>
      </c>
      <c r="F599" s="49">
        <v>96.804000000000002</v>
      </c>
      <c r="G599" s="49">
        <v>3029.9650000000001</v>
      </c>
      <c r="H599" s="38">
        <v>0</v>
      </c>
      <c r="I599" s="50">
        <v>96.804000000000002</v>
      </c>
      <c r="J599" s="89">
        <v>31.299997933969671</v>
      </c>
      <c r="K599" s="127"/>
      <c r="L599" s="144"/>
      <c r="M599" s="89">
        <v>59.574928665980281</v>
      </c>
      <c r="N599" s="89">
        <v>23.605195947719281</v>
      </c>
      <c r="O599" s="89">
        <v>22.314715929319615</v>
      </c>
      <c r="P599" s="89">
        <v>0</v>
      </c>
      <c r="Q599" s="89">
        <v>24.426848732882096</v>
      </c>
      <c r="R599" s="89">
        <v>59.574928665980281</v>
      </c>
      <c r="S599" s="86">
        <v>0</v>
      </c>
      <c r="T599" s="91">
        <v>0</v>
      </c>
    </row>
    <row r="600" spans="1:20" x14ac:dyDescent="0.3">
      <c r="A600" s="88">
        <v>42850.791700983798</v>
      </c>
      <c r="B600" s="47">
        <v>135</v>
      </c>
      <c r="C600" s="48">
        <v>4102.6499999999996</v>
      </c>
      <c r="D600" s="47">
        <v>15.54</v>
      </c>
      <c r="E600" s="48">
        <v>472.26100000000002</v>
      </c>
      <c r="F600" s="49">
        <v>119.46000000000001</v>
      </c>
      <c r="G600" s="49">
        <v>3630.3889999999997</v>
      </c>
      <c r="H600" s="38">
        <v>0</v>
      </c>
      <c r="I600" s="50">
        <v>119.46000000000001</v>
      </c>
      <c r="J600" s="89">
        <v>30.389996651598857</v>
      </c>
      <c r="K600" s="127"/>
      <c r="L600" s="144"/>
      <c r="M600" s="89">
        <v>59.574928665980281</v>
      </c>
      <c r="N600" s="89">
        <v>23.605195947719281</v>
      </c>
      <c r="O600" s="89">
        <v>22.314715929319615</v>
      </c>
      <c r="P600" s="89">
        <v>0</v>
      </c>
      <c r="Q600" s="89">
        <v>24.426848732882096</v>
      </c>
      <c r="R600" s="89">
        <v>59.574928665980281</v>
      </c>
      <c r="S600" s="86">
        <v>0</v>
      </c>
      <c r="T600" s="91">
        <v>0</v>
      </c>
    </row>
    <row r="601" spans="1:20" x14ac:dyDescent="0.3">
      <c r="A601" s="88">
        <v>42850.833367708336</v>
      </c>
      <c r="B601" s="47">
        <v>118.5</v>
      </c>
      <c r="C601" s="48">
        <v>3571.59</v>
      </c>
      <c r="D601" s="47">
        <v>7.181</v>
      </c>
      <c r="E601" s="48">
        <v>216.44900000000001</v>
      </c>
      <c r="F601" s="49">
        <v>111.319</v>
      </c>
      <c r="G601" s="49">
        <v>3355.1410000000001</v>
      </c>
      <c r="H601" s="38">
        <v>0</v>
      </c>
      <c r="I601" s="50">
        <v>111.319</v>
      </c>
      <c r="J601" s="89">
        <v>30.139877289591176</v>
      </c>
      <c r="K601" s="127"/>
      <c r="L601" s="144"/>
      <c r="M601" s="89">
        <v>59.574928665980281</v>
      </c>
      <c r="N601" s="89">
        <v>23.605195947719281</v>
      </c>
      <c r="O601" s="89">
        <v>22.314715929319615</v>
      </c>
      <c r="P601" s="89">
        <v>0</v>
      </c>
      <c r="Q601" s="89">
        <v>24.426848732882096</v>
      </c>
      <c r="R601" s="89">
        <v>59.574928665980281</v>
      </c>
      <c r="S601" s="86">
        <v>0</v>
      </c>
      <c r="T601" s="91">
        <v>0</v>
      </c>
    </row>
    <row r="602" spans="1:20" x14ac:dyDescent="0.3">
      <c r="A602" s="88">
        <v>42850.875034432873</v>
      </c>
      <c r="B602" s="47">
        <v>127</v>
      </c>
      <c r="C602" s="48">
        <v>4315.46</v>
      </c>
      <c r="D602" s="47">
        <v>17.236000000000001</v>
      </c>
      <c r="E602" s="48">
        <v>585.67899999999997</v>
      </c>
      <c r="F602" s="49">
        <v>109.764</v>
      </c>
      <c r="G602" s="49">
        <v>3729.7809999999999</v>
      </c>
      <c r="H602" s="38">
        <v>0</v>
      </c>
      <c r="I602" s="50">
        <v>109.764</v>
      </c>
      <c r="J602" s="89">
        <v>33.980002550927445</v>
      </c>
      <c r="K602" s="127"/>
      <c r="L602" s="144"/>
      <c r="M602" s="89">
        <v>59.574928665980281</v>
      </c>
      <c r="N602" s="89">
        <v>23.605195947719281</v>
      </c>
      <c r="O602" s="89">
        <v>22.314715929319615</v>
      </c>
      <c r="P602" s="89">
        <v>0</v>
      </c>
      <c r="Q602" s="89">
        <v>24.426848732882096</v>
      </c>
      <c r="R602" s="89">
        <v>59.574928665980281</v>
      </c>
      <c r="S602" s="86">
        <v>0</v>
      </c>
      <c r="T602" s="91">
        <v>0</v>
      </c>
    </row>
    <row r="603" spans="1:20" x14ac:dyDescent="0.3">
      <c r="A603" s="88">
        <v>42850.91670115741</v>
      </c>
      <c r="B603" s="47">
        <v>149.65299999999999</v>
      </c>
      <c r="C603" s="48">
        <v>4360.35772</v>
      </c>
      <c r="D603" s="47">
        <v>0</v>
      </c>
      <c r="E603" s="48">
        <v>0</v>
      </c>
      <c r="F603" s="49">
        <v>149.65299999999999</v>
      </c>
      <c r="G603" s="49">
        <v>4360.35772</v>
      </c>
      <c r="H603" s="38">
        <v>0</v>
      </c>
      <c r="I603" s="50">
        <v>149.65299999999999</v>
      </c>
      <c r="J603" s="89">
        <v>29.136453796449121</v>
      </c>
      <c r="K603" s="127"/>
      <c r="L603" s="144"/>
      <c r="M603" s="89">
        <v>59.574928665980281</v>
      </c>
      <c r="N603" s="89">
        <v>23.605195947719281</v>
      </c>
      <c r="O603" s="89">
        <v>22.314715929319615</v>
      </c>
      <c r="P603" s="89">
        <v>0</v>
      </c>
      <c r="Q603" s="89">
        <v>24.426848732882096</v>
      </c>
      <c r="R603" s="89">
        <v>59.574928665980281</v>
      </c>
      <c r="S603" s="86">
        <v>0</v>
      </c>
      <c r="T603" s="91">
        <v>0</v>
      </c>
    </row>
    <row r="604" spans="1:20" x14ac:dyDescent="0.3">
      <c r="A604" s="88">
        <v>42850.958367881947</v>
      </c>
      <c r="B604" s="47">
        <v>209.19900000000001</v>
      </c>
      <c r="C604" s="48">
        <v>4924.4371300000003</v>
      </c>
      <c r="D604" s="47">
        <v>0</v>
      </c>
      <c r="E604" s="48">
        <v>0</v>
      </c>
      <c r="F604" s="49">
        <v>209.19900000000001</v>
      </c>
      <c r="G604" s="49">
        <v>4924.4371300000003</v>
      </c>
      <c r="H604" s="38">
        <v>0</v>
      </c>
      <c r="I604" s="50">
        <v>209.19900000000001</v>
      </c>
      <c r="J604" s="89">
        <v>23.539486947834359</v>
      </c>
      <c r="K604" s="127"/>
      <c r="L604" s="144"/>
      <c r="M604" s="89">
        <v>59.574928665980281</v>
      </c>
      <c r="N604" s="89">
        <v>23.605195947719281</v>
      </c>
      <c r="O604" s="89">
        <v>22.314715929319615</v>
      </c>
      <c r="P604" s="89">
        <v>0</v>
      </c>
      <c r="Q604" s="89">
        <v>24.426848732882096</v>
      </c>
      <c r="R604" s="89">
        <v>59.574928665980281</v>
      </c>
      <c r="S604" s="86">
        <v>0</v>
      </c>
      <c r="T604" s="91">
        <v>0</v>
      </c>
    </row>
    <row r="605" spans="1:20" x14ac:dyDescent="0.3">
      <c r="A605" s="88">
        <v>42851.000034606484</v>
      </c>
      <c r="B605" s="47">
        <v>247.32399999999998</v>
      </c>
      <c r="C605" s="48">
        <v>5336.9624000000003</v>
      </c>
      <c r="D605" s="47">
        <v>0</v>
      </c>
      <c r="E605" s="48">
        <v>0</v>
      </c>
      <c r="F605" s="49">
        <v>247.32399999999998</v>
      </c>
      <c r="G605" s="49">
        <v>5336.9624000000003</v>
      </c>
      <c r="H605" s="38">
        <v>0</v>
      </c>
      <c r="I605" s="50">
        <v>247.32399999999998</v>
      </c>
      <c r="J605" s="89">
        <v>21.578829389788297</v>
      </c>
      <c r="K605" s="127"/>
      <c r="L605" s="144"/>
      <c r="M605" s="89">
        <v>59.574928665980281</v>
      </c>
      <c r="N605" s="89">
        <v>23.605195947719281</v>
      </c>
      <c r="O605" s="89">
        <v>22.314715929319615</v>
      </c>
      <c r="P605" s="89">
        <v>0</v>
      </c>
      <c r="Q605" s="89">
        <v>24.426848732882096</v>
      </c>
      <c r="R605" s="89">
        <v>59.574928665980281</v>
      </c>
      <c r="S605" s="86">
        <v>0</v>
      </c>
      <c r="T605" s="91">
        <v>0</v>
      </c>
    </row>
    <row r="606" spans="1:20" x14ac:dyDescent="0.3">
      <c r="A606" s="88">
        <v>42851.041701331022</v>
      </c>
      <c r="B606" s="47">
        <v>287.8</v>
      </c>
      <c r="C606" s="48">
        <v>5773.268</v>
      </c>
      <c r="D606" s="47">
        <v>8.136000000000001</v>
      </c>
      <c r="E606" s="48">
        <v>163.208</v>
      </c>
      <c r="F606" s="49">
        <v>279.66399999999999</v>
      </c>
      <c r="G606" s="49">
        <v>5610.06</v>
      </c>
      <c r="H606" s="38">
        <v>0</v>
      </c>
      <c r="I606" s="50">
        <v>279.66399999999999</v>
      </c>
      <c r="J606" s="89">
        <v>20.060000572115111</v>
      </c>
      <c r="K606" s="127"/>
      <c r="L606" s="144"/>
      <c r="M606" s="89">
        <v>59.574928665980281</v>
      </c>
      <c r="N606" s="89">
        <v>23.605195947719281</v>
      </c>
      <c r="O606" s="89">
        <v>22.314715929319615</v>
      </c>
      <c r="P606" s="89">
        <v>0</v>
      </c>
      <c r="Q606" s="89">
        <v>24.426848732882096</v>
      </c>
      <c r="R606" s="89">
        <v>59.574928665980281</v>
      </c>
      <c r="S606" s="86">
        <v>0</v>
      </c>
      <c r="T606" s="91">
        <v>0</v>
      </c>
    </row>
    <row r="607" spans="1:20" x14ac:dyDescent="0.3">
      <c r="A607" s="88">
        <v>42851.083368055559</v>
      </c>
      <c r="B607" s="47">
        <v>253.273</v>
      </c>
      <c r="C607" s="48">
        <v>4980.7406769999998</v>
      </c>
      <c r="D607" s="47">
        <v>0</v>
      </c>
      <c r="E607" s="48">
        <v>0</v>
      </c>
      <c r="F607" s="49">
        <v>253.273</v>
      </c>
      <c r="G607" s="49">
        <v>4980.7406769999998</v>
      </c>
      <c r="H607" s="38">
        <v>0</v>
      </c>
      <c r="I607" s="50">
        <v>253.273</v>
      </c>
      <c r="J607" s="89">
        <v>19.665501956386979</v>
      </c>
      <c r="K607" s="127"/>
      <c r="L607" s="144"/>
      <c r="M607" s="89">
        <v>59.574928665980281</v>
      </c>
      <c r="N607" s="89">
        <v>23.605195947719281</v>
      </c>
      <c r="O607" s="89">
        <v>22.314715929319615</v>
      </c>
      <c r="P607" s="89">
        <v>0</v>
      </c>
      <c r="Q607" s="89">
        <v>24.426848732882096</v>
      </c>
      <c r="R607" s="89">
        <v>59.574928665980281</v>
      </c>
      <c r="S607" s="86">
        <v>0</v>
      </c>
      <c r="T607" s="91">
        <v>0</v>
      </c>
    </row>
    <row r="608" spans="1:20" x14ac:dyDescent="0.3">
      <c r="A608" s="88">
        <v>42851.125034780096</v>
      </c>
      <c r="B608" s="47">
        <v>239.58699999999999</v>
      </c>
      <c r="C608" s="48">
        <v>4709.835247</v>
      </c>
      <c r="D608" s="47">
        <v>0</v>
      </c>
      <c r="E608" s="48">
        <v>0</v>
      </c>
      <c r="F608" s="49">
        <v>239.58699999999999</v>
      </c>
      <c r="G608" s="49">
        <v>4709.835247</v>
      </c>
      <c r="H608" s="38">
        <v>0</v>
      </c>
      <c r="I608" s="50">
        <v>239.58699999999999</v>
      </c>
      <c r="J608" s="89">
        <v>19.658141915045476</v>
      </c>
      <c r="K608" s="127"/>
      <c r="L608" s="144"/>
      <c r="M608" s="89">
        <v>59.574928665980281</v>
      </c>
      <c r="N608" s="89">
        <v>23.605195947719281</v>
      </c>
      <c r="O608" s="89">
        <v>22.314715929319615</v>
      </c>
      <c r="P608" s="89">
        <v>0</v>
      </c>
      <c r="Q608" s="89">
        <v>24.426848732882096</v>
      </c>
      <c r="R608" s="89">
        <v>59.574928665980281</v>
      </c>
      <c r="S608" s="86">
        <v>0</v>
      </c>
      <c r="T608" s="91">
        <v>0</v>
      </c>
    </row>
    <row r="609" spans="1:20" x14ac:dyDescent="0.3">
      <c r="A609" s="88">
        <v>42851.166701504633</v>
      </c>
      <c r="B609" s="47">
        <v>233.708</v>
      </c>
      <c r="C609" s="48">
        <v>4519.0973999999997</v>
      </c>
      <c r="D609" s="47">
        <v>0</v>
      </c>
      <c r="E609" s="48">
        <v>0</v>
      </c>
      <c r="F609" s="49">
        <v>233.708</v>
      </c>
      <c r="G609" s="49">
        <v>4519.0973999999997</v>
      </c>
      <c r="H609" s="38">
        <v>0</v>
      </c>
      <c r="I609" s="50">
        <v>233.708</v>
      </c>
      <c r="J609" s="89">
        <v>19.336511373166513</v>
      </c>
      <c r="K609" s="127"/>
      <c r="L609" s="144"/>
      <c r="M609" s="89">
        <v>59.574928665980281</v>
      </c>
      <c r="N609" s="89">
        <v>23.605195947719281</v>
      </c>
      <c r="O609" s="89">
        <v>22.314715929319615</v>
      </c>
      <c r="P609" s="89">
        <v>0</v>
      </c>
      <c r="Q609" s="89">
        <v>24.426848732882096</v>
      </c>
      <c r="R609" s="89">
        <v>59.574928665980281</v>
      </c>
      <c r="S609" s="86">
        <v>0</v>
      </c>
      <c r="T609" s="91">
        <v>0</v>
      </c>
    </row>
    <row r="610" spans="1:20" x14ac:dyDescent="0.3">
      <c r="A610" s="88">
        <v>42851.208368229163</v>
      </c>
      <c r="B610" s="47">
        <v>236.4</v>
      </c>
      <c r="C610" s="48">
        <v>4782.3720000000003</v>
      </c>
      <c r="D610" s="47">
        <v>0</v>
      </c>
      <c r="E610" s="48">
        <v>0</v>
      </c>
      <c r="F610" s="49">
        <v>236.4</v>
      </c>
      <c r="G610" s="49">
        <v>4782.3720000000003</v>
      </c>
      <c r="H610" s="38">
        <v>0</v>
      </c>
      <c r="I610" s="50">
        <v>236.4</v>
      </c>
      <c r="J610" s="89">
        <v>20.23</v>
      </c>
      <c r="K610" s="127"/>
      <c r="L610" s="144"/>
      <c r="M610" s="89">
        <v>59.574928665980281</v>
      </c>
      <c r="N610" s="89">
        <v>23.605195947719281</v>
      </c>
      <c r="O610" s="89">
        <v>22.314715929319615</v>
      </c>
      <c r="P610" s="89">
        <v>0</v>
      </c>
      <c r="Q610" s="89">
        <v>24.426848732882096</v>
      </c>
      <c r="R610" s="89">
        <v>59.574928665980281</v>
      </c>
      <c r="S610" s="86">
        <v>0</v>
      </c>
      <c r="T610" s="91">
        <v>0</v>
      </c>
    </row>
    <row r="611" spans="1:20" x14ac:dyDescent="0.3">
      <c r="A611" s="88">
        <v>42851.2500349537</v>
      </c>
      <c r="B611" s="47">
        <v>264.74299999999999</v>
      </c>
      <c r="C611" s="48">
        <v>5818.2322400000003</v>
      </c>
      <c r="D611" s="47">
        <v>0</v>
      </c>
      <c r="E611" s="48">
        <v>0</v>
      </c>
      <c r="F611" s="49">
        <v>264.74299999999999</v>
      </c>
      <c r="G611" s="49">
        <v>5818.2322400000003</v>
      </c>
      <c r="H611" s="38">
        <v>0</v>
      </c>
      <c r="I611" s="50">
        <v>264.74299999999999</v>
      </c>
      <c r="J611" s="89">
        <v>21.976906811511544</v>
      </c>
      <c r="K611" s="127"/>
      <c r="L611" s="144"/>
      <c r="M611" s="89">
        <v>59.574928665980281</v>
      </c>
      <c r="N611" s="89">
        <v>23.605195947719281</v>
      </c>
      <c r="O611" s="89">
        <v>22.314715929319615</v>
      </c>
      <c r="P611" s="89">
        <v>0</v>
      </c>
      <c r="Q611" s="89">
        <v>24.426848732882096</v>
      </c>
      <c r="R611" s="89">
        <v>59.574928665980281</v>
      </c>
      <c r="S611" s="86">
        <v>0</v>
      </c>
      <c r="T611" s="91">
        <v>0</v>
      </c>
    </row>
    <row r="612" spans="1:20" x14ac:dyDescent="0.3">
      <c r="A612" s="88">
        <v>42851.291701678238</v>
      </c>
      <c r="B612" s="47">
        <v>264.13</v>
      </c>
      <c r="C612" s="48">
        <v>7413.5998</v>
      </c>
      <c r="D612" s="47">
        <v>0</v>
      </c>
      <c r="E612" s="48">
        <v>0</v>
      </c>
      <c r="F612" s="49">
        <v>264.13</v>
      </c>
      <c r="G612" s="49">
        <v>7413.5998</v>
      </c>
      <c r="H612" s="38">
        <v>0</v>
      </c>
      <c r="I612" s="50">
        <v>264.13</v>
      </c>
      <c r="J612" s="89">
        <v>28.06799606254496</v>
      </c>
      <c r="K612" s="127"/>
      <c r="L612" s="144"/>
      <c r="M612" s="89">
        <v>59.574928665980281</v>
      </c>
      <c r="N612" s="89">
        <v>23.605195947719281</v>
      </c>
      <c r="O612" s="89">
        <v>22.314715929319615</v>
      </c>
      <c r="P612" s="89">
        <v>0</v>
      </c>
      <c r="Q612" s="89">
        <v>24.426848732882096</v>
      </c>
      <c r="R612" s="89">
        <v>59.574928665980281</v>
      </c>
      <c r="S612" s="86">
        <v>0</v>
      </c>
      <c r="T612" s="91">
        <v>0</v>
      </c>
    </row>
    <row r="613" spans="1:20" x14ac:dyDescent="0.3">
      <c r="A613" s="88">
        <v>42851.333368402775</v>
      </c>
      <c r="B613" s="47">
        <v>175.59200000000001</v>
      </c>
      <c r="C613" s="48">
        <v>5034.6890800000001</v>
      </c>
      <c r="D613" s="47">
        <v>0</v>
      </c>
      <c r="E613" s="48">
        <v>0</v>
      </c>
      <c r="F613" s="49">
        <v>175.59200000000001</v>
      </c>
      <c r="G613" s="49">
        <v>5034.6890800000001</v>
      </c>
      <c r="H613" s="38">
        <v>0</v>
      </c>
      <c r="I613" s="50">
        <v>175.59200000000001</v>
      </c>
      <c r="J613" s="89">
        <v>28.67265638525673</v>
      </c>
      <c r="K613" s="127"/>
      <c r="L613" s="144"/>
      <c r="M613" s="89">
        <v>59.574928665980281</v>
      </c>
      <c r="N613" s="89">
        <v>23.605195947719281</v>
      </c>
      <c r="O613" s="89">
        <v>22.314715929319615</v>
      </c>
      <c r="P613" s="89">
        <v>0</v>
      </c>
      <c r="Q613" s="89">
        <v>24.426848732882096</v>
      </c>
      <c r="R613" s="89">
        <v>59.574928665980281</v>
      </c>
      <c r="S613" s="86">
        <v>0</v>
      </c>
      <c r="T613" s="91">
        <v>0</v>
      </c>
    </row>
    <row r="614" spans="1:20" x14ac:dyDescent="0.3">
      <c r="A614" s="88">
        <v>42851.375035127312</v>
      </c>
      <c r="B614" s="47">
        <v>72.277000000000001</v>
      </c>
      <c r="C614" s="48">
        <v>2348.6245899999999</v>
      </c>
      <c r="D614" s="47">
        <v>0</v>
      </c>
      <c r="E614" s="48">
        <v>0</v>
      </c>
      <c r="F614" s="49">
        <v>72.277000000000001</v>
      </c>
      <c r="G614" s="49">
        <v>2348.6245899999999</v>
      </c>
      <c r="H614" s="38">
        <v>0</v>
      </c>
      <c r="I614" s="50">
        <v>72.277000000000001</v>
      </c>
      <c r="J614" s="89">
        <v>32.494771365718002</v>
      </c>
      <c r="K614" s="127"/>
      <c r="L614" s="144"/>
      <c r="M614" s="89">
        <v>59.574928665980281</v>
      </c>
      <c r="N614" s="89">
        <v>23.605195947719281</v>
      </c>
      <c r="O614" s="89">
        <v>22.314715929319615</v>
      </c>
      <c r="P614" s="89">
        <v>0</v>
      </c>
      <c r="Q614" s="89">
        <v>24.426848732882096</v>
      </c>
      <c r="R614" s="89">
        <v>59.574928665980281</v>
      </c>
      <c r="S614" s="86">
        <v>0</v>
      </c>
      <c r="T614" s="91">
        <v>0</v>
      </c>
    </row>
    <row r="615" spans="1:20" x14ac:dyDescent="0.3">
      <c r="A615" s="88">
        <v>42851.416701851849</v>
      </c>
      <c r="B615" s="47">
        <v>51.610999999999997</v>
      </c>
      <c r="C615" s="48">
        <v>1645.1988800000001</v>
      </c>
      <c r="D615" s="47">
        <v>0</v>
      </c>
      <c r="E615" s="48">
        <v>0</v>
      </c>
      <c r="F615" s="49">
        <v>51.610999999999997</v>
      </c>
      <c r="G615" s="49">
        <v>1645.1988800000001</v>
      </c>
      <c r="H615" s="38">
        <v>0</v>
      </c>
      <c r="I615" s="50">
        <v>51.610999999999997</v>
      </c>
      <c r="J615" s="89">
        <v>31.876903760826185</v>
      </c>
      <c r="K615" s="127"/>
      <c r="L615" s="144"/>
      <c r="M615" s="89">
        <v>59.574928665980281</v>
      </c>
      <c r="N615" s="89">
        <v>23.605195947719281</v>
      </c>
      <c r="O615" s="89">
        <v>22.314715929319615</v>
      </c>
      <c r="P615" s="89">
        <v>0</v>
      </c>
      <c r="Q615" s="89">
        <v>24.426848732882096</v>
      </c>
      <c r="R615" s="89">
        <v>59.574928665980281</v>
      </c>
      <c r="S615" s="86">
        <v>0</v>
      </c>
      <c r="T615" s="91">
        <v>0</v>
      </c>
    </row>
    <row r="616" spans="1:20" x14ac:dyDescent="0.3">
      <c r="A616" s="88">
        <v>42851.458368576386</v>
      </c>
      <c r="B616" s="47">
        <v>71.599999999999994</v>
      </c>
      <c r="C616" s="48">
        <v>2372.8240000000001</v>
      </c>
      <c r="D616" s="47">
        <v>8.4489999999999998</v>
      </c>
      <c r="E616" s="48">
        <v>280</v>
      </c>
      <c r="F616" s="49">
        <v>63.150999999999996</v>
      </c>
      <c r="G616" s="49">
        <v>2092.8240000000001</v>
      </c>
      <c r="H616" s="38">
        <v>0</v>
      </c>
      <c r="I616" s="50">
        <v>63.150999999999996</v>
      </c>
      <c r="J616" s="89">
        <v>33.139997783091324</v>
      </c>
      <c r="K616" s="127"/>
      <c r="L616" s="144"/>
      <c r="M616" s="89">
        <v>59.574928665980281</v>
      </c>
      <c r="N616" s="89">
        <v>23.605195947719281</v>
      </c>
      <c r="O616" s="89">
        <v>22.314715929319615</v>
      </c>
      <c r="P616" s="89">
        <v>0</v>
      </c>
      <c r="Q616" s="89">
        <v>24.426848732882096</v>
      </c>
      <c r="R616" s="89">
        <v>59.574928665980281</v>
      </c>
      <c r="S616" s="86">
        <v>0</v>
      </c>
      <c r="T616" s="91">
        <v>0</v>
      </c>
    </row>
    <row r="617" spans="1:20" x14ac:dyDescent="0.3">
      <c r="A617" s="88">
        <v>42851.500035300924</v>
      </c>
      <c r="B617" s="47">
        <v>96.7</v>
      </c>
      <c r="C617" s="48">
        <v>3295.5360000000001</v>
      </c>
      <c r="D617" s="47">
        <v>14.991000000000001</v>
      </c>
      <c r="E617" s="48">
        <v>510.89300000000003</v>
      </c>
      <c r="F617" s="49">
        <v>81.709000000000003</v>
      </c>
      <c r="G617" s="49">
        <v>2784.643</v>
      </c>
      <c r="H617" s="38">
        <v>0</v>
      </c>
      <c r="I617" s="50">
        <v>81.709000000000003</v>
      </c>
      <c r="J617" s="89">
        <v>34.080003426795088</v>
      </c>
      <c r="K617" s="127"/>
      <c r="L617" s="144"/>
      <c r="M617" s="89">
        <v>59.574928665980281</v>
      </c>
      <c r="N617" s="89">
        <v>23.605195947719281</v>
      </c>
      <c r="O617" s="89">
        <v>22.314715929319615</v>
      </c>
      <c r="P617" s="89">
        <v>0</v>
      </c>
      <c r="Q617" s="89">
        <v>24.426848732882096</v>
      </c>
      <c r="R617" s="89">
        <v>59.574928665980281</v>
      </c>
      <c r="S617" s="86">
        <v>0</v>
      </c>
      <c r="T617" s="91">
        <v>0</v>
      </c>
    </row>
    <row r="618" spans="1:20" x14ac:dyDescent="0.3">
      <c r="A618" s="88">
        <v>42851.541702025461</v>
      </c>
      <c r="B618" s="47">
        <v>141.9</v>
      </c>
      <c r="C618" s="48">
        <v>5047.3829999999998</v>
      </c>
      <c r="D618" s="47">
        <v>40.359000000000002</v>
      </c>
      <c r="E618" s="48">
        <v>1435.57</v>
      </c>
      <c r="F618" s="49">
        <v>101.541</v>
      </c>
      <c r="G618" s="49">
        <v>3611.8130000000001</v>
      </c>
      <c r="H618" s="38">
        <v>0</v>
      </c>
      <c r="I618" s="50">
        <v>101.541</v>
      </c>
      <c r="J618" s="89">
        <v>35.569996356151705</v>
      </c>
      <c r="K618" s="127"/>
      <c r="L618" s="144"/>
      <c r="M618" s="89">
        <v>59.574928665980281</v>
      </c>
      <c r="N618" s="89">
        <v>23.605195947719281</v>
      </c>
      <c r="O618" s="89">
        <v>22.314715929319615</v>
      </c>
      <c r="P618" s="89">
        <v>0</v>
      </c>
      <c r="Q618" s="89">
        <v>24.426848732882096</v>
      </c>
      <c r="R618" s="89">
        <v>59.574928665980281</v>
      </c>
      <c r="S618" s="86">
        <v>0</v>
      </c>
      <c r="T618" s="91">
        <v>0</v>
      </c>
    </row>
    <row r="619" spans="1:20" x14ac:dyDescent="0.3">
      <c r="A619" s="88">
        <v>42851.583368749998</v>
      </c>
      <c r="B619" s="47">
        <v>169.8</v>
      </c>
      <c r="C619" s="48">
        <v>6177.3239999999996</v>
      </c>
      <c r="D619" s="47">
        <v>47.064</v>
      </c>
      <c r="E619" s="48">
        <v>1712.1880000000001</v>
      </c>
      <c r="F619" s="49">
        <v>122.73600000000002</v>
      </c>
      <c r="G619" s="49">
        <v>4465.1359999999995</v>
      </c>
      <c r="H619" s="38">
        <v>0</v>
      </c>
      <c r="I619" s="50">
        <v>122.73600000000002</v>
      </c>
      <c r="J619" s="89">
        <v>36.380002607221996</v>
      </c>
      <c r="K619" s="127"/>
      <c r="L619" s="144"/>
      <c r="M619" s="89">
        <v>59.574928665980281</v>
      </c>
      <c r="N619" s="89">
        <v>23.605195947719281</v>
      </c>
      <c r="O619" s="89">
        <v>22.314715929319615</v>
      </c>
      <c r="P619" s="89">
        <v>0</v>
      </c>
      <c r="Q619" s="89">
        <v>24.426848732882096</v>
      </c>
      <c r="R619" s="89">
        <v>59.574928665980281</v>
      </c>
      <c r="S619" s="86">
        <v>0</v>
      </c>
      <c r="T619" s="91">
        <v>0</v>
      </c>
    </row>
    <row r="620" spans="1:20" x14ac:dyDescent="0.3">
      <c r="A620" s="88">
        <v>42851.625035474535</v>
      </c>
      <c r="B620" s="47">
        <v>208.9</v>
      </c>
      <c r="C620" s="48">
        <v>7760.6350000000002</v>
      </c>
      <c r="D620" s="47">
        <v>81.125</v>
      </c>
      <c r="E620" s="48">
        <v>3013.7940000000003</v>
      </c>
      <c r="F620" s="49">
        <v>127.77500000000001</v>
      </c>
      <c r="G620" s="49">
        <v>4746.8410000000003</v>
      </c>
      <c r="H620" s="38">
        <v>0</v>
      </c>
      <c r="I620" s="50">
        <v>127.77500000000001</v>
      </c>
      <c r="J620" s="89">
        <v>37.14999804343573</v>
      </c>
      <c r="K620" s="127"/>
      <c r="L620" s="144"/>
      <c r="M620" s="89">
        <v>59.574928665980281</v>
      </c>
      <c r="N620" s="89">
        <v>23.605195947719281</v>
      </c>
      <c r="O620" s="89">
        <v>22.314715929319615</v>
      </c>
      <c r="P620" s="89">
        <v>0</v>
      </c>
      <c r="Q620" s="89">
        <v>24.426848732882096</v>
      </c>
      <c r="R620" s="89">
        <v>59.574928665980281</v>
      </c>
      <c r="S620" s="86">
        <v>0</v>
      </c>
      <c r="T620" s="91">
        <v>0</v>
      </c>
    </row>
    <row r="621" spans="1:20" x14ac:dyDescent="0.3">
      <c r="A621" s="88">
        <v>42851.666702199072</v>
      </c>
      <c r="B621" s="47">
        <v>226.1</v>
      </c>
      <c r="C621" s="48">
        <v>8374.7440000000006</v>
      </c>
      <c r="D621" s="47">
        <v>78.722000000000008</v>
      </c>
      <c r="E621" s="48">
        <v>2915.8630000000003</v>
      </c>
      <c r="F621" s="49">
        <v>147.37799999999999</v>
      </c>
      <c r="G621" s="49">
        <v>5458.8810000000003</v>
      </c>
      <c r="H621" s="38">
        <v>0</v>
      </c>
      <c r="I621" s="50">
        <v>147.37799999999999</v>
      </c>
      <c r="J621" s="89">
        <v>37.039999185767215</v>
      </c>
      <c r="K621" s="127"/>
      <c r="L621" s="144"/>
      <c r="M621" s="89">
        <v>59.574928665980281</v>
      </c>
      <c r="N621" s="89">
        <v>23.605195947719281</v>
      </c>
      <c r="O621" s="89">
        <v>22.314715929319615</v>
      </c>
      <c r="P621" s="89">
        <v>0</v>
      </c>
      <c r="Q621" s="89">
        <v>24.426848732882096</v>
      </c>
      <c r="R621" s="89">
        <v>59.574928665980281</v>
      </c>
      <c r="S621" s="86">
        <v>0</v>
      </c>
      <c r="T621" s="91">
        <v>0</v>
      </c>
    </row>
    <row r="622" spans="1:20" x14ac:dyDescent="0.3">
      <c r="A622" s="88">
        <v>42851.70836892361</v>
      </c>
      <c r="B622" s="47">
        <v>244.8</v>
      </c>
      <c r="C622" s="48">
        <v>9782.2080000000005</v>
      </c>
      <c r="D622" s="47">
        <v>79.796999999999997</v>
      </c>
      <c r="E622" s="48">
        <v>3188.6880000000001</v>
      </c>
      <c r="F622" s="49">
        <v>165.00300000000001</v>
      </c>
      <c r="G622" s="49">
        <v>6593.52</v>
      </c>
      <c r="H622" s="38">
        <v>0</v>
      </c>
      <c r="I622" s="50">
        <v>165.00300000000001</v>
      </c>
      <c r="J622" s="89">
        <v>39.960000727259505</v>
      </c>
      <c r="K622" s="127"/>
      <c r="L622" s="144"/>
      <c r="M622" s="89">
        <v>59.574928665980281</v>
      </c>
      <c r="N622" s="89">
        <v>23.605195947719281</v>
      </c>
      <c r="O622" s="89">
        <v>22.314715929319615</v>
      </c>
      <c r="P622" s="89">
        <v>0</v>
      </c>
      <c r="Q622" s="89">
        <v>24.426848732882096</v>
      </c>
      <c r="R622" s="89">
        <v>59.574928665980281</v>
      </c>
      <c r="S622" s="86">
        <v>0</v>
      </c>
      <c r="T622" s="91">
        <v>0</v>
      </c>
    </row>
    <row r="623" spans="1:20" x14ac:dyDescent="0.3">
      <c r="A623" s="88">
        <v>42851.750035648147</v>
      </c>
      <c r="B623" s="47">
        <v>247</v>
      </c>
      <c r="C623" s="48">
        <v>9514.44</v>
      </c>
      <c r="D623" s="47">
        <v>75.779000000000011</v>
      </c>
      <c r="E623" s="48">
        <v>2919.0070000000001</v>
      </c>
      <c r="F623" s="49">
        <v>171.221</v>
      </c>
      <c r="G623" s="49">
        <v>6595.4330000000009</v>
      </c>
      <c r="H623" s="38">
        <v>0</v>
      </c>
      <c r="I623" s="50">
        <v>171.221</v>
      </c>
      <c r="J623" s="89">
        <v>38.520000467232414</v>
      </c>
      <c r="K623" s="127"/>
      <c r="L623" s="144"/>
      <c r="M623" s="89">
        <v>59.574928665980281</v>
      </c>
      <c r="N623" s="89">
        <v>23.605195947719281</v>
      </c>
      <c r="O623" s="89">
        <v>22.314715929319615</v>
      </c>
      <c r="P623" s="89">
        <v>0</v>
      </c>
      <c r="Q623" s="89">
        <v>24.426848732882096</v>
      </c>
      <c r="R623" s="89">
        <v>59.574928665980281</v>
      </c>
      <c r="S623" s="86">
        <v>0</v>
      </c>
      <c r="T623" s="91">
        <v>0</v>
      </c>
    </row>
    <row r="624" spans="1:20" x14ac:dyDescent="0.3">
      <c r="A624" s="88">
        <v>42851.791702372684</v>
      </c>
      <c r="B624" s="47">
        <v>224.9</v>
      </c>
      <c r="C624" s="48">
        <v>8276.32</v>
      </c>
      <c r="D624" s="47">
        <v>51.075000000000003</v>
      </c>
      <c r="E624" s="48">
        <v>1879.56</v>
      </c>
      <c r="F624" s="49">
        <v>173.82499999999999</v>
      </c>
      <c r="G624" s="49">
        <v>6396.76</v>
      </c>
      <c r="H624" s="38">
        <v>0</v>
      </c>
      <c r="I624" s="50">
        <v>173.82499999999999</v>
      </c>
      <c r="J624" s="89">
        <v>36.800000000000004</v>
      </c>
      <c r="K624" s="127"/>
      <c r="L624" s="144"/>
      <c r="M624" s="89">
        <v>59.574928665980281</v>
      </c>
      <c r="N624" s="89">
        <v>23.605195947719281</v>
      </c>
      <c r="O624" s="89">
        <v>22.314715929319615</v>
      </c>
      <c r="P624" s="89">
        <v>0</v>
      </c>
      <c r="Q624" s="89">
        <v>24.426848732882096</v>
      </c>
      <c r="R624" s="89">
        <v>59.574928665980281</v>
      </c>
      <c r="S624" s="86">
        <v>0</v>
      </c>
      <c r="T624" s="91">
        <v>0</v>
      </c>
    </row>
    <row r="625" spans="1:20" x14ac:dyDescent="0.3">
      <c r="A625" s="88">
        <v>42851.833369097221</v>
      </c>
      <c r="B625" s="47">
        <v>192.9</v>
      </c>
      <c r="C625" s="48">
        <v>7063.9979999999996</v>
      </c>
      <c r="D625" s="47">
        <v>44.512</v>
      </c>
      <c r="E625" s="48">
        <v>1630.029</v>
      </c>
      <c r="F625" s="49">
        <v>148.38800000000001</v>
      </c>
      <c r="G625" s="49">
        <v>5433.9689999999991</v>
      </c>
      <c r="H625" s="38">
        <v>0</v>
      </c>
      <c r="I625" s="50">
        <v>148.38800000000001</v>
      </c>
      <c r="J625" s="89">
        <v>36.620002965199333</v>
      </c>
      <c r="K625" s="127"/>
      <c r="L625" s="144"/>
      <c r="M625" s="89">
        <v>59.574928665980281</v>
      </c>
      <c r="N625" s="89">
        <v>23.605195947719281</v>
      </c>
      <c r="O625" s="89">
        <v>22.314715929319615</v>
      </c>
      <c r="P625" s="89">
        <v>0</v>
      </c>
      <c r="Q625" s="89">
        <v>24.426848732882096</v>
      </c>
      <c r="R625" s="89">
        <v>59.574928665980281</v>
      </c>
      <c r="S625" s="86">
        <v>0</v>
      </c>
      <c r="T625" s="91">
        <v>0</v>
      </c>
    </row>
    <row r="626" spans="1:20" x14ac:dyDescent="0.3">
      <c r="A626" s="88">
        <v>42851.875035821759</v>
      </c>
      <c r="B626" s="47">
        <v>190.9</v>
      </c>
      <c r="C626" s="48">
        <v>7897.5330000000004</v>
      </c>
      <c r="D626" s="47">
        <v>48.766000000000005</v>
      </c>
      <c r="E626" s="48">
        <v>2017.4490000000001</v>
      </c>
      <c r="F626" s="49">
        <v>142.13400000000001</v>
      </c>
      <c r="G626" s="49">
        <v>5880.0840000000007</v>
      </c>
      <c r="H626" s="38">
        <v>0</v>
      </c>
      <c r="I626" s="50">
        <v>142.13400000000001</v>
      </c>
      <c r="J626" s="89">
        <v>41.370002954957997</v>
      </c>
      <c r="K626" s="127"/>
      <c r="L626" s="144"/>
      <c r="M626" s="89">
        <v>59.574928665980281</v>
      </c>
      <c r="N626" s="89">
        <v>23.605195947719281</v>
      </c>
      <c r="O626" s="89">
        <v>22.314715929319615</v>
      </c>
      <c r="P626" s="89">
        <v>0</v>
      </c>
      <c r="Q626" s="89">
        <v>24.426848732882096</v>
      </c>
      <c r="R626" s="89">
        <v>59.574928665980281</v>
      </c>
      <c r="S626" s="86">
        <v>0</v>
      </c>
      <c r="T626" s="91">
        <v>0</v>
      </c>
    </row>
    <row r="627" spans="1:20" x14ac:dyDescent="0.3">
      <c r="A627" s="88">
        <v>42851.916702546296</v>
      </c>
      <c r="B627" s="47">
        <v>157.69999999999999</v>
      </c>
      <c r="C627" s="48">
        <v>5872.7479999999996</v>
      </c>
      <c r="D627" s="47">
        <v>14.586</v>
      </c>
      <c r="E627" s="48">
        <v>543.18299999999999</v>
      </c>
      <c r="F627" s="49">
        <v>143.11399999999998</v>
      </c>
      <c r="G627" s="49">
        <v>5329.5649999999996</v>
      </c>
      <c r="H627" s="38">
        <v>0</v>
      </c>
      <c r="I627" s="50">
        <v>143.11399999999998</v>
      </c>
      <c r="J627" s="89">
        <v>37.239997484522831</v>
      </c>
      <c r="K627" s="127"/>
      <c r="L627" s="144"/>
      <c r="M627" s="89">
        <v>59.574928665980281</v>
      </c>
      <c r="N627" s="89">
        <v>23.605195947719281</v>
      </c>
      <c r="O627" s="89">
        <v>22.314715929319615</v>
      </c>
      <c r="P627" s="89">
        <v>0</v>
      </c>
      <c r="Q627" s="89">
        <v>24.426848732882096</v>
      </c>
      <c r="R627" s="89">
        <v>59.574928665980281</v>
      </c>
      <c r="S627" s="86">
        <v>0</v>
      </c>
      <c r="T627" s="91">
        <v>0</v>
      </c>
    </row>
    <row r="628" spans="1:20" x14ac:dyDescent="0.3">
      <c r="A628" s="88">
        <v>42851.958369270833</v>
      </c>
      <c r="B628" s="47">
        <v>189.9</v>
      </c>
      <c r="C628" s="48">
        <v>4863.3389999999999</v>
      </c>
      <c r="D628" s="47">
        <v>0</v>
      </c>
      <c r="E628" s="48">
        <v>0</v>
      </c>
      <c r="F628" s="49">
        <v>189.9</v>
      </c>
      <c r="G628" s="49">
        <v>4863.3389999999999</v>
      </c>
      <c r="H628" s="38">
        <v>0</v>
      </c>
      <c r="I628" s="50">
        <v>189.9</v>
      </c>
      <c r="J628" s="89">
        <v>25.61</v>
      </c>
      <c r="K628" s="127"/>
      <c r="L628" s="144"/>
      <c r="M628" s="89">
        <v>59.574928665980281</v>
      </c>
      <c r="N628" s="89">
        <v>23.605195947719281</v>
      </c>
      <c r="O628" s="89">
        <v>22.314715929319615</v>
      </c>
      <c r="P628" s="89">
        <v>0</v>
      </c>
      <c r="Q628" s="89">
        <v>24.426848732882096</v>
      </c>
      <c r="R628" s="89">
        <v>59.574928665980281</v>
      </c>
      <c r="S628" s="86">
        <v>0</v>
      </c>
      <c r="T628" s="91">
        <v>0</v>
      </c>
    </row>
    <row r="629" spans="1:20" x14ac:dyDescent="0.3">
      <c r="A629" s="88">
        <v>42852.00003599537</v>
      </c>
      <c r="B629" s="47">
        <v>242.4</v>
      </c>
      <c r="C629" s="48">
        <v>5524.2960000000003</v>
      </c>
      <c r="D629" s="47">
        <v>0</v>
      </c>
      <c r="E629" s="48">
        <v>0</v>
      </c>
      <c r="F629" s="49">
        <v>242.4</v>
      </c>
      <c r="G629" s="49">
        <v>5524.2960000000003</v>
      </c>
      <c r="H629" s="38">
        <v>0</v>
      </c>
      <c r="I629" s="50">
        <v>242.4</v>
      </c>
      <c r="J629" s="89">
        <v>22.79</v>
      </c>
      <c r="K629" s="127"/>
      <c r="L629" s="144"/>
      <c r="M629" s="89">
        <v>59.574928665980281</v>
      </c>
      <c r="N629" s="89">
        <v>23.605195947719281</v>
      </c>
      <c r="O629" s="89">
        <v>22.314715929319615</v>
      </c>
      <c r="P629" s="89">
        <v>0</v>
      </c>
      <c r="Q629" s="89">
        <v>24.426848732882096</v>
      </c>
      <c r="R629" s="89">
        <v>59.574928665980281</v>
      </c>
      <c r="S629" s="86">
        <v>0</v>
      </c>
      <c r="T629" s="91">
        <v>0</v>
      </c>
    </row>
    <row r="630" spans="1:20" x14ac:dyDescent="0.3">
      <c r="A630" s="88">
        <v>42852.041702719907</v>
      </c>
      <c r="B630" s="47">
        <v>321.2</v>
      </c>
      <c r="C630" s="48">
        <v>6395.0919999999996</v>
      </c>
      <c r="D630" s="47">
        <v>31.782</v>
      </c>
      <c r="E630" s="48">
        <v>632.78</v>
      </c>
      <c r="F630" s="49">
        <v>289.41800000000001</v>
      </c>
      <c r="G630" s="49">
        <v>5762.3119999999999</v>
      </c>
      <c r="H630" s="38">
        <v>0</v>
      </c>
      <c r="I630" s="50">
        <v>289.41800000000001</v>
      </c>
      <c r="J630" s="89">
        <v>19.909998687020156</v>
      </c>
      <c r="K630" s="127"/>
      <c r="L630" s="144"/>
      <c r="M630" s="89">
        <v>59.574928665980281</v>
      </c>
      <c r="N630" s="89">
        <v>23.605195947719281</v>
      </c>
      <c r="O630" s="89">
        <v>22.314715929319615</v>
      </c>
      <c r="P630" s="89">
        <v>0</v>
      </c>
      <c r="Q630" s="89">
        <v>24.426848732882096</v>
      </c>
      <c r="R630" s="89">
        <v>59.574928665980281</v>
      </c>
      <c r="S630" s="86">
        <v>0</v>
      </c>
      <c r="T630" s="91">
        <v>0</v>
      </c>
    </row>
    <row r="631" spans="1:20" x14ac:dyDescent="0.3">
      <c r="A631" s="88">
        <v>42852.083369444445</v>
      </c>
      <c r="B631" s="47">
        <v>296</v>
      </c>
      <c r="C631" s="48">
        <v>5727.6</v>
      </c>
      <c r="D631" s="47">
        <v>41.603999999999999</v>
      </c>
      <c r="E631" s="48">
        <v>805.03700000000003</v>
      </c>
      <c r="F631" s="49">
        <v>254.39600000000002</v>
      </c>
      <c r="G631" s="49">
        <v>4922.5630000000001</v>
      </c>
      <c r="H631" s="38">
        <v>0</v>
      </c>
      <c r="I631" s="50">
        <v>254.39600000000002</v>
      </c>
      <c r="J631" s="89">
        <v>19.350001572351765</v>
      </c>
      <c r="K631" s="127"/>
      <c r="L631" s="144"/>
      <c r="M631" s="89">
        <v>59.574928665980281</v>
      </c>
      <c r="N631" s="89">
        <v>23.605195947719281</v>
      </c>
      <c r="O631" s="89">
        <v>22.314715929319615</v>
      </c>
      <c r="P631" s="89">
        <v>0</v>
      </c>
      <c r="Q631" s="89">
        <v>24.426848732882096</v>
      </c>
      <c r="R631" s="89">
        <v>59.574928665980281</v>
      </c>
      <c r="S631" s="86">
        <v>0</v>
      </c>
      <c r="T631" s="91">
        <v>0</v>
      </c>
    </row>
    <row r="632" spans="1:20" x14ac:dyDescent="0.3">
      <c r="A632" s="88">
        <v>42852.125036168982</v>
      </c>
      <c r="B632" s="47">
        <v>272.2</v>
      </c>
      <c r="C632" s="48">
        <v>5122.8040000000001</v>
      </c>
      <c r="D632" s="47">
        <v>36.118000000000002</v>
      </c>
      <c r="E632" s="48">
        <v>679.74099999999999</v>
      </c>
      <c r="F632" s="49">
        <v>236.08199999999999</v>
      </c>
      <c r="G632" s="49">
        <v>4443.0630000000001</v>
      </c>
      <c r="H632" s="38">
        <v>0</v>
      </c>
      <c r="I632" s="50">
        <v>236.08199999999999</v>
      </c>
      <c r="J632" s="89">
        <v>18.819998983404073</v>
      </c>
      <c r="K632" s="127"/>
      <c r="L632" s="144"/>
      <c r="M632" s="89">
        <v>59.574928665980281</v>
      </c>
      <c r="N632" s="89">
        <v>23.605195947719281</v>
      </c>
      <c r="O632" s="89">
        <v>22.314715929319615</v>
      </c>
      <c r="P632" s="89">
        <v>0</v>
      </c>
      <c r="Q632" s="89">
        <v>24.426848732882096</v>
      </c>
      <c r="R632" s="89">
        <v>59.574928665980281</v>
      </c>
      <c r="S632" s="86">
        <v>0</v>
      </c>
      <c r="T632" s="91">
        <v>0</v>
      </c>
    </row>
    <row r="633" spans="1:20" x14ac:dyDescent="0.3">
      <c r="A633" s="88">
        <v>42852.166702893519</v>
      </c>
      <c r="B633" s="47">
        <v>260.7</v>
      </c>
      <c r="C633" s="48">
        <v>4815.1289999999999</v>
      </c>
      <c r="D633" s="47">
        <v>32.009</v>
      </c>
      <c r="E633" s="48">
        <v>591.20600000000002</v>
      </c>
      <c r="F633" s="49">
        <v>228.69099999999997</v>
      </c>
      <c r="G633" s="49">
        <v>4223.9229999999998</v>
      </c>
      <c r="H633" s="38">
        <v>0</v>
      </c>
      <c r="I633" s="50">
        <v>228.69099999999997</v>
      </c>
      <c r="J633" s="89">
        <v>18.470001005723883</v>
      </c>
      <c r="K633" s="127"/>
      <c r="L633" s="144"/>
      <c r="M633" s="89">
        <v>59.574928665980281</v>
      </c>
      <c r="N633" s="89">
        <v>23.605195947719281</v>
      </c>
      <c r="O633" s="89">
        <v>22.314715929319615</v>
      </c>
      <c r="P633" s="89">
        <v>0</v>
      </c>
      <c r="Q633" s="89">
        <v>24.426848732882096</v>
      </c>
      <c r="R633" s="89">
        <v>59.574928665980281</v>
      </c>
      <c r="S633" s="86">
        <v>0</v>
      </c>
      <c r="T633" s="91">
        <v>0</v>
      </c>
    </row>
    <row r="634" spans="1:20" x14ac:dyDescent="0.3">
      <c r="A634" s="88">
        <v>42852.208369618056</v>
      </c>
      <c r="B634" s="47">
        <v>264.10000000000002</v>
      </c>
      <c r="C634" s="48">
        <v>5068.0789999999997</v>
      </c>
      <c r="D634" s="47">
        <v>31.522000000000002</v>
      </c>
      <c r="E634" s="48">
        <v>604.90700000000004</v>
      </c>
      <c r="F634" s="49">
        <v>232.57800000000003</v>
      </c>
      <c r="G634" s="49">
        <v>4463.1719999999996</v>
      </c>
      <c r="H634" s="38">
        <v>0</v>
      </c>
      <c r="I634" s="50">
        <v>232.57800000000003</v>
      </c>
      <c r="J634" s="89">
        <v>19.190000773933903</v>
      </c>
      <c r="K634" s="127"/>
      <c r="L634" s="144"/>
      <c r="M634" s="89">
        <v>59.574928665980281</v>
      </c>
      <c r="N634" s="89">
        <v>23.605195947719281</v>
      </c>
      <c r="O634" s="89">
        <v>22.314715929319615</v>
      </c>
      <c r="P634" s="89">
        <v>0</v>
      </c>
      <c r="Q634" s="89">
        <v>24.426848732882096</v>
      </c>
      <c r="R634" s="89">
        <v>59.574928665980281</v>
      </c>
      <c r="S634" s="86">
        <v>0</v>
      </c>
      <c r="T634" s="91">
        <v>0</v>
      </c>
    </row>
    <row r="635" spans="1:20" x14ac:dyDescent="0.3">
      <c r="A635" s="88">
        <v>42852.250036342593</v>
      </c>
      <c r="B635" s="47">
        <v>280.10000000000002</v>
      </c>
      <c r="C635" s="48">
        <v>5862.4930000000004</v>
      </c>
      <c r="D635" s="47">
        <v>18.91</v>
      </c>
      <c r="E635" s="48">
        <v>395.786</v>
      </c>
      <c r="F635" s="49">
        <v>261.19</v>
      </c>
      <c r="G635" s="49">
        <v>5466.7070000000003</v>
      </c>
      <c r="H635" s="38">
        <v>0</v>
      </c>
      <c r="I635" s="50">
        <v>261.19</v>
      </c>
      <c r="J635" s="89">
        <v>20.930001148589152</v>
      </c>
      <c r="K635" s="127"/>
      <c r="L635" s="144"/>
      <c r="M635" s="89">
        <v>59.574928665980281</v>
      </c>
      <c r="N635" s="89">
        <v>23.605195947719281</v>
      </c>
      <c r="O635" s="89">
        <v>22.314715929319615</v>
      </c>
      <c r="P635" s="89">
        <v>0</v>
      </c>
      <c r="Q635" s="89">
        <v>24.426848732882096</v>
      </c>
      <c r="R635" s="89">
        <v>59.574928665980281</v>
      </c>
      <c r="S635" s="86">
        <v>0</v>
      </c>
      <c r="T635" s="91">
        <v>0</v>
      </c>
    </row>
    <row r="636" spans="1:20" x14ac:dyDescent="0.3">
      <c r="A636" s="88">
        <v>42852.291703067131</v>
      </c>
      <c r="B636" s="47">
        <v>230.06799999999998</v>
      </c>
      <c r="C636" s="48">
        <v>6041.4384</v>
      </c>
      <c r="D636" s="47">
        <v>0</v>
      </c>
      <c r="E636" s="48">
        <v>0</v>
      </c>
      <c r="F636" s="49">
        <v>230.06799999999998</v>
      </c>
      <c r="G636" s="49">
        <v>6041.4384</v>
      </c>
      <c r="H636" s="38">
        <v>0</v>
      </c>
      <c r="I636" s="50">
        <v>230.06799999999998</v>
      </c>
      <c r="J636" s="89">
        <v>26.259359841438187</v>
      </c>
      <c r="K636" s="127"/>
      <c r="L636" s="144"/>
      <c r="M636" s="89">
        <v>59.574928665980281</v>
      </c>
      <c r="N636" s="89">
        <v>23.605195947719281</v>
      </c>
      <c r="O636" s="89">
        <v>22.314715929319615</v>
      </c>
      <c r="P636" s="89">
        <v>0</v>
      </c>
      <c r="Q636" s="89">
        <v>24.426848732882096</v>
      </c>
      <c r="R636" s="89">
        <v>59.574928665980281</v>
      </c>
      <c r="S636" s="86">
        <v>0</v>
      </c>
      <c r="T636" s="91">
        <v>0</v>
      </c>
    </row>
    <row r="637" spans="1:20" x14ac:dyDescent="0.3">
      <c r="A637" s="88">
        <v>42852.333369791668</v>
      </c>
      <c r="B637" s="47">
        <v>202.16199999999998</v>
      </c>
      <c r="C637" s="48">
        <v>5244.9434000000001</v>
      </c>
      <c r="D637" s="47">
        <v>0</v>
      </c>
      <c r="E637" s="48">
        <v>0</v>
      </c>
      <c r="F637" s="49">
        <v>202.16199999999998</v>
      </c>
      <c r="G637" s="49">
        <v>5244.9434000000001</v>
      </c>
      <c r="H637" s="38">
        <v>0</v>
      </c>
      <c r="I637" s="50">
        <v>202.16199999999998</v>
      </c>
      <c r="J637" s="89">
        <v>25.944259554218895</v>
      </c>
      <c r="K637" s="127"/>
      <c r="L637" s="144"/>
      <c r="M637" s="89">
        <v>59.574928665980281</v>
      </c>
      <c r="N637" s="89">
        <v>23.605195947719281</v>
      </c>
      <c r="O637" s="89">
        <v>22.314715929319615</v>
      </c>
      <c r="P637" s="89">
        <v>0</v>
      </c>
      <c r="Q637" s="89">
        <v>24.426848732882096</v>
      </c>
      <c r="R637" s="89">
        <v>59.574928665980281</v>
      </c>
      <c r="S637" s="86">
        <v>0</v>
      </c>
      <c r="T637" s="91">
        <v>0</v>
      </c>
    </row>
    <row r="638" spans="1:20" x14ac:dyDescent="0.3">
      <c r="A638" s="88">
        <v>42852.375036516205</v>
      </c>
      <c r="B638" s="47">
        <v>187.375</v>
      </c>
      <c r="C638" s="48">
        <v>5123.9195</v>
      </c>
      <c r="D638" s="47">
        <v>0</v>
      </c>
      <c r="E638" s="48">
        <v>0</v>
      </c>
      <c r="F638" s="49">
        <v>187.375</v>
      </c>
      <c r="G638" s="49">
        <v>5123.9195</v>
      </c>
      <c r="H638" s="38">
        <v>0</v>
      </c>
      <c r="I638" s="50">
        <v>187.375</v>
      </c>
      <c r="J638" s="89">
        <v>27.345801200800533</v>
      </c>
      <c r="K638" s="127"/>
      <c r="L638" s="144"/>
      <c r="M638" s="89">
        <v>59.574928665980281</v>
      </c>
      <c r="N638" s="89">
        <v>23.605195947719281</v>
      </c>
      <c r="O638" s="89">
        <v>22.314715929319615</v>
      </c>
      <c r="P638" s="89">
        <v>0</v>
      </c>
      <c r="Q638" s="89">
        <v>24.426848732882096</v>
      </c>
      <c r="R638" s="89">
        <v>59.574928665980281</v>
      </c>
      <c r="S638" s="86">
        <v>0</v>
      </c>
      <c r="T638" s="91">
        <v>0</v>
      </c>
    </row>
    <row r="639" spans="1:20" x14ac:dyDescent="0.3">
      <c r="A639" s="88">
        <v>42852.416703240742</v>
      </c>
      <c r="B639" s="47">
        <v>159.184</v>
      </c>
      <c r="C639" s="48">
        <v>4667.7652799999996</v>
      </c>
      <c r="D639" s="47">
        <v>0</v>
      </c>
      <c r="E639" s="48">
        <v>0</v>
      </c>
      <c r="F639" s="49">
        <v>159.184</v>
      </c>
      <c r="G639" s="49">
        <v>4667.7652799999996</v>
      </c>
      <c r="H639" s="38">
        <v>0</v>
      </c>
      <c r="I639" s="50">
        <v>159.184</v>
      </c>
      <c r="J639" s="89">
        <v>29.323080711629309</v>
      </c>
      <c r="K639" s="127"/>
      <c r="L639" s="144"/>
      <c r="M639" s="89">
        <v>59.574928665980281</v>
      </c>
      <c r="N639" s="89">
        <v>23.605195947719281</v>
      </c>
      <c r="O639" s="89">
        <v>22.314715929319615</v>
      </c>
      <c r="P639" s="89">
        <v>0</v>
      </c>
      <c r="Q639" s="89">
        <v>24.426848732882096</v>
      </c>
      <c r="R639" s="89">
        <v>59.574928665980281</v>
      </c>
      <c r="S639" s="86">
        <v>0</v>
      </c>
      <c r="T639" s="91">
        <v>0</v>
      </c>
    </row>
    <row r="640" spans="1:20" x14ac:dyDescent="0.3">
      <c r="A640" s="88">
        <v>42852.458369965279</v>
      </c>
      <c r="B640" s="47">
        <v>163.494</v>
      </c>
      <c r="C640" s="48">
        <v>5050.0136199999997</v>
      </c>
      <c r="D640" s="47">
        <v>0</v>
      </c>
      <c r="E640" s="48">
        <v>0</v>
      </c>
      <c r="F640" s="49">
        <v>163.494</v>
      </c>
      <c r="G640" s="49">
        <v>5050.0136199999997</v>
      </c>
      <c r="H640" s="38">
        <v>0</v>
      </c>
      <c r="I640" s="50">
        <v>163.494</v>
      </c>
      <c r="J640" s="89">
        <v>30.888066962701995</v>
      </c>
      <c r="K640" s="127"/>
      <c r="L640" s="144"/>
      <c r="M640" s="89">
        <v>59.574928665980281</v>
      </c>
      <c r="N640" s="89">
        <v>23.605195947719281</v>
      </c>
      <c r="O640" s="89">
        <v>22.314715929319615</v>
      </c>
      <c r="P640" s="89">
        <v>0</v>
      </c>
      <c r="Q640" s="89">
        <v>24.426848732882096</v>
      </c>
      <c r="R640" s="89">
        <v>59.574928665980281</v>
      </c>
      <c r="S640" s="86">
        <v>0</v>
      </c>
      <c r="T640" s="91">
        <v>0</v>
      </c>
    </row>
    <row r="641" spans="1:20" x14ac:dyDescent="0.3">
      <c r="A641" s="88">
        <v>42852.500036689817</v>
      </c>
      <c r="B641" s="47">
        <v>171.71899999999999</v>
      </c>
      <c r="C641" s="48">
        <v>5408.5105399999993</v>
      </c>
      <c r="D641" s="47">
        <v>0</v>
      </c>
      <c r="E641" s="48">
        <v>0</v>
      </c>
      <c r="F641" s="49">
        <v>171.71899999999999</v>
      </c>
      <c r="G641" s="49">
        <v>5408.5105399999993</v>
      </c>
      <c r="H641" s="38">
        <v>0</v>
      </c>
      <c r="I641" s="50">
        <v>171.71899999999999</v>
      </c>
      <c r="J641" s="89">
        <v>31.496284860731773</v>
      </c>
      <c r="K641" s="127"/>
      <c r="L641" s="144"/>
      <c r="M641" s="89">
        <v>59.574928665980281</v>
      </c>
      <c r="N641" s="89">
        <v>23.605195947719281</v>
      </c>
      <c r="O641" s="89">
        <v>22.314715929319615</v>
      </c>
      <c r="P641" s="89">
        <v>0</v>
      </c>
      <c r="Q641" s="89">
        <v>24.426848732882096</v>
      </c>
      <c r="R641" s="89">
        <v>59.574928665980281</v>
      </c>
      <c r="S641" s="86">
        <v>0</v>
      </c>
      <c r="T641" s="91">
        <v>0</v>
      </c>
    </row>
    <row r="642" spans="1:20" x14ac:dyDescent="0.3">
      <c r="A642" s="88">
        <v>42852.541703414354</v>
      </c>
      <c r="B642" s="47">
        <v>158.1</v>
      </c>
      <c r="C642" s="48">
        <v>5405.4390000000003</v>
      </c>
      <c r="D642" s="47">
        <v>16.098000000000003</v>
      </c>
      <c r="E642" s="48">
        <v>550.39100000000008</v>
      </c>
      <c r="F642" s="49">
        <v>142.00199999999998</v>
      </c>
      <c r="G642" s="49">
        <v>4855.0480000000007</v>
      </c>
      <c r="H642" s="38">
        <v>0</v>
      </c>
      <c r="I642" s="50">
        <v>142.00199999999998</v>
      </c>
      <c r="J642" s="89">
        <v>34.189997323981359</v>
      </c>
      <c r="K642" s="127"/>
      <c r="L642" s="144"/>
      <c r="M642" s="89">
        <v>59.574928665980281</v>
      </c>
      <c r="N642" s="89">
        <v>23.605195947719281</v>
      </c>
      <c r="O642" s="89">
        <v>22.314715929319615</v>
      </c>
      <c r="P642" s="89">
        <v>0</v>
      </c>
      <c r="Q642" s="89">
        <v>24.426848732882096</v>
      </c>
      <c r="R642" s="89">
        <v>59.574928665980281</v>
      </c>
      <c r="S642" s="86">
        <v>0</v>
      </c>
      <c r="T642" s="91">
        <v>0</v>
      </c>
    </row>
    <row r="643" spans="1:20" x14ac:dyDescent="0.3">
      <c r="A643" s="88">
        <v>42852.583370138891</v>
      </c>
      <c r="B643" s="47">
        <v>171</v>
      </c>
      <c r="C643" s="48">
        <v>6231.24</v>
      </c>
      <c r="D643" s="47">
        <v>78.801000000000002</v>
      </c>
      <c r="E643" s="48">
        <v>2871.5080000000003</v>
      </c>
      <c r="F643" s="49">
        <v>92.198999999999998</v>
      </c>
      <c r="G643" s="49">
        <v>3359.7319999999995</v>
      </c>
      <c r="H643" s="38">
        <v>0</v>
      </c>
      <c r="I643" s="50">
        <v>92.198999999999998</v>
      </c>
      <c r="J643" s="89">
        <v>36.440004772286031</v>
      </c>
      <c r="K643" s="127"/>
      <c r="L643" s="144"/>
      <c r="M643" s="89">
        <v>59.574928665980281</v>
      </c>
      <c r="N643" s="89">
        <v>23.605195947719281</v>
      </c>
      <c r="O643" s="89">
        <v>22.314715929319615</v>
      </c>
      <c r="P643" s="89">
        <v>0</v>
      </c>
      <c r="Q643" s="89">
        <v>24.426848732882096</v>
      </c>
      <c r="R643" s="89">
        <v>59.574928665980281</v>
      </c>
      <c r="S643" s="86">
        <v>0</v>
      </c>
      <c r="T643" s="91">
        <v>0</v>
      </c>
    </row>
    <row r="644" spans="1:20" x14ac:dyDescent="0.3">
      <c r="A644" s="88">
        <v>42852.625036863428</v>
      </c>
      <c r="B644" s="47">
        <v>181.6</v>
      </c>
      <c r="C644" s="48">
        <v>6564.84</v>
      </c>
      <c r="D644" s="47">
        <v>82.632000000000005</v>
      </c>
      <c r="E644" s="48">
        <v>2987.1469999999999</v>
      </c>
      <c r="F644" s="49">
        <v>98.967999999999989</v>
      </c>
      <c r="G644" s="49">
        <v>3577.6930000000002</v>
      </c>
      <c r="H644" s="38">
        <v>0</v>
      </c>
      <c r="I644" s="50">
        <v>98.967999999999989</v>
      </c>
      <c r="J644" s="89">
        <v>36.149997979144779</v>
      </c>
      <c r="K644" s="127"/>
      <c r="L644" s="144"/>
      <c r="M644" s="89">
        <v>59.574928665980281</v>
      </c>
      <c r="N644" s="89">
        <v>23.605195947719281</v>
      </c>
      <c r="O644" s="89">
        <v>22.314715929319615</v>
      </c>
      <c r="P644" s="89">
        <v>0</v>
      </c>
      <c r="Q644" s="89">
        <v>24.426848732882096</v>
      </c>
      <c r="R644" s="89">
        <v>59.574928665980281</v>
      </c>
      <c r="S644" s="86">
        <v>0</v>
      </c>
      <c r="T644" s="91">
        <v>0</v>
      </c>
    </row>
    <row r="645" spans="1:20" x14ac:dyDescent="0.3">
      <c r="A645" s="88">
        <v>42852.666703587965</v>
      </c>
      <c r="B645" s="47">
        <v>191.5</v>
      </c>
      <c r="C645" s="48">
        <v>6953.3649999999998</v>
      </c>
      <c r="D645" s="47">
        <v>61.08</v>
      </c>
      <c r="E645" s="48">
        <v>2217.8150000000001</v>
      </c>
      <c r="F645" s="49">
        <v>130.42000000000002</v>
      </c>
      <c r="G645" s="49">
        <v>4735.5499999999993</v>
      </c>
      <c r="H645" s="38">
        <v>0</v>
      </c>
      <c r="I645" s="50">
        <v>130.42000000000002</v>
      </c>
      <c r="J645" s="89">
        <v>36.309998466492857</v>
      </c>
      <c r="K645" s="127"/>
      <c r="L645" s="144"/>
      <c r="M645" s="89">
        <v>59.574928665980281</v>
      </c>
      <c r="N645" s="89">
        <v>23.605195947719281</v>
      </c>
      <c r="O645" s="89">
        <v>22.314715929319615</v>
      </c>
      <c r="P645" s="89">
        <v>0</v>
      </c>
      <c r="Q645" s="89">
        <v>24.426848732882096</v>
      </c>
      <c r="R645" s="89">
        <v>59.574928665980281</v>
      </c>
      <c r="S645" s="86">
        <v>0</v>
      </c>
      <c r="T645" s="91">
        <v>0</v>
      </c>
    </row>
    <row r="646" spans="1:20" x14ac:dyDescent="0.3">
      <c r="A646" s="88">
        <v>42852.708370312503</v>
      </c>
      <c r="B646" s="47">
        <v>186.3</v>
      </c>
      <c r="C646" s="48">
        <v>7016.058</v>
      </c>
      <c r="D646" s="47">
        <v>57.408000000000001</v>
      </c>
      <c r="E646" s="48">
        <v>2161.9850000000001</v>
      </c>
      <c r="F646" s="49">
        <v>128.892</v>
      </c>
      <c r="G646" s="49">
        <v>4854.0730000000003</v>
      </c>
      <c r="H646" s="38">
        <v>0</v>
      </c>
      <c r="I646" s="50">
        <v>128.892</v>
      </c>
      <c r="J646" s="89">
        <v>37.660002172361359</v>
      </c>
      <c r="K646" s="127"/>
      <c r="L646" s="144"/>
      <c r="M646" s="89">
        <v>59.574928665980281</v>
      </c>
      <c r="N646" s="89">
        <v>23.605195947719281</v>
      </c>
      <c r="O646" s="89">
        <v>22.314715929319615</v>
      </c>
      <c r="P646" s="89">
        <v>0</v>
      </c>
      <c r="Q646" s="89">
        <v>24.426848732882096</v>
      </c>
      <c r="R646" s="89">
        <v>59.574928665980281</v>
      </c>
      <c r="S646" s="86">
        <v>0</v>
      </c>
      <c r="T646" s="91">
        <v>0</v>
      </c>
    </row>
    <row r="647" spans="1:20" x14ac:dyDescent="0.3">
      <c r="A647" s="88">
        <v>42852.75003703704</v>
      </c>
      <c r="B647" s="47">
        <v>183</v>
      </c>
      <c r="C647" s="48">
        <v>6900.93</v>
      </c>
      <c r="D647" s="47">
        <v>51.603000000000002</v>
      </c>
      <c r="E647" s="48">
        <v>1945.9490000000001</v>
      </c>
      <c r="F647" s="49">
        <v>131.39699999999999</v>
      </c>
      <c r="G647" s="49">
        <v>4954.9809999999998</v>
      </c>
      <c r="H647" s="38">
        <v>0</v>
      </c>
      <c r="I647" s="50">
        <v>131.39699999999999</v>
      </c>
      <c r="J647" s="89">
        <v>37.710000989368098</v>
      </c>
      <c r="K647" s="127"/>
      <c r="L647" s="144"/>
      <c r="M647" s="89">
        <v>59.574928665980281</v>
      </c>
      <c r="N647" s="89">
        <v>23.605195947719281</v>
      </c>
      <c r="O647" s="89">
        <v>22.314715929319615</v>
      </c>
      <c r="P647" s="89">
        <v>0</v>
      </c>
      <c r="Q647" s="89">
        <v>24.426848732882096</v>
      </c>
      <c r="R647" s="89">
        <v>59.574928665980281</v>
      </c>
      <c r="S647" s="86">
        <v>0</v>
      </c>
      <c r="T647" s="91">
        <v>0</v>
      </c>
    </row>
    <row r="648" spans="1:20" x14ac:dyDescent="0.3">
      <c r="A648" s="88">
        <v>42852.791703761577</v>
      </c>
      <c r="B648" s="47">
        <v>157.30000000000001</v>
      </c>
      <c r="C648" s="48">
        <v>5201.9110000000001</v>
      </c>
      <c r="D648" s="47">
        <v>41.167000000000002</v>
      </c>
      <c r="E648" s="48">
        <v>1361.393</v>
      </c>
      <c r="F648" s="49">
        <v>116.13300000000001</v>
      </c>
      <c r="G648" s="49">
        <v>3840.518</v>
      </c>
      <c r="H648" s="38">
        <v>0</v>
      </c>
      <c r="I648" s="50">
        <v>116.13300000000001</v>
      </c>
      <c r="J648" s="89">
        <v>33.069997330646757</v>
      </c>
      <c r="K648" s="127"/>
      <c r="L648" s="144"/>
      <c r="M648" s="89">
        <v>59.574928665980281</v>
      </c>
      <c r="N648" s="89">
        <v>23.605195947719281</v>
      </c>
      <c r="O648" s="89">
        <v>22.314715929319615</v>
      </c>
      <c r="P648" s="89">
        <v>0</v>
      </c>
      <c r="Q648" s="89">
        <v>24.426848732882096</v>
      </c>
      <c r="R648" s="89">
        <v>59.574928665980281</v>
      </c>
      <c r="S648" s="86">
        <v>0</v>
      </c>
      <c r="T648" s="91">
        <v>0</v>
      </c>
    </row>
    <row r="649" spans="1:20" x14ac:dyDescent="0.3">
      <c r="A649" s="88">
        <v>42852.833370486114</v>
      </c>
      <c r="B649" s="47">
        <v>139.4</v>
      </c>
      <c r="C649" s="48">
        <v>4770.268</v>
      </c>
      <c r="D649" s="47">
        <v>23.285</v>
      </c>
      <c r="E649" s="48">
        <v>796.81299999999999</v>
      </c>
      <c r="F649" s="49">
        <v>116.11500000000001</v>
      </c>
      <c r="G649" s="49">
        <v>3973.4549999999999</v>
      </c>
      <c r="H649" s="38">
        <v>0</v>
      </c>
      <c r="I649" s="50">
        <v>116.11500000000001</v>
      </c>
      <c r="J649" s="89">
        <v>34.219997416354474</v>
      </c>
      <c r="K649" s="127"/>
      <c r="L649" s="144"/>
      <c r="M649" s="89">
        <v>59.574928665980281</v>
      </c>
      <c r="N649" s="89">
        <v>23.605195947719281</v>
      </c>
      <c r="O649" s="89">
        <v>22.314715929319615</v>
      </c>
      <c r="P649" s="89">
        <v>0</v>
      </c>
      <c r="Q649" s="89">
        <v>24.426848732882096</v>
      </c>
      <c r="R649" s="89">
        <v>59.574928665980281</v>
      </c>
      <c r="S649" s="86">
        <v>0</v>
      </c>
      <c r="T649" s="91">
        <v>0</v>
      </c>
    </row>
    <row r="650" spans="1:20" x14ac:dyDescent="0.3">
      <c r="A650" s="88">
        <v>42852.875037210651</v>
      </c>
      <c r="B650" s="47">
        <v>139.30000000000001</v>
      </c>
      <c r="C650" s="48">
        <v>5588.7160000000003</v>
      </c>
      <c r="D650" s="47">
        <v>25.949000000000002</v>
      </c>
      <c r="E650" s="48">
        <v>1041.0740000000001</v>
      </c>
      <c r="F650" s="49">
        <v>113.35100000000001</v>
      </c>
      <c r="G650" s="49">
        <v>4547.6419999999998</v>
      </c>
      <c r="H650" s="38">
        <v>0</v>
      </c>
      <c r="I650" s="50">
        <v>113.35100000000001</v>
      </c>
      <c r="J650" s="89">
        <v>40.119998941341493</v>
      </c>
      <c r="K650" s="127"/>
      <c r="L650" s="144"/>
      <c r="M650" s="89">
        <v>59.574928665980281</v>
      </c>
      <c r="N650" s="89">
        <v>23.605195947719281</v>
      </c>
      <c r="O650" s="89">
        <v>22.314715929319615</v>
      </c>
      <c r="P650" s="89">
        <v>0</v>
      </c>
      <c r="Q650" s="89">
        <v>24.426848732882096</v>
      </c>
      <c r="R650" s="89">
        <v>59.574928665980281</v>
      </c>
      <c r="S650" s="86">
        <v>0</v>
      </c>
      <c r="T650" s="91">
        <v>0</v>
      </c>
    </row>
    <row r="651" spans="1:20" x14ac:dyDescent="0.3">
      <c r="A651" s="88">
        <v>42852.916703935189</v>
      </c>
      <c r="B651" s="47">
        <v>115.4</v>
      </c>
      <c r="C651" s="48">
        <v>3843.9740000000002</v>
      </c>
      <c r="D651" s="47">
        <v>5.9560000000000004</v>
      </c>
      <c r="E651" s="48">
        <v>198.39400000000001</v>
      </c>
      <c r="F651" s="49">
        <v>109.444</v>
      </c>
      <c r="G651" s="49">
        <v>3645.58</v>
      </c>
      <c r="H651" s="38">
        <v>0</v>
      </c>
      <c r="I651" s="50">
        <v>109.444</v>
      </c>
      <c r="J651" s="89">
        <v>33.31000328935346</v>
      </c>
      <c r="K651" s="127"/>
      <c r="L651" s="144"/>
      <c r="M651" s="89">
        <v>59.574928665980281</v>
      </c>
      <c r="N651" s="89">
        <v>23.605195947719281</v>
      </c>
      <c r="O651" s="89">
        <v>22.314715929319615</v>
      </c>
      <c r="P651" s="89">
        <v>0</v>
      </c>
      <c r="Q651" s="89">
        <v>24.426848732882096</v>
      </c>
      <c r="R651" s="89">
        <v>59.574928665980281</v>
      </c>
      <c r="S651" s="86">
        <v>0</v>
      </c>
      <c r="T651" s="91">
        <v>0</v>
      </c>
    </row>
    <row r="652" spans="1:20" x14ac:dyDescent="0.3">
      <c r="A652" s="88">
        <v>42852.958370659719</v>
      </c>
      <c r="B652" s="47">
        <v>160</v>
      </c>
      <c r="C652" s="48">
        <v>3931.2</v>
      </c>
      <c r="D652" s="47">
        <v>0</v>
      </c>
      <c r="E652" s="48">
        <v>0</v>
      </c>
      <c r="F652" s="49">
        <v>160</v>
      </c>
      <c r="G652" s="49">
        <v>3931.2</v>
      </c>
      <c r="H652" s="38">
        <v>0</v>
      </c>
      <c r="I652" s="50">
        <v>160</v>
      </c>
      <c r="J652" s="89">
        <v>24.57</v>
      </c>
      <c r="K652" s="127"/>
      <c r="L652" s="144"/>
      <c r="M652" s="89">
        <v>59.574928665980281</v>
      </c>
      <c r="N652" s="89">
        <v>23.605195947719281</v>
      </c>
      <c r="O652" s="89">
        <v>22.314715929319615</v>
      </c>
      <c r="P652" s="89">
        <v>0</v>
      </c>
      <c r="Q652" s="89">
        <v>24.426848732882096</v>
      </c>
      <c r="R652" s="89">
        <v>59.574928665980281</v>
      </c>
      <c r="S652" s="86">
        <v>0</v>
      </c>
      <c r="T652" s="91">
        <v>0</v>
      </c>
    </row>
    <row r="653" spans="1:20" x14ac:dyDescent="0.3">
      <c r="A653" s="88">
        <v>42853.000037384256</v>
      </c>
      <c r="B653" s="47">
        <v>220.7</v>
      </c>
      <c r="C653" s="48">
        <v>4987.82</v>
      </c>
      <c r="D653" s="47">
        <v>0</v>
      </c>
      <c r="E653" s="48">
        <v>0</v>
      </c>
      <c r="F653" s="49">
        <v>220.7</v>
      </c>
      <c r="G653" s="49">
        <v>4987.82</v>
      </c>
      <c r="H653" s="38">
        <v>0</v>
      </c>
      <c r="I653" s="50">
        <v>220.7</v>
      </c>
      <c r="J653" s="89">
        <v>22.6</v>
      </c>
      <c r="K653" s="127"/>
      <c r="L653" s="144"/>
      <c r="M653" s="89">
        <v>59.574928665980281</v>
      </c>
      <c r="N653" s="89">
        <v>23.605195947719281</v>
      </c>
      <c r="O653" s="89">
        <v>22.314715929319615</v>
      </c>
      <c r="P653" s="89">
        <v>0</v>
      </c>
      <c r="Q653" s="89">
        <v>24.426848732882096</v>
      </c>
      <c r="R653" s="89">
        <v>59.574928665980281</v>
      </c>
      <c r="S653" s="86">
        <v>0</v>
      </c>
      <c r="T653" s="91">
        <v>0</v>
      </c>
    </row>
    <row r="654" spans="1:20" x14ac:dyDescent="0.3">
      <c r="A654" s="88">
        <v>42853.041704108793</v>
      </c>
      <c r="B654" s="47">
        <v>270.89999999999998</v>
      </c>
      <c r="C654" s="48">
        <v>5734.9530000000004</v>
      </c>
      <c r="D654" s="47">
        <v>0</v>
      </c>
      <c r="E654" s="48">
        <v>0</v>
      </c>
      <c r="F654" s="49">
        <v>270.89999999999998</v>
      </c>
      <c r="G654" s="49">
        <v>5734.9530000000004</v>
      </c>
      <c r="H654" s="38">
        <v>0</v>
      </c>
      <c r="I654" s="50">
        <v>270.89999999999998</v>
      </c>
      <c r="J654" s="89">
        <v>21.17</v>
      </c>
      <c r="K654" s="127"/>
      <c r="L654" s="144"/>
      <c r="M654" s="89">
        <v>59.574928665980281</v>
      </c>
      <c r="N654" s="89">
        <v>23.605195947719281</v>
      </c>
      <c r="O654" s="89">
        <v>22.314715929319615</v>
      </c>
      <c r="P654" s="89">
        <v>0</v>
      </c>
      <c r="Q654" s="89">
        <v>24.426848732882096</v>
      </c>
      <c r="R654" s="89">
        <v>59.574928665980281</v>
      </c>
      <c r="S654" s="86">
        <v>0</v>
      </c>
      <c r="T654" s="91">
        <v>0</v>
      </c>
    </row>
    <row r="655" spans="1:20" x14ac:dyDescent="0.3">
      <c r="A655" s="88">
        <v>42853.08337083333</v>
      </c>
      <c r="B655" s="47">
        <v>245.285</v>
      </c>
      <c r="C655" s="48">
        <v>5060.6690500000004</v>
      </c>
      <c r="D655" s="47">
        <v>0</v>
      </c>
      <c r="E655" s="48">
        <v>0</v>
      </c>
      <c r="F655" s="49">
        <v>245.285</v>
      </c>
      <c r="G655" s="49">
        <v>5060.6690500000004</v>
      </c>
      <c r="H655" s="38">
        <v>0</v>
      </c>
      <c r="I655" s="50">
        <v>245.285</v>
      </c>
      <c r="J655" s="89">
        <v>20.631791793220135</v>
      </c>
      <c r="K655" s="127"/>
      <c r="L655" s="144"/>
      <c r="M655" s="89">
        <v>59.574928665980281</v>
      </c>
      <c r="N655" s="89">
        <v>23.605195947719281</v>
      </c>
      <c r="O655" s="89">
        <v>22.314715929319615</v>
      </c>
      <c r="P655" s="89">
        <v>0</v>
      </c>
      <c r="Q655" s="89">
        <v>24.426848732882096</v>
      </c>
      <c r="R655" s="89">
        <v>59.574928665980281</v>
      </c>
      <c r="S655" s="86">
        <v>0</v>
      </c>
      <c r="T655" s="91">
        <v>0</v>
      </c>
    </row>
    <row r="656" spans="1:20" x14ac:dyDescent="0.3">
      <c r="A656" s="88">
        <v>42853.125037557867</v>
      </c>
      <c r="B656" s="47">
        <v>240.86500000000001</v>
      </c>
      <c r="C656" s="48">
        <v>4837.6053499999998</v>
      </c>
      <c r="D656" s="47">
        <v>0</v>
      </c>
      <c r="E656" s="48">
        <v>0</v>
      </c>
      <c r="F656" s="49">
        <v>240.86500000000001</v>
      </c>
      <c r="G656" s="49">
        <v>4837.6053499999998</v>
      </c>
      <c r="H656" s="38">
        <v>0</v>
      </c>
      <c r="I656" s="50">
        <v>240.86500000000001</v>
      </c>
      <c r="J656" s="89">
        <v>20.084301787308242</v>
      </c>
      <c r="K656" s="127"/>
      <c r="L656" s="144"/>
      <c r="M656" s="89">
        <v>59.574928665980281</v>
      </c>
      <c r="N656" s="89">
        <v>23.605195947719281</v>
      </c>
      <c r="O656" s="89">
        <v>22.314715929319615</v>
      </c>
      <c r="P656" s="89">
        <v>0</v>
      </c>
      <c r="Q656" s="89">
        <v>24.426848732882096</v>
      </c>
      <c r="R656" s="89">
        <v>59.574928665980281</v>
      </c>
      <c r="S656" s="86">
        <v>0</v>
      </c>
      <c r="T656" s="91">
        <v>0</v>
      </c>
    </row>
    <row r="657" spans="1:20" x14ac:dyDescent="0.3">
      <c r="A657" s="88">
        <v>42853.166704282405</v>
      </c>
      <c r="B657" s="47">
        <v>234.249</v>
      </c>
      <c r="C657" s="48">
        <v>4479.9797699999999</v>
      </c>
      <c r="D657" s="47">
        <v>0</v>
      </c>
      <c r="E657" s="48">
        <v>0</v>
      </c>
      <c r="F657" s="49">
        <v>234.249</v>
      </c>
      <c r="G657" s="49">
        <v>4479.9797699999999</v>
      </c>
      <c r="H657" s="38">
        <v>0</v>
      </c>
      <c r="I657" s="50">
        <v>234.249</v>
      </c>
      <c r="J657" s="89">
        <v>19.124861877745477</v>
      </c>
      <c r="K657" s="127"/>
      <c r="L657" s="144"/>
      <c r="M657" s="89">
        <v>59.574928665980281</v>
      </c>
      <c r="N657" s="89">
        <v>23.605195947719281</v>
      </c>
      <c r="O657" s="89">
        <v>22.314715929319615</v>
      </c>
      <c r="P657" s="89">
        <v>0</v>
      </c>
      <c r="Q657" s="89">
        <v>24.426848732882096</v>
      </c>
      <c r="R657" s="89">
        <v>59.574928665980281</v>
      </c>
      <c r="S657" s="86">
        <v>0</v>
      </c>
      <c r="T657" s="91">
        <v>0</v>
      </c>
    </row>
    <row r="658" spans="1:20" x14ac:dyDescent="0.3">
      <c r="A658" s="88">
        <v>42853.208371006942</v>
      </c>
      <c r="B658" s="47">
        <v>239.595</v>
      </c>
      <c r="C658" s="48">
        <v>4796.5877499999997</v>
      </c>
      <c r="D658" s="47">
        <v>0</v>
      </c>
      <c r="E658" s="48">
        <v>0</v>
      </c>
      <c r="F658" s="49">
        <v>239.595</v>
      </c>
      <c r="G658" s="49">
        <v>4796.5877499999997</v>
      </c>
      <c r="H658" s="38">
        <v>0</v>
      </c>
      <c r="I658" s="50">
        <v>239.595</v>
      </c>
      <c r="J658" s="89">
        <v>20.019565308124125</v>
      </c>
      <c r="K658" s="127"/>
      <c r="L658" s="144"/>
      <c r="M658" s="89">
        <v>59.574928665980281</v>
      </c>
      <c r="N658" s="89">
        <v>23.605195947719281</v>
      </c>
      <c r="O658" s="89">
        <v>22.314715929319615</v>
      </c>
      <c r="P658" s="89">
        <v>0</v>
      </c>
      <c r="Q658" s="89">
        <v>24.426848732882096</v>
      </c>
      <c r="R658" s="89">
        <v>59.574928665980281</v>
      </c>
      <c r="S658" s="86">
        <v>0</v>
      </c>
      <c r="T658" s="91">
        <v>0</v>
      </c>
    </row>
    <row r="659" spans="1:20" x14ac:dyDescent="0.3">
      <c r="A659" s="88">
        <v>42853.250037731479</v>
      </c>
      <c r="B659" s="47">
        <v>244.66499999999999</v>
      </c>
      <c r="C659" s="48">
        <v>5336.14365</v>
      </c>
      <c r="D659" s="47">
        <v>0</v>
      </c>
      <c r="E659" s="48">
        <v>0</v>
      </c>
      <c r="F659" s="49">
        <v>244.66499999999999</v>
      </c>
      <c r="G659" s="49">
        <v>5336.14365</v>
      </c>
      <c r="H659" s="38">
        <v>0</v>
      </c>
      <c r="I659" s="50">
        <v>244.66499999999999</v>
      </c>
      <c r="J659" s="89">
        <v>21.810000000000002</v>
      </c>
      <c r="K659" s="127"/>
      <c r="L659" s="144"/>
      <c r="M659" s="89">
        <v>59.574928665980281</v>
      </c>
      <c r="N659" s="89">
        <v>23.605195947719281</v>
      </c>
      <c r="O659" s="89">
        <v>22.314715929319615</v>
      </c>
      <c r="P659" s="89">
        <v>0</v>
      </c>
      <c r="Q659" s="89">
        <v>24.426848732882096</v>
      </c>
      <c r="R659" s="89">
        <v>59.574928665980281</v>
      </c>
      <c r="S659" s="86">
        <v>0</v>
      </c>
      <c r="T659" s="91">
        <v>0</v>
      </c>
    </row>
    <row r="660" spans="1:20" x14ac:dyDescent="0.3">
      <c r="A660" s="88">
        <v>42853.291704456016</v>
      </c>
      <c r="B660" s="47">
        <v>222.12799999999999</v>
      </c>
      <c r="C660" s="48">
        <v>5610.3115600000001</v>
      </c>
      <c r="D660" s="47">
        <v>0</v>
      </c>
      <c r="E660" s="48">
        <v>0</v>
      </c>
      <c r="F660" s="49">
        <v>222.12799999999999</v>
      </c>
      <c r="G660" s="49">
        <v>5610.3115600000001</v>
      </c>
      <c r="H660" s="38">
        <v>0</v>
      </c>
      <c r="I660" s="50">
        <v>222.12799999999999</v>
      </c>
      <c r="J660" s="89">
        <v>25.257111035078875</v>
      </c>
      <c r="K660" s="127"/>
      <c r="L660" s="144"/>
      <c r="M660" s="89">
        <v>59.574928665980281</v>
      </c>
      <c r="N660" s="89">
        <v>23.605195947719281</v>
      </c>
      <c r="O660" s="89">
        <v>22.314715929319615</v>
      </c>
      <c r="P660" s="89">
        <v>0</v>
      </c>
      <c r="Q660" s="89">
        <v>24.426848732882096</v>
      </c>
      <c r="R660" s="89">
        <v>59.574928665980281</v>
      </c>
      <c r="S660" s="86">
        <v>0</v>
      </c>
      <c r="T660" s="91">
        <v>0</v>
      </c>
    </row>
    <row r="661" spans="1:20" x14ac:dyDescent="0.3">
      <c r="A661" s="88">
        <v>42853.333371180554</v>
      </c>
      <c r="B661" s="47">
        <v>160.66</v>
      </c>
      <c r="C661" s="48">
        <v>4258.5165999999999</v>
      </c>
      <c r="D661" s="47">
        <v>0</v>
      </c>
      <c r="E661" s="48">
        <v>0</v>
      </c>
      <c r="F661" s="49">
        <v>160.66</v>
      </c>
      <c r="G661" s="49">
        <v>4258.5165999999999</v>
      </c>
      <c r="H661" s="38">
        <v>0</v>
      </c>
      <c r="I661" s="50">
        <v>160.66</v>
      </c>
      <c r="J661" s="89">
        <v>26.506389891696752</v>
      </c>
      <c r="K661" s="127"/>
      <c r="L661" s="144"/>
      <c r="M661" s="89">
        <v>59.574928665980281</v>
      </c>
      <c r="N661" s="89">
        <v>23.605195947719281</v>
      </c>
      <c r="O661" s="89">
        <v>22.314715929319615</v>
      </c>
      <c r="P661" s="89">
        <v>0</v>
      </c>
      <c r="Q661" s="89">
        <v>24.426848732882096</v>
      </c>
      <c r="R661" s="89">
        <v>59.574928665980281</v>
      </c>
      <c r="S661" s="86">
        <v>0</v>
      </c>
      <c r="T661" s="91">
        <v>0</v>
      </c>
    </row>
    <row r="662" spans="1:20" x14ac:dyDescent="0.3">
      <c r="A662" s="88">
        <v>42853.375037905091</v>
      </c>
      <c r="B662" s="47">
        <v>123.70200000000001</v>
      </c>
      <c r="C662" s="48">
        <v>3706.2106200000003</v>
      </c>
      <c r="D662" s="47">
        <v>0</v>
      </c>
      <c r="E662" s="48">
        <v>0</v>
      </c>
      <c r="F662" s="49">
        <v>123.70200000000001</v>
      </c>
      <c r="G662" s="49">
        <v>3706.2106200000003</v>
      </c>
      <c r="H662" s="38">
        <v>0</v>
      </c>
      <c r="I662" s="50">
        <v>123.70200000000001</v>
      </c>
      <c r="J662" s="89">
        <v>29.960797885240336</v>
      </c>
      <c r="K662" s="127"/>
      <c r="L662" s="144"/>
      <c r="M662" s="89">
        <v>59.574928665980281</v>
      </c>
      <c r="N662" s="89">
        <v>23.605195947719281</v>
      </c>
      <c r="O662" s="89">
        <v>22.314715929319615</v>
      </c>
      <c r="P662" s="89">
        <v>0</v>
      </c>
      <c r="Q662" s="89">
        <v>24.426848732882096</v>
      </c>
      <c r="R662" s="89">
        <v>59.574928665980281</v>
      </c>
      <c r="S662" s="86">
        <v>0</v>
      </c>
      <c r="T662" s="91">
        <v>0</v>
      </c>
    </row>
    <row r="663" spans="1:20" x14ac:dyDescent="0.3">
      <c r="A663" s="88">
        <v>42853.416704629628</v>
      </c>
      <c r="B663" s="47">
        <v>113.83799999999999</v>
      </c>
      <c r="C663" s="48">
        <v>3230.6169</v>
      </c>
      <c r="D663" s="47">
        <v>0</v>
      </c>
      <c r="E663" s="48">
        <v>0</v>
      </c>
      <c r="F663" s="49">
        <v>113.83799999999999</v>
      </c>
      <c r="G663" s="49">
        <v>3230.6169</v>
      </c>
      <c r="H663" s="38">
        <v>0</v>
      </c>
      <c r="I663" s="50">
        <v>113.83799999999999</v>
      </c>
      <c r="J663" s="89">
        <v>28.379072893058559</v>
      </c>
      <c r="K663" s="127"/>
      <c r="L663" s="144"/>
      <c r="M663" s="89">
        <v>59.574928665980281</v>
      </c>
      <c r="N663" s="89">
        <v>23.605195947719281</v>
      </c>
      <c r="O663" s="89">
        <v>22.314715929319615</v>
      </c>
      <c r="P663" s="89">
        <v>0</v>
      </c>
      <c r="Q663" s="89">
        <v>24.426848732882096</v>
      </c>
      <c r="R663" s="89">
        <v>59.574928665980281</v>
      </c>
      <c r="S663" s="86">
        <v>0</v>
      </c>
      <c r="T663" s="91">
        <v>0</v>
      </c>
    </row>
    <row r="664" spans="1:20" x14ac:dyDescent="0.3">
      <c r="A664" s="88">
        <v>42853.458371354165</v>
      </c>
      <c r="B664" s="47">
        <v>125.92099999999999</v>
      </c>
      <c r="C664" s="48">
        <v>4010.60601</v>
      </c>
      <c r="D664" s="47">
        <v>0</v>
      </c>
      <c r="E664" s="48">
        <v>0</v>
      </c>
      <c r="F664" s="49">
        <v>125.92099999999999</v>
      </c>
      <c r="G664" s="49">
        <v>4010.60601</v>
      </c>
      <c r="H664" s="38">
        <v>0</v>
      </c>
      <c r="I664" s="50">
        <v>125.92099999999999</v>
      </c>
      <c r="J664" s="89">
        <v>31.850175983354646</v>
      </c>
      <c r="K664" s="127"/>
      <c r="L664" s="144"/>
      <c r="M664" s="89">
        <v>59.574928665980281</v>
      </c>
      <c r="N664" s="89">
        <v>23.605195947719281</v>
      </c>
      <c r="O664" s="89">
        <v>22.314715929319615</v>
      </c>
      <c r="P664" s="89">
        <v>0</v>
      </c>
      <c r="Q664" s="89">
        <v>24.426848732882096</v>
      </c>
      <c r="R664" s="89">
        <v>59.574928665980281</v>
      </c>
      <c r="S664" s="86">
        <v>0</v>
      </c>
      <c r="T664" s="91">
        <v>0</v>
      </c>
    </row>
    <row r="665" spans="1:20" x14ac:dyDescent="0.3">
      <c r="A665" s="88">
        <v>42853.500038078702</v>
      </c>
      <c r="B665" s="47">
        <v>112.807</v>
      </c>
      <c r="C665" s="48">
        <v>3700.57674</v>
      </c>
      <c r="D665" s="47">
        <v>0</v>
      </c>
      <c r="E665" s="48">
        <v>0</v>
      </c>
      <c r="F665" s="49">
        <v>112.807</v>
      </c>
      <c r="G665" s="49">
        <v>3700.57674</v>
      </c>
      <c r="H665" s="38">
        <v>0</v>
      </c>
      <c r="I665" s="50">
        <v>112.807</v>
      </c>
      <c r="J665" s="89">
        <v>32.804495643000877</v>
      </c>
      <c r="K665" s="127"/>
      <c r="L665" s="144"/>
      <c r="M665" s="89">
        <v>59.574928665980281</v>
      </c>
      <c r="N665" s="89">
        <v>23.605195947719281</v>
      </c>
      <c r="O665" s="89">
        <v>22.314715929319615</v>
      </c>
      <c r="P665" s="89">
        <v>0</v>
      </c>
      <c r="Q665" s="89">
        <v>24.426848732882096</v>
      </c>
      <c r="R665" s="89">
        <v>59.574928665980281</v>
      </c>
      <c r="S665" s="86">
        <v>0</v>
      </c>
      <c r="T665" s="91">
        <v>0</v>
      </c>
    </row>
    <row r="666" spans="1:20" x14ac:dyDescent="0.3">
      <c r="A666" s="88">
        <v>42853.54170480324</v>
      </c>
      <c r="B666" s="47">
        <v>148.71700000000001</v>
      </c>
      <c r="C666" s="48">
        <v>5047.0948200000003</v>
      </c>
      <c r="D666" s="47">
        <v>0</v>
      </c>
      <c r="E666" s="48">
        <v>0</v>
      </c>
      <c r="F666" s="49">
        <v>148.71700000000001</v>
      </c>
      <c r="G666" s="49">
        <v>5047.0948200000003</v>
      </c>
      <c r="H666" s="38">
        <v>0</v>
      </c>
      <c r="I666" s="50">
        <v>148.71700000000001</v>
      </c>
      <c r="J666" s="89">
        <v>33.937578219033462</v>
      </c>
      <c r="K666" s="127"/>
      <c r="L666" s="144"/>
      <c r="M666" s="89">
        <v>59.574928665980281</v>
      </c>
      <c r="N666" s="89">
        <v>23.605195947719281</v>
      </c>
      <c r="O666" s="89">
        <v>22.314715929319615</v>
      </c>
      <c r="P666" s="89">
        <v>0</v>
      </c>
      <c r="Q666" s="89">
        <v>24.426848732882096</v>
      </c>
      <c r="R666" s="89">
        <v>59.574928665980281</v>
      </c>
      <c r="S666" s="86">
        <v>0</v>
      </c>
      <c r="T666" s="91">
        <v>0</v>
      </c>
    </row>
    <row r="667" spans="1:20" x14ac:dyDescent="0.3">
      <c r="A667" s="88">
        <v>42853.583371527777</v>
      </c>
      <c r="B667" s="47">
        <v>126.351</v>
      </c>
      <c r="C667" s="48">
        <v>4634.2560019999992</v>
      </c>
      <c r="D667" s="47">
        <v>0</v>
      </c>
      <c r="E667" s="48">
        <v>0</v>
      </c>
      <c r="F667" s="49">
        <v>126.351</v>
      </c>
      <c r="G667" s="49">
        <v>4634.2560019999992</v>
      </c>
      <c r="H667" s="38">
        <v>0</v>
      </c>
      <c r="I667" s="50">
        <v>126.351</v>
      </c>
      <c r="J667" s="89">
        <v>36.677636124763552</v>
      </c>
      <c r="K667" s="127"/>
      <c r="L667" s="144"/>
      <c r="M667" s="89">
        <v>59.574928665980281</v>
      </c>
      <c r="N667" s="89">
        <v>23.605195947719281</v>
      </c>
      <c r="O667" s="89">
        <v>22.314715929319615</v>
      </c>
      <c r="P667" s="89">
        <v>0</v>
      </c>
      <c r="Q667" s="89">
        <v>24.426848732882096</v>
      </c>
      <c r="R667" s="89">
        <v>59.574928665980281</v>
      </c>
      <c r="S667" s="86">
        <v>0</v>
      </c>
      <c r="T667" s="91">
        <v>0</v>
      </c>
    </row>
    <row r="668" spans="1:20" x14ac:dyDescent="0.3">
      <c r="A668" s="88">
        <v>42853.625038252314</v>
      </c>
      <c r="B668" s="47">
        <v>154.69999999999999</v>
      </c>
      <c r="C668" s="48">
        <v>5925.01</v>
      </c>
      <c r="D668" s="47">
        <v>19.686</v>
      </c>
      <c r="E668" s="48">
        <v>753.97400000000005</v>
      </c>
      <c r="F668" s="49">
        <v>135.01399999999998</v>
      </c>
      <c r="G668" s="49">
        <v>5171.0360000000001</v>
      </c>
      <c r="H668" s="38">
        <v>0</v>
      </c>
      <c r="I668" s="50">
        <v>135.01399999999998</v>
      </c>
      <c r="J668" s="89">
        <v>38.29999851867214</v>
      </c>
      <c r="K668" s="127"/>
      <c r="L668" s="144"/>
      <c r="M668" s="89">
        <v>59.574928665980281</v>
      </c>
      <c r="N668" s="89">
        <v>23.605195947719281</v>
      </c>
      <c r="O668" s="89">
        <v>22.314715929319615</v>
      </c>
      <c r="P668" s="89">
        <v>0</v>
      </c>
      <c r="Q668" s="89">
        <v>24.426848732882096</v>
      </c>
      <c r="R668" s="89">
        <v>59.574928665980281</v>
      </c>
      <c r="S668" s="86">
        <v>0</v>
      </c>
      <c r="T668" s="91">
        <v>0</v>
      </c>
    </row>
    <row r="669" spans="1:20" x14ac:dyDescent="0.3">
      <c r="A669" s="88">
        <v>42853.666704976851</v>
      </c>
      <c r="B669" s="47">
        <v>163.69999999999999</v>
      </c>
      <c r="C669" s="48">
        <v>6692.0559999999996</v>
      </c>
      <c r="D669" s="47">
        <v>23.891999999999999</v>
      </c>
      <c r="E669" s="48">
        <v>976.70500000000004</v>
      </c>
      <c r="F669" s="49">
        <v>139.80799999999999</v>
      </c>
      <c r="G669" s="49">
        <v>5715.3509999999997</v>
      </c>
      <c r="H669" s="38">
        <v>0</v>
      </c>
      <c r="I669" s="50">
        <v>139.80799999999999</v>
      </c>
      <c r="J669" s="89">
        <v>40.879999713893341</v>
      </c>
      <c r="K669" s="127"/>
      <c r="L669" s="144"/>
      <c r="M669" s="89">
        <v>59.574928665980281</v>
      </c>
      <c r="N669" s="89">
        <v>23.605195947719281</v>
      </c>
      <c r="O669" s="89">
        <v>22.314715929319615</v>
      </c>
      <c r="P669" s="89">
        <v>0</v>
      </c>
      <c r="Q669" s="89">
        <v>24.426848732882096</v>
      </c>
      <c r="R669" s="89">
        <v>59.574928665980281</v>
      </c>
      <c r="S669" s="86">
        <v>0</v>
      </c>
      <c r="T669" s="91">
        <v>0</v>
      </c>
    </row>
    <row r="670" spans="1:20" x14ac:dyDescent="0.3">
      <c r="A670" s="88">
        <v>42853.708371701388</v>
      </c>
      <c r="B670" s="47">
        <v>189.6</v>
      </c>
      <c r="C670" s="48">
        <v>8156.5919999999996</v>
      </c>
      <c r="D670" s="47">
        <v>14.183</v>
      </c>
      <c r="E670" s="48">
        <v>610.15300000000002</v>
      </c>
      <c r="F670" s="49">
        <v>175.417</v>
      </c>
      <c r="G670" s="49">
        <v>7546.4389999999994</v>
      </c>
      <c r="H670" s="38">
        <v>0</v>
      </c>
      <c r="I670" s="50">
        <v>175.417</v>
      </c>
      <c r="J670" s="89">
        <v>43.019998061761399</v>
      </c>
      <c r="K670" s="127"/>
      <c r="L670" s="144"/>
      <c r="M670" s="89">
        <v>59.574928665980281</v>
      </c>
      <c r="N670" s="89">
        <v>23.605195947719281</v>
      </c>
      <c r="O670" s="89">
        <v>22.314715929319615</v>
      </c>
      <c r="P670" s="89">
        <v>0</v>
      </c>
      <c r="Q670" s="89">
        <v>24.426848732882096</v>
      </c>
      <c r="R670" s="89">
        <v>59.574928665980281</v>
      </c>
      <c r="S670" s="86">
        <v>0</v>
      </c>
      <c r="T670" s="91">
        <v>0</v>
      </c>
    </row>
    <row r="671" spans="1:20" x14ac:dyDescent="0.3">
      <c r="A671" s="88">
        <v>42853.750038425926</v>
      </c>
      <c r="B671" s="47">
        <v>176</v>
      </c>
      <c r="C671" s="48">
        <v>7400.8</v>
      </c>
      <c r="D671" s="47">
        <v>39.840000000000003</v>
      </c>
      <c r="E671" s="48">
        <v>1675.2720000000002</v>
      </c>
      <c r="F671" s="49">
        <v>136.16</v>
      </c>
      <c r="G671" s="49">
        <v>5725.5280000000002</v>
      </c>
      <c r="H671" s="38">
        <v>0</v>
      </c>
      <c r="I671" s="50">
        <v>136.16</v>
      </c>
      <c r="J671" s="89">
        <v>42.050000000000004</v>
      </c>
      <c r="K671" s="127"/>
      <c r="L671" s="144"/>
      <c r="M671" s="89">
        <v>59.574928665980281</v>
      </c>
      <c r="N671" s="89">
        <v>23.605195947719281</v>
      </c>
      <c r="O671" s="89">
        <v>22.314715929319615</v>
      </c>
      <c r="P671" s="89">
        <v>0</v>
      </c>
      <c r="Q671" s="89">
        <v>24.426848732882096</v>
      </c>
      <c r="R671" s="89">
        <v>59.574928665980281</v>
      </c>
      <c r="S671" s="86">
        <v>0</v>
      </c>
      <c r="T671" s="91">
        <v>0</v>
      </c>
    </row>
    <row r="672" spans="1:20" x14ac:dyDescent="0.3">
      <c r="A672" s="88">
        <v>42853.791705150463</v>
      </c>
      <c r="B672" s="47">
        <v>157</v>
      </c>
      <c r="C672" s="48">
        <v>5631.59</v>
      </c>
      <c r="D672" s="47">
        <v>31.754000000000001</v>
      </c>
      <c r="E672" s="48">
        <v>1139.0160000000001</v>
      </c>
      <c r="F672" s="49">
        <v>125.246</v>
      </c>
      <c r="G672" s="49">
        <v>4492.5740000000005</v>
      </c>
      <c r="H672" s="38">
        <v>0</v>
      </c>
      <c r="I672" s="50">
        <v>125.246</v>
      </c>
      <c r="J672" s="89">
        <v>35.869999840314264</v>
      </c>
      <c r="K672" s="127"/>
      <c r="L672" s="144"/>
      <c r="M672" s="89">
        <v>59.574928665980281</v>
      </c>
      <c r="N672" s="89">
        <v>23.605195947719281</v>
      </c>
      <c r="O672" s="89">
        <v>22.314715929319615</v>
      </c>
      <c r="P672" s="89">
        <v>0</v>
      </c>
      <c r="Q672" s="89">
        <v>24.426848732882096</v>
      </c>
      <c r="R672" s="89">
        <v>59.574928665980281</v>
      </c>
      <c r="S672" s="86">
        <v>0</v>
      </c>
      <c r="T672" s="91">
        <v>0</v>
      </c>
    </row>
    <row r="673" spans="1:20" x14ac:dyDescent="0.3">
      <c r="A673" s="88">
        <v>42853.833371875</v>
      </c>
      <c r="B673" s="47">
        <v>136.10899999999998</v>
      </c>
      <c r="C673" s="48">
        <v>4627.5481200000004</v>
      </c>
      <c r="D673" s="47">
        <v>0</v>
      </c>
      <c r="E673" s="48">
        <v>0</v>
      </c>
      <c r="F673" s="49">
        <v>136.10899999999998</v>
      </c>
      <c r="G673" s="49">
        <v>4627.5481200000004</v>
      </c>
      <c r="H673" s="38">
        <v>0</v>
      </c>
      <c r="I673" s="50">
        <v>136.10899999999998</v>
      </c>
      <c r="J673" s="89">
        <v>33.998840047315028</v>
      </c>
      <c r="K673" s="127"/>
      <c r="L673" s="144"/>
      <c r="M673" s="89">
        <v>59.574928665980281</v>
      </c>
      <c r="N673" s="89">
        <v>23.605195947719281</v>
      </c>
      <c r="O673" s="89">
        <v>22.314715929319615</v>
      </c>
      <c r="P673" s="89">
        <v>0</v>
      </c>
      <c r="Q673" s="89">
        <v>24.426848732882096</v>
      </c>
      <c r="R673" s="89">
        <v>59.574928665980281</v>
      </c>
      <c r="S673" s="86">
        <v>0</v>
      </c>
      <c r="T673" s="91">
        <v>0</v>
      </c>
    </row>
    <row r="674" spans="1:20" x14ac:dyDescent="0.3">
      <c r="A674" s="88">
        <v>42853.875038599537</v>
      </c>
      <c r="B674" s="47">
        <v>115.122</v>
      </c>
      <c r="C674" s="48">
        <v>4590.5624820000003</v>
      </c>
      <c r="D674" s="47">
        <v>0</v>
      </c>
      <c r="E674" s="48">
        <v>0</v>
      </c>
      <c r="F674" s="49">
        <v>115.122</v>
      </c>
      <c r="G674" s="49">
        <v>4590.5624820000003</v>
      </c>
      <c r="H674" s="38">
        <v>0</v>
      </c>
      <c r="I674" s="50">
        <v>115.122</v>
      </c>
      <c r="J674" s="89">
        <v>39.875631781935688</v>
      </c>
      <c r="K674" s="127"/>
      <c r="L674" s="144"/>
      <c r="M674" s="89">
        <v>59.574928665980281</v>
      </c>
      <c r="N674" s="89">
        <v>23.605195947719281</v>
      </c>
      <c r="O674" s="89">
        <v>22.314715929319615</v>
      </c>
      <c r="P674" s="89">
        <v>0</v>
      </c>
      <c r="Q674" s="89">
        <v>24.426848732882096</v>
      </c>
      <c r="R674" s="89">
        <v>59.574928665980281</v>
      </c>
      <c r="S674" s="86">
        <v>0</v>
      </c>
      <c r="T674" s="91">
        <v>0</v>
      </c>
    </row>
    <row r="675" spans="1:20" x14ac:dyDescent="0.3">
      <c r="A675" s="88">
        <v>42853.916705324074</v>
      </c>
      <c r="B675" s="47">
        <v>131.21100000000001</v>
      </c>
      <c r="C675" s="48">
        <v>4352.9506799999999</v>
      </c>
      <c r="D675" s="47">
        <v>0</v>
      </c>
      <c r="E675" s="48">
        <v>0</v>
      </c>
      <c r="F675" s="49">
        <v>131.21100000000001</v>
      </c>
      <c r="G675" s="49">
        <v>4352.9506799999999</v>
      </c>
      <c r="H675" s="38">
        <v>0</v>
      </c>
      <c r="I675" s="50">
        <v>131.21100000000001</v>
      </c>
      <c r="J675" s="89">
        <v>33.175196286896671</v>
      </c>
      <c r="K675" s="127"/>
      <c r="L675" s="144"/>
      <c r="M675" s="89">
        <v>59.574928665980281</v>
      </c>
      <c r="N675" s="89">
        <v>23.605195947719281</v>
      </c>
      <c r="O675" s="89">
        <v>22.314715929319615</v>
      </c>
      <c r="P675" s="89">
        <v>0</v>
      </c>
      <c r="Q675" s="89">
        <v>24.426848732882096</v>
      </c>
      <c r="R675" s="89">
        <v>59.574928665980281</v>
      </c>
      <c r="S675" s="86">
        <v>0</v>
      </c>
      <c r="T675" s="91">
        <v>0</v>
      </c>
    </row>
    <row r="676" spans="1:20" x14ac:dyDescent="0.3">
      <c r="A676" s="88">
        <v>42853.958372048612</v>
      </c>
      <c r="B676" s="47">
        <v>145.19999999999999</v>
      </c>
      <c r="C676" s="48">
        <v>3869.58</v>
      </c>
      <c r="D676" s="47">
        <v>0</v>
      </c>
      <c r="E676" s="48">
        <v>0</v>
      </c>
      <c r="F676" s="49">
        <v>145.19999999999999</v>
      </c>
      <c r="G676" s="49">
        <v>3869.58</v>
      </c>
      <c r="H676" s="38">
        <v>0</v>
      </c>
      <c r="I676" s="50">
        <v>145.19999999999999</v>
      </c>
      <c r="J676" s="89">
        <v>26.650000000000002</v>
      </c>
      <c r="K676" s="127"/>
      <c r="L676" s="144"/>
      <c r="M676" s="89">
        <v>59.574928665980281</v>
      </c>
      <c r="N676" s="89">
        <v>23.605195947719281</v>
      </c>
      <c r="O676" s="89">
        <v>22.314715929319615</v>
      </c>
      <c r="P676" s="89">
        <v>0</v>
      </c>
      <c r="Q676" s="89">
        <v>24.426848732882096</v>
      </c>
      <c r="R676" s="89">
        <v>59.574928665980281</v>
      </c>
      <c r="S676" s="86">
        <v>0</v>
      </c>
      <c r="T676" s="91">
        <v>0</v>
      </c>
    </row>
    <row r="677" spans="1:20" x14ac:dyDescent="0.3">
      <c r="A677" s="88">
        <v>42854.000038773149</v>
      </c>
      <c r="B677" s="47">
        <v>185.76499999999999</v>
      </c>
      <c r="C677" s="48">
        <v>4410.0610999999999</v>
      </c>
      <c r="D677" s="47">
        <v>0</v>
      </c>
      <c r="E677" s="48">
        <v>0</v>
      </c>
      <c r="F677" s="49">
        <v>185.76499999999999</v>
      </c>
      <c r="G677" s="49">
        <v>4410.0610999999999</v>
      </c>
      <c r="H677" s="38">
        <v>0</v>
      </c>
      <c r="I677" s="50">
        <v>185.76499999999999</v>
      </c>
      <c r="J677" s="89">
        <v>23.740000000000002</v>
      </c>
      <c r="K677" s="127"/>
      <c r="L677" s="144"/>
      <c r="M677" s="89">
        <v>59.574928665980281</v>
      </c>
      <c r="N677" s="89">
        <v>23.605195947719281</v>
      </c>
      <c r="O677" s="89">
        <v>22.314715929319615</v>
      </c>
      <c r="P677" s="89">
        <v>0</v>
      </c>
      <c r="Q677" s="89">
        <v>24.426848732882096</v>
      </c>
      <c r="R677" s="89">
        <v>59.574928665980281</v>
      </c>
      <c r="S677" s="86">
        <v>0</v>
      </c>
      <c r="T677" s="91">
        <v>0</v>
      </c>
    </row>
    <row r="678" spans="1:20" ht="15" customHeight="1" x14ac:dyDescent="0.3">
      <c r="A678" s="88">
        <v>42854.041705497686</v>
      </c>
      <c r="B678" s="47">
        <v>256.30500000000001</v>
      </c>
      <c r="C678" s="48">
        <v>5887.3258500000002</v>
      </c>
      <c r="D678" s="47">
        <v>0</v>
      </c>
      <c r="E678" s="48">
        <v>0</v>
      </c>
      <c r="F678" s="49">
        <v>256.30500000000001</v>
      </c>
      <c r="G678" s="49">
        <v>5887.3258500000002</v>
      </c>
      <c r="H678" s="38">
        <v>0</v>
      </c>
      <c r="I678" s="50">
        <v>256.30500000000001</v>
      </c>
      <c r="J678" s="89">
        <v>22.97</v>
      </c>
      <c r="K678" s="127"/>
      <c r="L678" s="144"/>
      <c r="M678" s="89">
        <v>59.574928665980281</v>
      </c>
      <c r="N678" s="89">
        <v>23.605195947719281</v>
      </c>
      <c r="O678" s="89">
        <v>22.314715929319615</v>
      </c>
      <c r="P678" s="89">
        <v>0</v>
      </c>
      <c r="Q678" s="89">
        <v>24.426848732882096</v>
      </c>
      <c r="R678" s="89">
        <v>59.574928665980281</v>
      </c>
      <c r="S678" s="86">
        <v>0</v>
      </c>
      <c r="T678" s="91">
        <v>0</v>
      </c>
    </row>
    <row r="679" spans="1:20" ht="15" customHeight="1" x14ac:dyDescent="0.3">
      <c r="A679" s="88">
        <v>42854.083372222223</v>
      </c>
      <c r="B679" s="47">
        <v>229.7</v>
      </c>
      <c r="C679" s="48">
        <v>5170.5469999999996</v>
      </c>
      <c r="D679" s="47">
        <v>0</v>
      </c>
      <c r="E679" s="48">
        <v>0</v>
      </c>
      <c r="F679" s="49">
        <v>229.7</v>
      </c>
      <c r="G679" s="49">
        <v>5170.5469999999996</v>
      </c>
      <c r="H679" s="38">
        <v>0</v>
      </c>
      <c r="I679" s="50">
        <v>229.7</v>
      </c>
      <c r="J679" s="89">
        <v>22.509999999999998</v>
      </c>
      <c r="K679" s="127"/>
      <c r="L679" s="144"/>
      <c r="M679" s="89">
        <v>59.574928665980281</v>
      </c>
      <c r="N679" s="89">
        <v>23.605195947719281</v>
      </c>
      <c r="O679" s="89">
        <v>22.314715929319615</v>
      </c>
      <c r="P679" s="89">
        <v>0</v>
      </c>
      <c r="Q679" s="89">
        <v>24.426848732882096</v>
      </c>
      <c r="R679" s="89">
        <v>59.574928665980281</v>
      </c>
      <c r="S679" s="86">
        <v>0</v>
      </c>
      <c r="T679" s="91">
        <v>0</v>
      </c>
    </row>
    <row r="680" spans="1:20" ht="15" customHeight="1" x14ac:dyDescent="0.3">
      <c r="A680" s="88">
        <v>42854.12503894676</v>
      </c>
      <c r="B680" s="47">
        <v>234.6</v>
      </c>
      <c r="C680" s="48">
        <v>5135.3940000000002</v>
      </c>
      <c r="D680" s="47">
        <v>0</v>
      </c>
      <c r="E680" s="48">
        <v>0</v>
      </c>
      <c r="F680" s="49">
        <v>234.6</v>
      </c>
      <c r="G680" s="49">
        <v>5135.3940000000002</v>
      </c>
      <c r="H680" s="38">
        <v>0</v>
      </c>
      <c r="I680" s="50">
        <v>234.6</v>
      </c>
      <c r="J680" s="89">
        <v>21.89</v>
      </c>
      <c r="K680" s="127"/>
      <c r="L680" s="144"/>
      <c r="M680" s="89">
        <v>59.574928665980281</v>
      </c>
      <c r="N680" s="89">
        <v>23.605195947719281</v>
      </c>
      <c r="O680" s="89">
        <v>22.314715929319615</v>
      </c>
      <c r="P680" s="89">
        <v>0</v>
      </c>
      <c r="Q680" s="89">
        <v>24.426848732882096</v>
      </c>
      <c r="R680" s="89">
        <v>59.574928665980281</v>
      </c>
      <c r="S680" s="86">
        <v>0</v>
      </c>
      <c r="T680" s="91">
        <v>0</v>
      </c>
    </row>
    <row r="681" spans="1:20" ht="15" customHeight="1" x14ac:dyDescent="0.3">
      <c r="A681" s="88">
        <v>42854.166705671298</v>
      </c>
      <c r="B681" s="47">
        <v>233.7</v>
      </c>
      <c r="C681" s="48">
        <v>4914.7110000000002</v>
      </c>
      <c r="D681" s="47">
        <v>0</v>
      </c>
      <c r="E681" s="48">
        <v>0</v>
      </c>
      <c r="F681" s="49">
        <v>233.7</v>
      </c>
      <c r="G681" s="49">
        <v>4914.7110000000002</v>
      </c>
      <c r="H681" s="38">
        <v>0</v>
      </c>
      <c r="I681" s="50">
        <v>233.7</v>
      </c>
      <c r="J681" s="89">
        <v>21.03</v>
      </c>
      <c r="K681" s="127"/>
      <c r="L681" s="144"/>
      <c r="M681" s="89">
        <v>59.574928665980281</v>
      </c>
      <c r="N681" s="89">
        <v>23.605195947719281</v>
      </c>
      <c r="O681" s="89">
        <v>22.314715929319615</v>
      </c>
      <c r="P681" s="89">
        <v>0</v>
      </c>
      <c r="Q681" s="89">
        <v>24.426848732882096</v>
      </c>
      <c r="R681" s="89">
        <v>59.574928665980281</v>
      </c>
      <c r="S681" s="86">
        <v>0</v>
      </c>
      <c r="T681" s="91">
        <v>0</v>
      </c>
    </row>
    <row r="682" spans="1:20" ht="15" customHeight="1" x14ac:dyDescent="0.3">
      <c r="A682" s="88">
        <v>42854.208372395835</v>
      </c>
      <c r="B682" s="47">
        <v>231.1</v>
      </c>
      <c r="C682" s="48">
        <v>4843.8559999999998</v>
      </c>
      <c r="D682" s="47">
        <v>0</v>
      </c>
      <c r="E682" s="48">
        <v>0</v>
      </c>
      <c r="F682" s="49">
        <v>231.1</v>
      </c>
      <c r="G682" s="49">
        <v>4843.8559999999998</v>
      </c>
      <c r="H682" s="38">
        <v>0</v>
      </c>
      <c r="I682" s="50">
        <v>231.1</v>
      </c>
      <c r="J682" s="89">
        <v>20.96</v>
      </c>
      <c r="K682" s="127"/>
      <c r="L682" s="144"/>
      <c r="M682" s="89">
        <v>59.574928665980281</v>
      </c>
      <c r="N682" s="89">
        <v>23.605195947719281</v>
      </c>
      <c r="O682" s="89">
        <v>22.314715929319615</v>
      </c>
      <c r="P682" s="89">
        <v>0</v>
      </c>
      <c r="Q682" s="89">
        <v>24.426848732882096</v>
      </c>
      <c r="R682" s="89">
        <v>59.574928665980281</v>
      </c>
      <c r="S682" s="86">
        <v>0</v>
      </c>
      <c r="T682" s="91">
        <v>0</v>
      </c>
    </row>
    <row r="683" spans="1:20" ht="15" customHeight="1" x14ac:dyDescent="0.3">
      <c r="A683" s="88">
        <v>42854.250039120372</v>
      </c>
      <c r="B683" s="52">
        <v>242.8</v>
      </c>
      <c r="C683" s="53">
        <v>5300.3239999999996</v>
      </c>
      <c r="D683" s="47">
        <v>0</v>
      </c>
      <c r="E683" s="48">
        <v>0</v>
      </c>
      <c r="F683" s="49">
        <v>242.8</v>
      </c>
      <c r="G683" s="49">
        <v>5300.3239999999996</v>
      </c>
      <c r="H683" s="38">
        <v>0</v>
      </c>
      <c r="I683" s="50">
        <v>242.8</v>
      </c>
      <c r="J683" s="89">
        <v>21.83</v>
      </c>
      <c r="K683" s="127"/>
      <c r="L683" s="144"/>
      <c r="M683" s="89">
        <v>59.574928665980281</v>
      </c>
      <c r="N683" s="89">
        <v>23.605195947719281</v>
      </c>
      <c r="O683" s="89">
        <v>22.314715929319615</v>
      </c>
      <c r="P683" s="89">
        <v>0</v>
      </c>
      <c r="Q683" s="89">
        <v>24.426848732882096</v>
      </c>
      <c r="R683" s="89">
        <v>59.574928665980281</v>
      </c>
      <c r="S683" s="86">
        <v>0</v>
      </c>
      <c r="T683" s="91">
        <v>0</v>
      </c>
    </row>
    <row r="684" spans="1:20" ht="15" customHeight="1" x14ac:dyDescent="0.3">
      <c r="A684" s="88">
        <v>42854.291705844909</v>
      </c>
      <c r="B684" s="52">
        <v>223.893</v>
      </c>
      <c r="C684" s="53">
        <v>5117.18505</v>
      </c>
      <c r="D684" s="47">
        <v>0</v>
      </c>
      <c r="E684" s="48">
        <v>0</v>
      </c>
      <c r="F684" s="49">
        <v>223.893</v>
      </c>
      <c r="G684" s="49">
        <v>5117.18505</v>
      </c>
      <c r="H684" s="38">
        <v>0</v>
      </c>
      <c r="I684" s="50">
        <v>223.893</v>
      </c>
      <c r="J684" s="89">
        <v>22.855493695649262</v>
      </c>
      <c r="K684" s="127"/>
      <c r="L684" s="144"/>
      <c r="M684" s="89">
        <v>59.574928665980281</v>
      </c>
      <c r="N684" s="89">
        <v>23.605195947719281</v>
      </c>
      <c r="O684" s="89">
        <v>22.314715929319615</v>
      </c>
      <c r="P684" s="89">
        <v>0</v>
      </c>
      <c r="Q684" s="89">
        <v>24.426848732882096</v>
      </c>
      <c r="R684" s="89">
        <v>59.574928665980281</v>
      </c>
      <c r="S684" s="86">
        <v>0</v>
      </c>
      <c r="T684" s="91">
        <v>0</v>
      </c>
    </row>
    <row r="685" spans="1:20" ht="15" customHeight="1" x14ac:dyDescent="0.3">
      <c r="A685" s="88">
        <v>42854.333372569447</v>
      </c>
      <c r="B685" s="52">
        <v>204.84299999999999</v>
      </c>
      <c r="C685" s="53">
        <v>4822.4311400000006</v>
      </c>
      <c r="D685" s="47">
        <v>0</v>
      </c>
      <c r="E685" s="48">
        <v>0</v>
      </c>
      <c r="F685" s="49">
        <v>204.84299999999999</v>
      </c>
      <c r="G685" s="49">
        <v>4822.4311400000006</v>
      </c>
      <c r="H685" s="38">
        <v>0</v>
      </c>
      <c r="I685" s="50">
        <v>204.84299999999999</v>
      </c>
      <c r="J685" s="89">
        <v>23.542084132726043</v>
      </c>
      <c r="K685" s="127"/>
      <c r="L685" s="144"/>
      <c r="M685" s="89">
        <v>59.574928665980281</v>
      </c>
      <c r="N685" s="89">
        <v>23.605195947719281</v>
      </c>
      <c r="O685" s="89">
        <v>22.314715929319615</v>
      </c>
      <c r="P685" s="89">
        <v>0</v>
      </c>
      <c r="Q685" s="89">
        <v>24.426848732882096</v>
      </c>
      <c r="R685" s="89">
        <v>59.574928665980281</v>
      </c>
      <c r="S685" s="86">
        <v>0</v>
      </c>
      <c r="T685" s="91">
        <v>0</v>
      </c>
    </row>
    <row r="686" spans="1:20" ht="15" customHeight="1" x14ac:dyDescent="0.3">
      <c r="A686" s="88">
        <v>42854.375039293984</v>
      </c>
      <c r="B686" s="52">
        <v>172.39999999999998</v>
      </c>
      <c r="C686" s="53">
        <v>4294.5744999999997</v>
      </c>
      <c r="D686" s="47">
        <v>0</v>
      </c>
      <c r="E686" s="48">
        <v>0</v>
      </c>
      <c r="F686" s="49">
        <v>172.39999999999998</v>
      </c>
      <c r="G686" s="49">
        <v>4294.5744999999997</v>
      </c>
      <c r="H686" s="38">
        <v>0</v>
      </c>
      <c r="I686" s="50">
        <v>172.39999999999998</v>
      </c>
      <c r="J686" s="89">
        <v>24.910524941995362</v>
      </c>
      <c r="K686" s="127"/>
      <c r="L686" s="144"/>
      <c r="M686" s="89">
        <v>59.574928665980281</v>
      </c>
      <c r="N686" s="89">
        <v>23.605195947719281</v>
      </c>
      <c r="O686" s="89">
        <v>22.314715929319615</v>
      </c>
      <c r="P686" s="89">
        <v>0</v>
      </c>
      <c r="Q686" s="89">
        <v>24.426848732882096</v>
      </c>
      <c r="R686" s="89">
        <v>59.574928665980281</v>
      </c>
      <c r="S686" s="86">
        <v>0</v>
      </c>
      <c r="T686" s="91">
        <v>0</v>
      </c>
    </row>
    <row r="687" spans="1:20" ht="15" customHeight="1" x14ac:dyDescent="0.3">
      <c r="A687" s="88">
        <v>42854.416706018521</v>
      </c>
      <c r="B687" s="52">
        <v>167.619</v>
      </c>
      <c r="C687" s="53">
        <v>4459.4998400000004</v>
      </c>
      <c r="D687" s="47">
        <v>0</v>
      </c>
      <c r="E687" s="48">
        <v>0</v>
      </c>
      <c r="F687" s="49">
        <v>167.619</v>
      </c>
      <c r="G687" s="49">
        <v>4459.4998400000004</v>
      </c>
      <c r="H687" s="38">
        <v>0</v>
      </c>
      <c r="I687" s="50">
        <v>167.619</v>
      </c>
      <c r="J687" s="89">
        <v>26.604978194596079</v>
      </c>
      <c r="K687" s="127"/>
      <c r="L687" s="144"/>
      <c r="M687" s="89">
        <v>59.574928665980281</v>
      </c>
      <c r="N687" s="89">
        <v>23.605195947719281</v>
      </c>
      <c r="O687" s="89">
        <v>22.314715929319615</v>
      </c>
      <c r="P687" s="89">
        <v>0</v>
      </c>
      <c r="Q687" s="89">
        <v>24.426848732882096</v>
      </c>
      <c r="R687" s="89">
        <v>59.574928665980281</v>
      </c>
      <c r="S687" s="86">
        <v>0</v>
      </c>
      <c r="T687" s="91">
        <v>0</v>
      </c>
    </row>
    <row r="688" spans="1:20" ht="15" customHeight="1" x14ac:dyDescent="0.3">
      <c r="A688" s="88">
        <v>42854.458372743058</v>
      </c>
      <c r="B688" s="52">
        <v>147.56799999999998</v>
      </c>
      <c r="C688" s="53">
        <v>4316.5616</v>
      </c>
      <c r="D688" s="47">
        <v>0</v>
      </c>
      <c r="E688" s="48">
        <v>0</v>
      </c>
      <c r="F688" s="49">
        <v>147.56799999999998</v>
      </c>
      <c r="G688" s="49">
        <v>4316.5616</v>
      </c>
      <c r="H688" s="38">
        <v>0</v>
      </c>
      <c r="I688" s="50">
        <v>147.56799999999998</v>
      </c>
      <c r="J688" s="89">
        <v>29.251339043695115</v>
      </c>
      <c r="K688" s="127"/>
      <c r="L688" s="144"/>
      <c r="M688" s="89">
        <v>59.574928665980281</v>
      </c>
      <c r="N688" s="89">
        <v>23.605195947719281</v>
      </c>
      <c r="O688" s="89">
        <v>22.314715929319615</v>
      </c>
      <c r="P688" s="89">
        <v>0</v>
      </c>
      <c r="Q688" s="89">
        <v>24.426848732882096</v>
      </c>
      <c r="R688" s="89">
        <v>59.574928665980281</v>
      </c>
      <c r="S688" s="86">
        <v>0</v>
      </c>
      <c r="T688" s="91">
        <v>0</v>
      </c>
    </row>
    <row r="689" spans="1:20" ht="15" customHeight="1" x14ac:dyDescent="0.3">
      <c r="A689" s="88">
        <v>42854.500039467595</v>
      </c>
      <c r="B689" s="52">
        <v>132.01</v>
      </c>
      <c r="C689" s="53">
        <v>4445.2876999999999</v>
      </c>
      <c r="D689" s="47">
        <v>0</v>
      </c>
      <c r="E689" s="48">
        <v>0</v>
      </c>
      <c r="F689" s="49">
        <v>132.01</v>
      </c>
      <c r="G689" s="49">
        <v>4445.2876999999999</v>
      </c>
      <c r="H689" s="38">
        <v>0</v>
      </c>
      <c r="I689" s="50">
        <v>132.01</v>
      </c>
      <c r="J689" s="89">
        <v>33.673870918869781</v>
      </c>
      <c r="K689" s="127"/>
      <c r="L689" s="144"/>
      <c r="M689" s="89">
        <v>59.574928665980281</v>
      </c>
      <c r="N689" s="89">
        <v>23.605195947719281</v>
      </c>
      <c r="O689" s="89">
        <v>22.314715929319615</v>
      </c>
      <c r="P689" s="89">
        <v>0</v>
      </c>
      <c r="Q689" s="89">
        <v>24.426848732882096</v>
      </c>
      <c r="R689" s="89">
        <v>59.574928665980281</v>
      </c>
      <c r="S689" s="86">
        <v>0</v>
      </c>
      <c r="T689" s="91">
        <v>0</v>
      </c>
    </row>
    <row r="690" spans="1:20" ht="15" customHeight="1" x14ac:dyDescent="0.3">
      <c r="A690" s="88">
        <v>42854.541706192133</v>
      </c>
      <c r="B690" s="52">
        <v>120.65700000000001</v>
      </c>
      <c r="C690" s="53">
        <v>4241.6501600000001</v>
      </c>
      <c r="D690" s="47">
        <v>0</v>
      </c>
      <c r="E690" s="48">
        <v>0</v>
      </c>
      <c r="F690" s="49">
        <v>120.65700000000001</v>
      </c>
      <c r="G690" s="49">
        <v>4241.6501600000001</v>
      </c>
      <c r="H690" s="38">
        <v>0</v>
      </c>
      <c r="I690" s="50">
        <v>120.65700000000001</v>
      </c>
      <c r="J690" s="89">
        <v>35.15461315961776</v>
      </c>
      <c r="K690" s="127"/>
      <c r="L690" s="144"/>
      <c r="M690" s="89">
        <v>59.574928665980281</v>
      </c>
      <c r="N690" s="89">
        <v>23.605195947719281</v>
      </c>
      <c r="O690" s="89">
        <v>22.314715929319615</v>
      </c>
      <c r="P690" s="89">
        <v>0</v>
      </c>
      <c r="Q690" s="89">
        <v>24.426848732882096</v>
      </c>
      <c r="R690" s="89">
        <v>59.574928665980281</v>
      </c>
      <c r="S690" s="86">
        <v>0</v>
      </c>
      <c r="T690" s="91">
        <v>0</v>
      </c>
    </row>
    <row r="691" spans="1:20" ht="15" customHeight="1" x14ac:dyDescent="0.3">
      <c r="A691" s="88">
        <v>42854.58337291667</v>
      </c>
      <c r="B691" s="52">
        <v>150.54499999999999</v>
      </c>
      <c r="C691" s="53">
        <v>5627.3388999999997</v>
      </c>
      <c r="D691" s="47">
        <v>0</v>
      </c>
      <c r="E691" s="48">
        <v>0</v>
      </c>
      <c r="F691" s="49">
        <v>150.54499999999999</v>
      </c>
      <c r="G691" s="49">
        <v>5627.3388999999997</v>
      </c>
      <c r="H691" s="38">
        <v>0</v>
      </c>
      <c r="I691" s="50">
        <v>150.54499999999999</v>
      </c>
      <c r="J691" s="89">
        <v>37.379779467933176</v>
      </c>
      <c r="K691" s="127"/>
      <c r="L691" s="144"/>
      <c r="M691" s="89">
        <v>59.574928665980281</v>
      </c>
      <c r="N691" s="89">
        <v>23.605195947719281</v>
      </c>
      <c r="O691" s="89">
        <v>22.314715929319615</v>
      </c>
      <c r="P691" s="89">
        <v>0</v>
      </c>
      <c r="Q691" s="89">
        <v>24.426848732882096</v>
      </c>
      <c r="R691" s="89">
        <v>59.574928665980281</v>
      </c>
      <c r="S691" s="86">
        <v>0</v>
      </c>
      <c r="T691" s="91">
        <v>0</v>
      </c>
    </row>
    <row r="692" spans="1:20" ht="15" customHeight="1" x14ac:dyDescent="0.3">
      <c r="A692" s="88">
        <v>42854.625039641207</v>
      </c>
      <c r="B692" s="52">
        <v>165.6</v>
      </c>
      <c r="C692" s="53">
        <v>6912.1440000000002</v>
      </c>
      <c r="D692" s="47">
        <v>12.925000000000001</v>
      </c>
      <c r="E692" s="48">
        <v>539.49</v>
      </c>
      <c r="F692" s="49">
        <v>152.67499999999998</v>
      </c>
      <c r="G692" s="49">
        <v>6372.6540000000005</v>
      </c>
      <c r="H692" s="38">
        <v>0</v>
      </c>
      <c r="I692" s="50">
        <v>152.67499999999998</v>
      </c>
      <c r="J692" s="89">
        <v>41.739996725069602</v>
      </c>
      <c r="K692" s="127"/>
      <c r="L692" s="144"/>
      <c r="M692" s="89">
        <v>59.574928665980281</v>
      </c>
      <c r="N692" s="89">
        <v>23.605195947719281</v>
      </c>
      <c r="O692" s="89">
        <v>22.314715929319615</v>
      </c>
      <c r="P692" s="89">
        <v>0</v>
      </c>
      <c r="Q692" s="89">
        <v>24.426848732882096</v>
      </c>
      <c r="R692" s="89">
        <v>59.574928665980281</v>
      </c>
      <c r="S692" s="86">
        <v>0</v>
      </c>
      <c r="T692" s="91">
        <v>0</v>
      </c>
    </row>
    <row r="693" spans="1:20" ht="15" customHeight="1" x14ac:dyDescent="0.3">
      <c r="A693" s="88">
        <v>42854.666706365744</v>
      </c>
      <c r="B693" s="52">
        <v>192.1</v>
      </c>
      <c r="C693" s="53">
        <v>8519.6350000000002</v>
      </c>
      <c r="D693" s="47">
        <v>36.203000000000003</v>
      </c>
      <c r="E693" s="48">
        <v>1605.6030000000001</v>
      </c>
      <c r="F693" s="49">
        <v>155.89699999999999</v>
      </c>
      <c r="G693" s="49">
        <v>6914.0320000000002</v>
      </c>
      <c r="H693" s="38">
        <v>0</v>
      </c>
      <c r="I693" s="50">
        <v>155.89699999999999</v>
      </c>
      <c r="J693" s="89">
        <v>44.350000320724583</v>
      </c>
      <c r="K693" s="127"/>
      <c r="L693" s="144"/>
      <c r="M693" s="89">
        <v>59.574928665980281</v>
      </c>
      <c r="N693" s="89">
        <v>23.605195947719281</v>
      </c>
      <c r="O693" s="89">
        <v>22.314715929319615</v>
      </c>
      <c r="P693" s="89">
        <v>0</v>
      </c>
      <c r="Q693" s="89">
        <v>24.426848732882096</v>
      </c>
      <c r="R693" s="89">
        <v>59.574928665980281</v>
      </c>
      <c r="S693" s="86">
        <v>0</v>
      </c>
      <c r="T693" s="91">
        <v>0</v>
      </c>
    </row>
    <row r="694" spans="1:20" ht="15" customHeight="1" x14ac:dyDescent="0.3">
      <c r="A694" s="88">
        <v>42854.708373090281</v>
      </c>
      <c r="B694" s="52">
        <v>207.9</v>
      </c>
      <c r="C694" s="53">
        <v>10399.157999999999</v>
      </c>
      <c r="D694" s="47">
        <v>39.782000000000004</v>
      </c>
      <c r="E694" s="48">
        <v>1989.8960000000002</v>
      </c>
      <c r="F694" s="49">
        <v>168.11799999999999</v>
      </c>
      <c r="G694" s="49">
        <v>8409.2619999999988</v>
      </c>
      <c r="H694" s="38">
        <v>0</v>
      </c>
      <c r="I694" s="50">
        <v>168.11799999999999</v>
      </c>
      <c r="J694" s="89">
        <v>50.019997858646896</v>
      </c>
      <c r="K694" s="127"/>
      <c r="L694" s="144"/>
      <c r="M694" s="89">
        <v>59.574928665980281</v>
      </c>
      <c r="N694" s="89">
        <v>23.605195947719281</v>
      </c>
      <c r="O694" s="89">
        <v>22.314715929319615</v>
      </c>
      <c r="P694" s="89">
        <v>0</v>
      </c>
      <c r="Q694" s="89">
        <v>24.426848732882096</v>
      </c>
      <c r="R694" s="89">
        <v>59.574928665980281</v>
      </c>
      <c r="S694" s="86">
        <v>0</v>
      </c>
      <c r="T694" s="91">
        <v>0</v>
      </c>
    </row>
    <row r="695" spans="1:20" ht="15" customHeight="1" x14ac:dyDescent="0.3">
      <c r="A695" s="88">
        <v>42854.750039814811</v>
      </c>
      <c r="B695" s="52">
        <v>205.2</v>
      </c>
      <c r="C695" s="53">
        <v>9773.6759999999995</v>
      </c>
      <c r="D695" s="47">
        <v>34.115000000000002</v>
      </c>
      <c r="E695" s="48">
        <v>1624.8970000000002</v>
      </c>
      <c r="F695" s="49">
        <v>171.08499999999998</v>
      </c>
      <c r="G695" s="49">
        <v>8148.7789999999995</v>
      </c>
      <c r="H695" s="38">
        <v>0</v>
      </c>
      <c r="I695" s="50">
        <v>171.08499999999998</v>
      </c>
      <c r="J695" s="89">
        <v>47.630002630271505</v>
      </c>
      <c r="K695" s="127"/>
      <c r="L695" s="144"/>
      <c r="M695" s="89">
        <v>59.574928665980281</v>
      </c>
      <c r="N695" s="89">
        <v>23.605195947719281</v>
      </c>
      <c r="O695" s="89">
        <v>22.314715929319615</v>
      </c>
      <c r="P695" s="89">
        <v>0</v>
      </c>
      <c r="Q695" s="89">
        <v>24.426848732882096</v>
      </c>
      <c r="R695" s="89">
        <v>59.574928665980281</v>
      </c>
      <c r="S695" s="86">
        <v>0</v>
      </c>
      <c r="T695" s="91">
        <v>0</v>
      </c>
    </row>
    <row r="696" spans="1:20" ht="15" customHeight="1" x14ac:dyDescent="0.3">
      <c r="A696" s="88">
        <v>42854.791706539349</v>
      </c>
      <c r="B696" s="52">
        <v>183.5</v>
      </c>
      <c r="C696" s="53">
        <v>7378.5349999999999</v>
      </c>
      <c r="D696" s="47">
        <v>15.088000000000001</v>
      </c>
      <c r="E696" s="48">
        <v>606.68799999999999</v>
      </c>
      <c r="F696" s="49">
        <v>168.41200000000001</v>
      </c>
      <c r="G696" s="49">
        <v>6771.8469999999998</v>
      </c>
      <c r="H696" s="38">
        <v>0</v>
      </c>
      <c r="I696" s="50">
        <v>168.41200000000001</v>
      </c>
      <c r="J696" s="89">
        <v>40.210002850153195</v>
      </c>
      <c r="K696" s="127"/>
      <c r="L696" s="144"/>
      <c r="M696" s="89">
        <v>59.574928665980281</v>
      </c>
      <c r="N696" s="89">
        <v>23.605195947719281</v>
      </c>
      <c r="O696" s="89">
        <v>22.314715929319615</v>
      </c>
      <c r="P696" s="89">
        <v>0</v>
      </c>
      <c r="Q696" s="89">
        <v>24.426848732882096</v>
      </c>
      <c r="R696" s="89">
        <v>59.574928665980281</v>
      </c>
      <c r="S696" s="86">
        <v>0</v>
      </c>
      <c r="T696" s="91">
        <v>0</v>
      </c>
    </row>
    <row r="697" spans="1:20" ht="15" customHeight="1" x14ac:dyDescent="0.3">
      <c r="A697" s="88">
        <v>42854.833373263886</v>
      </c>
      <c r="B697" s="52">
        <v>163.1</v>
      </c>
      <c r="C697" s="53">
        <v>6284.2430000000004</v>
      </c>
      <c r="D697" s="47">
        <v>21.981999999999999</v>
      </c>
      <c r="E697" s="48">
        <v>846.96600000000001</v>
      </c>
      <c r="F697" s="49">
        <v>141.11799999999999</v>
      </c>
      <c r="G697" s="49">
        <v>5437.277</v>
      </c>
      <c r="H697" s="38">
        <v>0</v>
      </c>
      <c r="I697" s="50">
        <v>141.11799999999999</v>
      </c>
      <c r="J697" s="89">
        <v>38.53000325968339</v>
      </c>
      <c r="K697" s="127"/>
      <c r="L697" s="144"/>
      <c r="M697" s="89">
        <v>59.574928665980281</v>
      </c>
      <c r="N697" s="89">
        <v>23.605195947719281</v>
      </c>
      <c r="O697" s="89">
        <v>22.314715929319615</v>
      </c>
      <c r="P697" s="89">
        <v>0</v>
      </c>
      <c r="Q697" s="89">
        <v>24.426848732882096</v>
      </c>
      <c r="R697" s="89">
        <v>59.574928665980281</v>
      </c>
      <c r="S697" s="86">
        <v>0</v>
      </c>
      <c r="T697" s="91">
        <v>0</v>
      </c>
    </row>
    <row r="698" spans="1:20" ht="15" customHeight="1" x14ac:dyDescent="0.3">
      <c r="A698" s="88">
        <v>42854.875039988423</v>
      </c>
      <c r="B698" s="52">
        <v>147.4</v>
      </c>
      <c r="C698" s="53">
        <v>6566.67</v>
      </c>
      <c r="D698" s="47">
        <v>20.263000000000002</v>
      </c>
      <c r="E698" s="48">
        <v>902.7170000000001</v>
      </c>
      <c r="F698" s="49">
        <v>127.137</v>
      </c>
      <c r="G698" s="49">
        <v>5663.9529999999995</v>
      </c>
      <c r="H698" s="38">
        <v>0</v>
      </c>
      <c r="I698" s="50">
        <v>127.137</v>
      </c>
      <c r="J698" s="89">
        <v>44.549997247064184</v>
      </c>
      <c r="K698" s="127"/>
      <c r="L698" s="144"/>
      <c r="M698" s="89">
        <v>59.574928665980281</v>
      </c>
      <c r="N698" s="89">
        <v>23.605195947719281</v>
      </c>
      <c r="O698" s="89">
        <v>22.314715929319615</v>
      </c>
      <c r="P698" s="89">
        <v>0</v>
      </c>
      <c r="Q698" s="89">
        <v>24.426848732882096</v>
      </c>
      <c r="R698" s="89">
        <v>59.574928665980281</v>
      </c>
      <c r="S698" s="86">
        <v>0</v>
      </c>
      <c r="T698" s="91">
        <v>0</v>
      </c>
    </row>
    <row r="699" spans="1:20" ht="15" customHeight="1" x14ac:dyDescent="0.3">
      <c r="A699" s="88">
        <v>42854.91670671296</v>
      </c>
      <c r="B699" s="52">
        <v>128.1</v>
      </c>
      <c r="C699" s="53">
        <v>4696.1459999999997</v>
      </c>
      <c r="D699" s="47">
        <v>10.907</v>
      </c>
      <c r="E699" s="48">
        <v>399.851</v>
      </c>
      <c r="F699" s="49">
        <v>117.193</v>
      </c>
      <c r="G699" s="49">
        <v>4296.2950000000001</v>
      </c>
      <c r="H699" s="38">
        <v>0</v>
      </c>
      <c r="I699" s="50">
        <v>117.193</v>
      </c>
      <c r="J699" s="89">
        <v>36.659996757485516</v>
      </c>
      <c r="K699" s="127"/>
      <c r="L699" s="144"/>
      <c r="M699" s="89">
        <v>59.574928665980281</v>
      </c>
      <c r="N699" s="89">
        <v>23.605195947719281</v>
      </c>
      <c r="O699" s="89">
        <v>22.314715929319615</v>
      </c>
      <c r="P699" s="89">
        <v>0</v>
      </c>
      <c r="Q699" s="89">
        <v>24.426848732882096</v>
      </c>
      <c r="R699" s="89">
        <v>59.574928665980281</v>
      </c>
      <c r="S699" s="86">
        <v>0</v>
      </c>
      <c r="T699" s="91">
        <v>0</v>
      </c>
    </row>
    <row r="700" spans="1:20" ht="15" customHeight="1" x14ac:dyDescent="0.3">
      <c r="A700" s="88">
        <v>42854.958373437497</v>
      </c>
      <c r="B700" s="47">
        <v>121.75</v>
      </c>
      <c r="C700" s="48">
        <v>3483.2674999999999</v>
      </c>
      <c r="D700" s="47">
        <v>0</v>
      </c>
      <c r="E700" s="48">
        <v>0</v>
      </c>
      <c r="F700" s="49">
        <v>121.75</v>
      </c>
      <c r="G700" s="49">
        <v>3483.2674999999999</v>
      </c>
      <c r="H700" s="38">
        <v>0</v>
      </c>
      <c r="I700" s="50">
        <v>121.75</v>
      </c>
      <c r="J700" s="89">
        <v>28.61</v>
      </c>
      <c r="K700" s="127"/>
      <c r="L700" s="144"/>
      <c r="M700" s="89">
        <v>59.574928665980281</v>
      </c>
      <c r="N700" s="89">
        <v>23.605195947719281</v>
      </c>
      <c r="O700" s="89">
        <v>22.314715929319615</v>
      </c>
      <c r="P700" s="89">
        <v>0</v>
      </c>
      <c r="Q700" s="89">
        <v>24.426848732882096</v>
      </c>
      <c r="R700" s="89">
        <v>59.574928665980281</v>
      </c>
      <c r="S700" s="86">
        <v>0</v>
      </c>
      <c r="T700" s="91">
        <v>0</v>
      </c>
    </row>
    <row r="701" spans="1:20" ht="15" customHeight="1" x14ac:dyDescent="0.3">
      <c r="A701" s="88">
        <v>42855.000040162035</v>
      </c>
      <c r="B701" s="47">
        <v>177.25</v>
      </c>
      <c r="C701" s="48">
        <v>4305.4025000000001</v>
      </c>
      <c r="D701" s="54">
        <v>0</v>
      </c>
      <c r="E701" s="48">
        <v>0</v>
      </c>
      <c r="F701" s="49">
        <v>177.25</v>
      </c>
      <c r="G701" s="49">
        <v>4305.4025000000001</v>
      </c>
      <c r="H701" s="38">
        <v>0</v>
      </c>
      <c r="I701" s="50">
        <v>177.25</v>
      </c>
      <c r="J701" s="89">
        <v>24.29</v>
      </c>
      <c r="K701" s="127"/>
      <c r="L701" s="144"/>
      <c r="M701" s="89">
        <v>59.574928665980281</v>
      </c>
      <c r="N701" s="89">
        <v>23.605195947719281</v>
      </c>
      <c r="O701" s="89">
        <v>22.314715929319615</v>
      </c>
      <c r="P701" s="89">
        <v>0</v>
      </c>
      <c r="Q701" s="89">
        <v>24.426848732882096</v>
      </c>
      <c r="R701" s="89">
        <v>59.574928665980281</v>
      </c>
      <c r="S701" s="86">
        <v>0</v>
      </c>
      <c r="T701" s="91">
        <v>0</v>
      </c>
    </row>
    <row r="702" spans="1:20" ht="15" customHeight="1" x14ac:dyDescent="0.3">
      <c r="A702" s="88">
        <v>42855.041706886572</v>
      </c>
      <c r="B702" s="47">
        <v>357.6</v>
      </c>
      <c r="C702" s="48">
        <v>8031.6959999999999</v>
      </c>
      <c r="D702" s="47">
        <v>39.520000000000003</v>
      </c>
      <c r="E702" s="48">
        <v>887.61900000000003</v>
      </c>
      <c r="F702" s="49">
        <v>318.08000000000004</v>
      </c>
      <c r="G702" s="49">
        <v>7144.0770000000002</v>
      </c>
      <c r="H702" s="38">
        <v>0</v>
      </c>
      <c r="I702" s="50">
        <v>318.08000000000004</v>
      </c>
      <c r="J702" s="89">
        <v>22.460000628772633</v>
      </c>
      <c r="K702" s="127"/>
      <c r="L702" s="144"/>
      <c r="M702" s="89">
        <v>59.574928665980281</v>
      </c>
      <c r="N702" s="89">
        <v>23.605195947719281</v>
      </c>
      <c r="O702" s="89">
        <v>22.314715929319615</v>
      </c>
      <c r="P702" s="89">
        <v>0</v>
      </c>
      <c r="Q702" s="89">
        <v>24.426848732882096</v>
      </c>
      <c r="R702" s="89">
        <v>59.574928665980281</v>
      </c>
      <c r="S702" s="86">
        <v>0</v>
      </c>
      <c r="T702" s="91">
        <v>0</v>
      </c>
    </row>
    <row r="703" spans="1:20" ht="15" customHeight="1" x14ac:dyDescent="0.3">
      <c r="A703" s="88">
        <v>42855.083373611109</v>
      </c>
      <c r="B703" s="47">
        <v>324.89999999999998</v>
      </c>
      <c r="C703" s="48">
        <v>7095.8159999999998</v>
      </c>
      <c r="D703" s="47">
        <v>90.585000000000008</v>
      </c>
      <c r="E703" s="48">
        <v>1978.3760000000002</v>
      </c>
      <c r="F703" s="49">
        <v>234.31499999999997</v>
      </c>
      <c r="G703" s="49">
        <v>5117.4399999999996</v>
      </c>
      <c r="H703" s="38">
        <v>0</v>
      </c>
      <c r="I703" s="50">
        <v>234.31499999999997</v>
      </c>
      <c r="J703" s="89">
        <v>21.840001707103685</v>
      </c>
      <c r="K703" s="127"/>
      <c r="L703" s="144"/>
      <c r="M703" s="89">
        <v>59.574928665980281</v>
      </c>
      <c r="N703" s="89">
        <v>23.605195947719281</v>
      </c>
      <c r="O703" s="89">
        <v>22.314715929319615</v>
      </c>
      <c r="P703" s="89">
        <v>0</v>
      </c>
      <c r="Q703" s="89">
        <v>24.426848732882096</v>
      </c>
      <c r="R703" s="89">
        <v>59.574928665980281</v>
      </c>
      <c r="S703" s="86">
        <v>0</v>
      </c>
      <c r="T703" s="91">
        <v>0</v>
      </c>
    </row>
    <row r="704" spans="1:20" ht="15" customHeight="1" x14ac:dyDescent="0.3">
      <c r="A704" s="88">
        <v>42855.125040335646</v>
      </c>
      <c r="B704" s="47">
        <v>312.5</v>
      </c>
      <c r="C704" s="48">
        <v>6421.875</v>
      </c>
      <c r="D704" s="47">
        <v>60.512</v>
      </c>
      <c r="E704" s="48">
        <v>1243.5220000000002</v>
      </c>
      <c r="F704" s="49">
        <v>251.988</v>
      </c>
      <c r="G704" s="49">
        <v>5178.3530000000001</v>
      </c>
      <c r="H704" s="38">
        <v>0</v>
      </c>
      <c r="I704" s="50">
        <v>251.988</v>
      </c>
      <c r="J704" s="89">
        <v>20.549998412622823</v>
      </c>
      <c r="K704" s="127"/>
      <c r="L704" s="144"/>
      <c r="M704" s="89">
        <v>59.574928665980281</v>
      </c>
      <c r="N704" s="89">
        <v>23.605195947719281</v>
      </c>
      <c r="O704" s="89">
        <v>22.314715929319615</v>
      </c>
      <c r="P704" s="89">
        <v>0</v>
      </c>
      <c r="Q704" s="89">
        <v>24.426848732882096</v>
      </c>
      <c r="R704" s="89">
        <v>59.574928665980281</v>
      </c>
      <c r="S704" s="86">
        <v>0</v>
      </c>
      <c r="T704" s="91">
        <v>0</v>
      </c>
    </row>
    <row r="705" spans="1:20" ht="15" customHeight="1" x14ac:dyDescent="0.3">
      <c r="A705" s="88">
        <v>42855.166707060183</v>
      </c>
      <c r="B705" s="47">
        <v>275.7</v>
      </c>
      <c r="C705" s="48">
        <v>5392.692</v>
      </c>
      <c r="D705" s="47">
        <v>85.144000000000005</v>
      </c>
      <c r="E705" s="48">
        <v>1665.4170000000001</v>
      </c>
      <c r="F705" s="49">
        <v>190.55599999999998</v>
      </c>
      <c r="G705" s="49">
        <v>3727.2749999999996</v>
      </c>
      <c r="H705" s="38">
        <v>0</v>
      </c>
      <c r="I705" s="50">
        <v>190.55599999999998</v>
      </c>
      <c r="J705" s="89">
        <v>19.559998110791579</v>
      </c>
      <c r="K705" s="127"/>
      <c r="L705" s="144"/>
      <c r="M705" s="89">
        <v>59.574928665980281</v>
      </c>
      <c r="N705" s="89">
        <v>23.605195947719281</v>
      </c>
      <c r="O705" s="89">
        <v>22.314715929319615</v>
      </c>
      <c r="P705" s="89">
        <v>0</v>
      </c>
      <c r="Q705" s="89">
        <v>24.426848732882096</v>
      </c>
      <c r="R705" s="89">
        <v>59.574928665980281</v>
      </c>
      <c r="S705" s="86">
        <v>0</v>
      </c>
      <c r="T705" s="91">
        <v>0</v>
      </c>
    </row>
    <row r="706" spans="1:20" ht="15" customHeight="1" x14ac:dyDescent="0.3">
      <c r="A706" s="88">
        <v>42855.208373784721</v>
      </c>
      <c r="B706" s="47">
        <v>290.5</v>
      </c>
      <c r="C706" s="48">
        <v>5624.08</v>
      </c>
      <c r="D706" s="47">
        <v>108.47</v>
      </c>
      <c r="E706" s="48">
        <v>2099.9790000000003</v>
      </c>
      <c r="F706" s="49">
        <v>182.03</v>
      </c>
      <c r="G706" s="49">
        <v>3524.1009999999997</v>
      </c>
      <c r="H706" s="38">
        <v>0</v>
      </c>
      <c r="I706" s="50">
        <v>182.03</v>
      </c>
      <c r="J706" s="89">
        <v>19.360001098719991</v>
      </c>
      <c r="K706" s="127"/>
      <c r="L706" s="144"/>
      <c r="M706" s="89">
        <v>59.574928665980281</v>
      </c>
      <c r="N706" s="89">
        <v>23.605195947719281</v>
      </c>
      <c r="O706" s="89">
        <v>22.314715929319615</v>
      </c>
      <c r="P706" s="89">
        <v>0</v>
      </c>
      <c r="Q706" s="89">
        <v>24.426848732882096</v>
      </c>
      <c r="R706" s="89">
        <v>59.574928665980281</v>
      </c>
      <c r="S706" s="86">
        <v>0</v>
      </c>
      <c r="T706" s="91">
        <v>0</v>
      </c>
    </row>
    <row r="707" spans="1:20" ht="15" customHeight="1" x14ac:dyDescent="0.3">
      <c r="A707" s="88">
        <v>42855.250040509258</v>
      </c>
      <c r="B707" s="47">
        <v>284.5</v>
      </c>
      <c r="C707" s="48">
        <v>5533.5249999999996</v>
      </c>
      <c r="D707" s="47">
        <v>92.103000000000009</v>
      </c>
      <c r="E707" s="48">
        <v>1791.403</v>
      </c>
      <c r="F707" s="49">
        <v>192.39699999999999</v>
      </c>
      <c r="G707" s="49">
        <v>3742.1219999999994</v>
      </c>
      <c r="H707" s="38">
        <v>0</v>
      </c>
      <c r="I707" s="50">
        <v>192.39699999999999</v>
      </c>
      <c r="J707" s="89">
        <v>19.450001819155183</v>
      </c>
      <c r="K707" s="127"/>
      <c r="L707" s="144"/>
      <c r="M707" s="89">
        <v>59.574928665980281</v>
      </c>
      <c r="N707" s="89">
        <v>23.605195947719281</v>
      </c>
      <c r="O707" s="89">
        <v>22.314715929319615</v>
      </c>
      <c r="P707" s="89">
        <v>0</v>
      </c>
      <c r="Q707" s="89">
        <v>24.426848732882096</v>
      </c>
      <c r="R707" s="89">
        <v>59.574928665980281</v>
      </c>
      <c r="S707" s="86">
        <v>0</v>
      </c>
      <c r="T707" s="91">
        <v>0</v>
      </c>
    </row>
    <row r="708" spans="1:20" ht="15" customHeight="1" x14ac:dyDescent="0.3">
      <c r="A708" s="88">
        <v>42855.291707233795</v>
      </c>
      <c r="B708" s="47">
        <v>274.89999999999998</v>
      </c>
      <c r="C708" s="48">
        <v>5511.7449999999999</v>
      </c>
      <c r="D708" s="47">
        <v>34.344999999999999</v>
      </c>
      <c r="E708" s="48">
        <v>688.61700000000008</v>
      </c>
      <c r="F708" s="49">
        <v>240.55499999999998</v>
      </c>
      <c r="G708" s="49">
        <v>4823.1279999999997</v>
      </c>
      <c r="H708" s="38">
        <v>0</v>
      </c>
      <c r="I708" s="50">
        <v>240.55499999999998</v>
      </c>
      <c r="J708" s="89">
        <v>20.050001039263371</v>
      </c>
      <c r="K708" s="127"/>
      <c r="L708" s="144"/>
      <c r="M708" s="89">
        <v>59.574928665980281</v>
      </c>
      <c r="N708" s="89">
        <v>23.605195947719281</v>
      </c>
      <c r="O708" s="89">
        <v>22.314715929319615</v>
      </c>
      <c r="P708" s="89">
        <v>0</v>
      </c>
      <c r="Q708" s="89">
        <v>24.426848732882096</v>
      </c>
      <c r="R708" s="89">
        <v>59.574928665980281</v>
      </c>
      <c r="S708" s="86">
        <v>0</v>
      </c>
      <c r="T708" s="91">
        <v>0</v>
      </c>
    </row>
    <row r="709" spans="1:20" ht="15" customHeight="1" x14ac:dyDescent="0.3">
      <c r="A709" s="88">
        <v>42855.333373958332</v>
      </c>
      <c r="B709" s="47">
        <v>294.3</v>
      </c>
      <c r="C709" s="48">
        <v>6542.2889999999998</v>
      </c>
      <c r="D709" s="47">
        <v>45.767000000000003</v>
      </c>
      <c r="E709" s="48">
        <v>1017.4</v>
      </c>
      <c r="F709" s="49">
        <v>248.53300000000002</v>
      </c>
      <c r="G709" s="49">
        <v>5524.8890000000001</v>
      </c>
      <c r="H709" s="38">
        <v>0</v>
      </c>
      <c r="I709" s="50">
        <v>248.53300000000002</v>
      </c>
      <c r="J709" s="89">
        <v>22.230001649680322</v>
      </c>
      <c r="K709" s="127"/>
      <c r="L709" s="144"/>
      <c r="M709" s="89">
        <v>59.574928665980281</v>
      </c>
      <c r="N709" s="89">
        <v>23.605195947719281</v>
      </c>
      <c r="O709" s="89">
        <v>22.314715929319615</v>
      </c>
      <c r="P709" s="89">
        <v>0</v>
      </c>
      <c r="Q709" s="89">
        <v>24.426848732882096</v>
      </c>
      <c r="R709" s="89">
        <v>59.574928665980281</v>
      </c>
      <c r="S709" s="86">
        <v>0</v>
      </c>
      <c r="T709" s="91">
        <v>0</v>
      </c>
    </row>
    <row r="710" spans="1:20" ht="15" customHeight="1" x14ac:dyDescent="0.3">
      <c r="A710" s="88">
        <v>42855.375040682869</v>
      </c>
      <c r="B710" s="47">
        <v>269.05</v>
      </c>
      <c r="C710" s="48">
        <v>6298.4605000000001</v>
      </c>
      <c r="D710" s="47">
        <v>0</v>
      </c>
      <c r="E710" s="48">
        <v>0</v>
      </c>
      <c r="F710" s="49">
        <v>269.05</v>
      </c>
      <c r="G710" s="49">
        <v>6298.4605000000001</v>
      </c>
      <c r="H710" s="38">
        <v>0</v>
      </c>
      <c r="I710" s="50">
        <v>269.05</v>
      </c>
      <c r="J710" s="89">
        <v>23.41</v>
      </c>
      <c r="K710" s="127"/>
      <c r="L710" s="144"/>
      <c r="M710" s="89">
        <v>59.574928665980281</v>
      </c>
      <c r="N710" s="89">
        <v>23.605195947719281</v>
      </c>
      <c r="O710" s="89">
        <v>22.314715929319615</v>
      </c>
      <c r="P710" s="89">
        <v>0</v>
      </c>
      <c r="Q710" s="89">
        <v>24.426848732882096</v>
      </c>
      <c r="R710" s="89">
        <v>59.574928665980281</v>
      </c>
      <c r="S710" s="86">
        <v>0</v>
      </c>
      <c r="T710" s="91">
        <v>0</v>
      </c>
    </row>
    <row r="711" spans="1:20" ht="15" customHeight="1" x14ac:dyDescent="0.3">
      <c r="A711" s="88">
        <v>42855.416707407407</v>
      </c>
      <c r="B711" s="47">
        <v>274.375</v>
      </c>
      <c r="C711" s="48">
        <v>6683.7749999999996</v>
      </c>
      <c r="D711" s="47">
        <v>0</v>
      </c>
      <c r="E711" s="48">
        <v>0</v>
      </c>
      <c r="F711" s="49">
        <v>274.375</v>
      </c>
      <c r="G711" s="49">
        <v>6683.7749999999996</v>
      </c>
      <c r="H711" s="38">
        <v>0</v>
      </c>
      <c r="I711" s="50">
        <v>274.375</v>
      </c>
      <c r="J711" s="89">
        <v>24.36</v>
      </c>
      <c r="K711" s="127"/>
      <c r="L711" s="144"/>
      <c r="M711" s="89">
        <v>59.574928665980281</v>
      </c>
      <c r="N711" s="89">
        <v>23.605195947719281</v>
      </c>
      <c r="O711" s="89">
        <v>22.314715929319615</v>
      </c>
      <c r="P711" s="89">
        <v>0</v>
      </c>
      <c r="Q711" s="89">
        <v>24.426848732882096</v>
      </c>
      <c r="R711" s="89">
        <v>59.574928665980281</v>
      </c>
      <c r="S711" s="86">
        <v>0</v>
      </c>
      <c r="T711" s="91">
        <v>0</v>
      </c>
    </row>
    <row r="712" spans="1:20" ht="15" customHeight="1" x14ac:dyDescent="0.3">
      <c r="A712" s="88">
        <v>42855.458374131944</v>
      </c>
      <c r="B712" s="47">
        <v>191.62099999999998</v>
      </c>
      <c r="C712" s="48">
        <v>5148.2998099999995</v>
      </c>
      <c r="D712" s="47">
        <v>0</v>
      </c>
      <c r="E712" s="48">
        <v>0</v>
      </c>
      <c r="F712" s="49">
        <v>191.62099999999998</v>
      </c>
      <c r="G712" s="49">
        <v>5148.2998099999995</v>
      </c>
      <c r="H712" s="38">
        <v>0</v>
      </c>
      <c r="I712" s="50">
        <v>191.62099999999998</v>
      </c>
      <c r="J712" s="89">
        <v>26.867096038534399</v>
      </c>
      <c r="K712" s="127"/>
      <c r="L712" s="144"/>
      <c r="M712" s="89">
        <v>59.574928665980281</v>
      </c>
      <c r="N712" s="89">
        <v>23.605195947719281</v>
      </c>
      <c r="O712" s="89">
        <v>22.314715929319615</v>
      </c>
      <c r="P712" s="89">
        <v>0</v>
      </c>
      <c r="Q712" s="89">
        <v>24.426848732882096</v>
      </c>
      <c r="R712" s="89">
        <v>59.574928665980281</v>
      </c>
      <c r="S712" s="86">
        <v>0</v>
      </c>
      <c r="T712" s="91">
        <v>0</v>
      </c>
    </row>
    <row r="713" spans="1:20" ht="15" customHeight="1" x14ac:dyDescent="0.3">
      <c r="A713" s="88">
        <v>42855.500040856481</v>
      </c>
      <c r="B713" s="47">
        <v>151.75700000000001</v>
      </c>
      <c r="C713" s="48">
        <v>4410.4395930000001</v>
      </c>
      <c r="D713" s="47">
        <v>0</v>
      </c>
      <c r="E713" s="48">
        <v>0</v>
      </c>
      <c r="F713" s="49">
        <v>151.75700000000001</v>
      </c>
      <c r="G713" s="49">
        <v>4410.4395930000001</v>
      </c>
      <c r="H713" s="38">
        <v>0</v>
      </c>
      <c r="I713" s="50">
        <v>151.75700000000001</v>
      </c>
      <c r="J713" s="89">
        <v>29.062511732572467</v>
      </c>
      <c r="K713" s="127"/>
      <c r="L713" s="144"/>
      <c r="M713" s="89">
        <v>59.574928665980281</v>
      </c>
      <c r="N713" s="89">
        <v>23.605195947719281</v>
      </c>
      <c r="O713" s="89">
        <v>22.314715929319615</v>
      </c>
      <c r="P713" s="89">
        <v>0</v>
      </c>
      <c r="Q713" s="89">
        <v>24.426848732882096</v>
      </c>
      <c r="R713" s="89">
        <v>59.574928665980281</v>
      </c>
      <c r="S713" s="86">
        <v>0</v>
      </c>
      <c r="T713" s="91">
        <v>0</v>
      </c>
    </row>
    <row r="714" spans="1:20" ht="15" customHeight="1" x14ac:dyDescent="0.3">
      <c r="A714" s="88">
        <v>42855.541707581018</v>
      </c>
      <c r="B714" s="47">
        <v>178.3</v>
      </c>
      <c r="C714" s="48">
        <v>5637.8459999999995</v>
      </c>
      <c r="D714" s="47">
        <v>18.77</v>
      </c>
      <c r="E714" s="48">
        <v>593.50700000000006</v>
      </c>
      <c r="F714" s="49">
        <v>159.53</v>
      </c>
      <c r="G714" s="49">
        <v>5044.3389999999999</v>
      </c>
      <c r="H714" s="38">
        <v>0</v>
      </c>
      <c r="I714" s="50">
        <v>159.53</v>
      </c>
      <c r="J714" s="89">
        <v>31.620002507365385</v>
      </c>
      <c r="K714" s="127"/>
      <c r="L714" s="144"/>
      <c r="M714" s="89">
        <v>59.574928665980281</v>
      </c>
      <c r="N714" s="89">
        <v>23.605195947719281</v>
      </c>
      <c r="O714" s="89">
        <v>22.314715929319615</v>
      </c>
      <c r="P714" s="89">
        <v>0</v>
      </c>
      <c r="Q714" s="89">
        <v>24.426848732882096</v>
      </c>
      <c r="R714" s="89">
        <v>59.574928665980281</v>
      </c>
      <c r="S714" s="86">
        <v>0</v>
      </c>
      <c r="T714" s="91">
        <v>0</v>
      </c>
    </row>
    <row r="715" spans="1:20" ht="15" customHeight="1" x14ac:dyDescent="0.3">
      <c r="A715" s="88">
        <v>42855.583374305555</v>
      </c>
      <c r="B715" s="47">
        <v>234.2</v>
      </c>
      <c r="C715" s="48">
        <v>8000.2719999999999</v>
      </c>
      <c r="D715" s="47">
        <v>58.172000000000004</v>
      </c>
      <c r="E715" s="48">
        <v>1987.1560000000002</v>
      </c>
      <c r="F715" s="49">
        <v>176.02799999999999</v>
      </c>
      <c r="G715" s="49">
        <v>6013.116</v>
      </c>
      <c r="H715" s="38">
        <v>0</v>
      </c>
      <c r="I715" s="50">
        <v>176.02799999999999</v>
      </c>
      <c r="J715" s="89">
        <v>34.159997273161089</v>
      </c>
      <c r="K715" s="127"/>
      <c r="L715" s="144"/>
      <c r="M715" s="89">
        <v>59.574928665980281</v>
      </c>
      <c r="N715" s="89">
        <v>23.605195947719281</v>
      </c>
      <c r="O715" s="89">
        <v>22.314715929319615</v>
      </c>
      <c r="P715" s="89">
        <v>0</v>
      </c>
      <c r="Q715" s="89">
        <v>24.426848732882096</v>
      </c>
      <c r="R715" s="89">
        <v>59.574928665980281</v>
      </c>
      <c r="S715" s="86">
        <v>0</v>
      </c>
      <c r="T715" s="91">
        <v>0</v>
      </c>
    </row>
    <row r="716" spans="1:20" ht="15" customHeight="1" x14ac:dyDescent="0.3">
      <c r="A716" s="88">
        <v>42855.625041030093</v>
      </c>
      <c r="B716" s="47">
        <v>264.8</v>
      </c>
      <c r="C716" s="48">
        <v>9715.5120000000006</v>
      </c>
      <c r="D716" s="47">
        <v>82.477000000000004</v>
      </c>
      <c r="E716" s="48">
        <v>3026.0810000000001</v>
      </c>
      <c r="F716" s="49">
        <v>182.32300000000001</v>
      </c>
      <c r="G716" s="49">
        <v>6689.4310000000005</v>
      </c>
      <c r="H716" s="38">
        <v>0</v>
      </c>
      <c r="I716" s="50">
        <v>182.32300000000001</v>
      </c>
      <c r="J716" s="89">
        <v>36.690000713020304</v>
      </c>
      <c r="K716" s="127"/>
      <c r="L716" s="144"/>
      <c r="M716" s="89">
        <v>59.574928665980281</v>
      </c>
      <c r="N716" s="89">
        <v>23.605195947719281</v>
      </c>
      <c r="O716" s="89">
        <v>22.314715929319615</v>
      </c>
      <c r="P716" s="89">
        <v>0</v>
      </c>
      <c r="Q716" s="89">
        <v>24.426848732882096</v>
      </c>
      <c r="R716" s="89">
        <v>59.574928665980281</v>
      </c>
      <c r="S716" s="86">
        <v>0</v>
      </c>
      <c r="T716" s="91">
        <v>0</v>
      </c>
    </row>
    <row r="717" spans="1:20" ht="15" customHeight="1" x14ac:dyDescent="0.3">
      <c r="A717" s="88">
        <v>42855.66670775463</v>
      </c>
      <c r="B717" s="47">
        <v>253.3</v>
      </c>
      <c r="C717" s="48">
        <v>9496.2170000000006</v>
      </c>
      <c r="D717" s="47">
        <v>57.081000000000003</v>
      </c>
      <c r="E717" s="48">
        <v>2139.9670000000001</v>
      </c>
      <c r="F717" s="49">
        <v>196.21899999999999</v>
      </c>
      <c r="G717" s="49">
        <v>7356.25</v>
      </c>
      <c r="H717" s="38">
        <v>0</v>
      </c>
      <c r="I717" s="50">
        <v>196.21899999999999</v>
      </c>
      <c r="J717" s="89">
        <v>37.489998420132608</v>
      </c>
      <c r="K717" s="127"/>
      <c r="L717" s="144"/>
      <c r="M717" s="89">
        <v>59.574928665980281</v>
      </c>
      <c r="N717" s="89">
        <v>23.605195947719281</v>
      </c>
      <c r="O717" s="89">
        <v>22.314715929319615</v>
      </c>
      <c r="P717" s="89">
        <v>0</v>
      </c>
      <c r="Q717" s="89">
        <v>24.426848732882096</v>
      </c>
      <c r="R717" s="89">
        <v>59.574928665980281</v>
      </c>
      <c r="S717" s="86">
        <v>0</v>
      </c>
      <c r="T717" s="91">
        <v>0</v>
      </c>
    </row>
    <row r="718" spans="1:20" ht="15" customHeight="1" x14ac:dyDescent="0.3">
      <c r="A718" s="88">
        <v>42855.708374479167</v>
      </c>
      <c r="B718" s="47">
        <v>272.89999999999998</v>
      </c>
      <c r="C718" s="48">
        <v>11186.171</v>
      </c>
      <c r="D718" s="47">
        <v>77.974000000000004</v>
      </c>
      <c r="E718" s="48">
        <v>3196.154</v>
      </c>
      <c r="F718" s="49">
        <v>194.92599999999999</v>
      </c>
      <c r="G718" s="49">
        <v>7990.0169999999998</v>
      </c>
      <c r="H718" s="38">
        <v>0</v>
      </c>
      <c r="I718" s="50">
        <v>194.92599999999999</v>
      </c>
      <c r="J718" s="89">
        <v>40.990001333839508</v>
      </c>
      <c r="K718" s="127"/>
      <c r="L718" s="144"/>
      <c r="M718" s="89">
        <v>59.574928665980281</v>
      </c>
      <c r="N718" s="89">
        <v>23.605195947719281</v>
      </c>
      <c r="O718" s="89">
        <v>22.314715929319615</v>
      </c>
      <c r="P718" s="89">
        <v>0</v>
      </c>
      <c r="Q718" s="89">
        <v>24.426848732882096</v>
      </c>
      <c r="R718" s="89">
        <v>59.574928665980281</v>
      </c>
      <c r="S718" s="86">
        <v>0</v>
      </c>
      <c r="T718" s="91">
        <v>0</v>
      </c>
    </row>
    <row r="719" spans="1:20" ht="15" customHeight="1" x14ac:dyDescent="0.3">
      <c r="A719" s="88">
        <v>42855.750041203704</v>
      </c>
      <c r="B719" s="52">
        <v>262.89999999999998</v>
      </c>
      <c r="C719" s="53">
        <v>10416.098</v>
      </c>
      <c r="D719" s="47">
        <v>42.27</v>
      </c>
      <c r="E719" s="48">
        <v>1674.7370000000001</v>
      </c>
      <c r="F719" s="49">
        <v>220.62999999999997</v>
      </c>
      <c r="G719" s="49">
        <v>8741.3610000000008</v>
      </c>
      <c r="H719" s="38">
        <v>0</v>
      </c>
      <c r="I719" s="50">
        <v>220.62999999999997</v>
      </c>
      <c r="J719" s="89">
        <v>39.620001812990083</v>
      </c>
      <c r="K719" s="127"/>
      <c r="L719" s="144"/>
      <c r="M719" s="89">
        <v>59.574928665980281</v>
      </c>
      <c r="N719" s="89">
        <v>23.605195947719281</v>
      </c>
      <c r="O719" s="89">
        <v>22.314715929319615</v>
      </c>
      <c r="P719" s="89">
        <v>0</v>
      </c>
      <c r="Q719" s="89">
        <v>24.426848732882096</v>
      </c>
      <c r="R719" s="89">
        <v>59.574928665980281</v>
      </c>
      <c r="S719" s="86">
        <v>0</v>
      </c>
      <c r="T719" s="91">
        <v>0</v>
      </c>
    </row>
    <row r="720" spans="1:20" ht="15" customHeight="1" x14ac:dyDescent="0.3">
      <c r="A720" s="88">
        <v>42855.791707928242</v>
      </c>
      <c r="B720" s="52">
        <v>249</v>
      </c>
      <c r="C720" s="53">
        <v>8473.4699999999993</v>
      </c>
      <c r="D720" s="47">
        <v>45.23</v>
      </c>
      <c r="E720" s="48">
        <v>1539.1770000000001</v>
      </c>
      <c r="F720" s="49">
        <v>203.77</v>
      </c>
      <c r="G720" s="49">
        <v>6934.2929999999997</v>
      </c>
      <c r="H720" s="38">
        <v>0</v>
      </c>
      <c r="I720" s="50">
        <v>203.77</v>
      </c>
      <c r="J720" s="89">
        <v>34.029999509250622</v>
      </c>
      <c r="K720" s="127"/>
      <c r="L720" s="144"/>
      <c r="M720" s="89">
        <v>59.574928665980281</v>
      </c>
      <c r="N720" s="89">
        <v>23.605195947719281</v>
      </c>
      <c r="O720" s="89">
        <v>22.314715929319615</v>
      </c>
      <c r="P720" s="89">
        <v>0</v>
      </c>
      <c r="Q720" s="89">
        <v>24.426848732882096</v>
      </c>
      <c r="R720" s="89">
        <v>59.574928665980281</v>
      </c>
      <c r="S720" s="86">
        <v>0</v>
      </c>
      <c r="T720" s="91">
        <v>0</v>
      </c>
    </row>
    <row r="721" spans="1:20" ht="15" customHeight="1" x14ac:dyDescent="0.3">
      <c r="A721" s="88">
        <v>42855.833374652779</v>
      </c>
      <c r="B721" s="52">
        <v>213.8</v>
      </c>
      <c r="C721" s="53">
        <v>6871.5320000000002</v>
      </c>
      <c r="D721" s="47">
        <v>10.394</v>
      </c>
      <c r="E721" s="48">
        <v>334.06299999999999</v>
      </c>
      <c r="F721" s="49">
        <v>203.40600000000001</v>
      </c>
      <c r="G721" s="49">
        <v>6537.4690000000001</v>
      </c>
      <c r="H721" s="38">
        <v>0</v>
      </c>
      <c r="I721" s="50">
        <v>203.40600000000001</v>
      </c>
      <c r="J721" s="89">
        <v>32.140000786604134</v>
      </c>
      <c r="K721" s="127"/>
      <c r="L721" s="144"/>
      <c r="M721" s="89">
        <v>59.574928665980281</v>
      </c>
      <c r="N721" s="89">
        <v>23.605195947719281</v>
      </c>
      <c r="O721" s="89">
        <v>22.314715929319615</v>
      </c>
      <c r="P721" s="89">
        <v>0</v>
      </c>
      <c r="Q721" s="89">
        <v>24.426848732882096</v>
      </c>
      <c r="R721" s="89">
        <v>59.574928665980281</v>
      </c>
      <c r="S721" s="86">
        <v>0</v>
      </c>
      <c r="T721" s="91">
        <v>0</v>
      </c>
    </row>
    <row r="722" spans="1:20" ht="15" customHeight="1" x14ac:dyDescent="0.3">
      <c r="A722" s="88">
        <v>42855.875041377316</v>
      </c>
      <c r="B722" s="52">
        <v>207.4</v>
      </c>
      <c r="C722" s="53">
        <v>8333.3320000000003</v>
      </c>
      <c r="D722" s="47">
        <v>28.204000000000001</v>
      </c>
      <c r="E722" s="48">
        <v>1133.2370000000001</v>
      </c>
      <c r="F722" s="49">
        <v>179.196</v>
      </c>
      <c r="G722" s="49">
        <v>7200.0950000000003</v>
      </c>
      <c r="H722" s="38">
        <v>0</v>
      </c>
      <c r="I722" s="50">
        <v>179.196</v>
      </c>
      <c r="J722" s="89">
        <v>40.179998437465123</v>
      </c>
      <c r="K722" s="127"/>
      <c r="L722" s="144"/>
      <c r="M722" s="89">
        <v>59.574928665980281</v>
      </c>
      <c r="N722" s="89">
        <v>23.605195947719281</v>
      </c>
      <c r="O722" s="89">
        <v>22.314715929319615</v>
      </c>
      <c r="P722" s="89">
        <v>0</v>
      </c>
      <c r="Q722" s="89">
        <v>24.426848732882096</v>
      </c>
      <c r="R722" s="89">
        <v>59.574928665980281</v>
      </c>
      <c r="S722" s="86">
        <v>0</v>
      </c>
      <c r="T722" s="91">
        <v>0</v>
      </c>
    </row>
    <row r="723" spans="1:20" ht="15" customHeight="1" x14ac:dyDescent="0.3">
      <c r="A723" s="88">
        <v>42855.916708101853</v>
      </c>
      <c r="B723" s="47">
        <v>182.4</v>
      </c>
      <c r="C723" s="48">
        <v>5698.1760000000004</v>
      </c>
      <c r="D723" s="47">
        <v>28.514000000000003</v>
      </c>
      <c r="E723" s="48">
        <v>890.77700000000004</v>
      </c>
      <c r="F723" s="49">
        <v>153.886</v>
      </c>
      <c r="G723" s="49">
        <v>4807.3990000000003</v>
      </c>
      <c r="H723" s="38">
        <v>0</v>
      </c>
      <c r="I723" s="50">
        <v>153.886</v>
      </c>
      <c r="J723" s="89">
        <v>31.240002339394099</v>
      </c>
      <c r="K723" s="127"/>
      <c r="L723" s="144"/>
      <c r="M723" s="89">
        <v>59.574928665980281</v>
      </c>
      <c r="N723" s="89">
        <v>23.605195947719281</v>
      </c>
      <c r="O723" s="89">
        <v>22.314715929319615</v>
      </c>
      <c r="P723" s="89">
        <v>0</v>
      </c>
      <c r="Q723" s="89">
        <v>24.426848732882096</v>
      </c>
      <c r="R723" s="89">
        <v>59.574928665980281</v>
      </c>
      <c r="S723" s="86">
        <v>0</v>
      </c>
      <c r="T723" s="91">
        <v>0</v>
      </c>
    </row>
    <row r="724" spans="1:20" ht="15" customHeight="1" x14ac:dyDescent="0.3">
      <c r="A724" s="88">
        <v>42855.95837482639</v>
      </c>
      <c r="B724" s="47">
        <v>271</v>
      </c>
      <c r="C724" s="48">
        <v>6905.08</v>
      </c>
      <c r="D724" s="47">
        <v>0</v>
      </c>
      <c r="E724" s="48">
        <v>0</v>
      </c>
      <c r="F724" s="49">
        <v>271</v>
      </c>
      <c r="G724" s="49">
        <v>6905.08</v>
      </c>
      <c r="H724" s="38">
        <v>0</v>
      </c>
      <c r="I724" s="50">
        <v>271</v>
      </c>
      <c r="J724" s="89">
        <v>25.48</v>
      </c>
      <c r="K724" s="127"/>
      <c r="L724" s="144"/>
      <c r="M724" s="89">
        <v>59.574928665980281</v>
      </c>
      <c r="N724" s="89">
        <v>23.605195947719281</v>
      </c>
      <c r="O724" s="89">
        <v>22.314715929319615</v>
      </c>
      <c r="P724" s="89">
        <v>0</v>
      </c>
      <c r="Q724" s="89">
        <v>24.426848732882096</v>
      </c>
      <c r="R724" s="89">
        <v>59.574928665980281</v>
      </c>
      <c r="S724" s="86">
        <v>0</v>
      </c>
      <c r="T724" s="91">
        <v>0</v>
      </c>
    </row>
    <row r="725" spans="1:20" ht="15" customHeight="1" x14ac:dyDescent="0.3">
      <c r="A725" s="88">
        <v>42856.000041550928</v>
      </c>
      <c r="B725" s="47">
        <v>335.8</v>
      </c>
      <c r="C725" s="48">
        <v>7615.9440000000004</v>
      </c>
      <c r="D725" s="47">
        <v>0</v>
      </c>
      <c r="E725" s="48">
        <v>0</v>
      </c>
      <c r="F725" s="49">
        <v>335.8</v>
      </c>
      <c r="G725" s="49">
        <v>7615.9440000000004</v>
      </c>
      <c r="H725" s="38">
        <v>0</v>
      </c>
      <c r="I725" s="50">
        <v>335.8</v>
      </c>
      <c r="J725" s="89">
        <v>22.68</v>
      </c>
      <c r="K725" s="127"/>
      <c r="L725" s="144"/>
      <c r="M725" s="89">
        <v>59.574928665980281</v>
      </c>
      <c r="N725" s="89">
        <v>23.605195947719281</v>
      </c>
      <c r="O725" s="89">
        <v>22.314715929319615</v>
      </c>
      <c r="P725" s="89">
        <v>0</v>
      </c>
      <c r="Q725" s="89">
        <v>24.426848732882096</v>
      </c>
      <c r="R725" s="89">
        <v>59.574928665980281</v>
      </c>
      <c r="S725" s="86">
        <v>0</v>
      </c>
      <c r="T725" s="91">
        <v>0</v>
      </c>
    </row>
    <row r="726" spans="1:20" ht="15" hidden="1" customHeight="1" x14ac:dyDescent="0.3">
      <c r="A726" s="88"/>
      <c r="B726" s="47"/>
      <c r="C726" s="48"/>
      <c r="D726" s="47"/>
      <c r="E726" s="48"/>
      <c r="F726" s="49">
        <v>0</v>
      </c>
      <c r="G726" s="49">
        <v>0</v>
      </c>
      <c r="H726" s="38">
        <v>0</v>
      </c>
      <c r="I726" s="50">
        <v>0</v>
      </c>
      <c r="J726" s="89">
        <v>0</v>
      </c>
      <c r="K726" s="127"/>
      <c r="L726" s="144"/>
      <c r="M726" s="89">
        <v>59.574928665980281</v>
      </c>
      <c r="N726" s="89">
        <v>23.605195947719281</v>
      </c>
      <c r="O726" s="89">
        <v>22.314715929319615</v>
      </c>
      <c r="P726" s="89">
        <v>0</v>
      </c>
      <c r="Q726" s="89">
        <v>24.426848732882096</v>
      </c>
      <c r="R726" s="89">
        <v>59.574928665980281</v>
      </c>
      <c r="S726" s="86">
        <v>0</v>
      </c>
      <c r="T726" s="91">
        <v>0</v>
      </c>
    </row>
    <row r="727" spans="1:20" ht="15" hidden="1" customHeight="1" x14ac:dyDescent="0.3">
      <c r="A727" s="88"/>
      <c r="B727" s="47"/>
      <c r="C727" s="48"/>
      <c r="D727" s="47"/>
      <c r="E727" s="48"/>
      <c r="F727" s="49">
        <v>0</v>
      </c>
      <c r="G727" s="49">
        <v>0</v>
      </c>
      <c r="H727" s="38">
        <v>0</v>
      </c>
      <c r="I727" s="50">
        <v>0</v>
      </c>
      <c r="J727" s="89">
        <v>0</v>
      </c>
      <c r="K727" s="127"/>
      <c r="L727" s="144"/>
      <c r="M727" s="89">
        <v>59.574928665980281</v>
      </c>
      <c r="N727" s="89">
        <v>23.605195947719281</v>
      </c>
      <c r="O727" s="89">
        <v>22.314715929319615</v>
      </c>
      <c r="P727" s="89">
        <v>0</v>
      </c>
      <c r="Q727" s="89">
        <v>24.426848732882096</v>
      </c>
      <c r="R727" s="89">
        <v>59.574928665980281</v>
      </c>
      <c r="S727" s="86">
        <v>0</v>
      </c>
      <c r="T727" s="91">
        <v>0</v>
      </c>
    </row>
    <row r="728" spans="1:20" ht="15" hidden="1" customHeight="1" x14ac:dyDescent="0.3">
      <c r="A728" s="88"/>
      <c r="B728" s="47"/>
      <c r="C728" s="48"/>
      <c r="D728" s="47"/>
      <c r="E728" s="48"/>
      <c r="F728" s="49">
        <v>0</v>
      </c>
      <c r="G728" s="49">
        <v>0</v>
      </c>
      <c r="H728" s="38">
        <v>0</v>
      </c>
      <c r="I728" s="50">
        <v>0</v>
      </c>
      <c r="J728" s="89">
        <v>0</v>
      </c>
      <c r="K728" s="127"/>
      <c r="L728" s="144"/>
      <c r="M728" s="89">
        <v>59.574928665980281</v>
      </c>
      <c r="N728" s="89">
        <v>23.605195947719281</v>
      </c>
      <c r="O728" s="89">
        <v>22.314715929319615</v>
      </c>
      <c r="P728" s="89">
        <v>0</v>
      </c>
      <c r="Q728" s="89">
        <v>24.426848732882096</v>
      </c>
      <c r="R728" s="89">
        <v>59.574928665980281</v>
      </c>
      <c r="S728" s="86">
        <v>0</v>
      </c>
      <c r="T728" s="91">
        <v>0</v>
      </c>
    </row>
    <row r="729" spans="1:20" ht="15" hidden="1" customHeight="1" x14ac:dyDescent="0.3">
      <c r="A729" s="88"/>
      <c r="B729" s="47"/>
      <c r="C729" s="48"/>
      <c r="D729" s="47"/>
      <c r="E729" s="48"/>
      <c r="F729" s="49">
        <v>0</v>
      </c>
      <c r="G729" s="49">
        <v>0</v>
      </c>
      <c r="H729" s="38">
        <v>0</v>
      </c>
      <c r="I729" s="50">
        <v>0</v>
      </c>
      <c r="J729" s="89">
        <v>0</v>
      </c>
      <c r="K729" s="127"/>
      <c r="L729" s="144"/>
      <c r="M729" s="89">
        <v>59.574928665980281</v>
      </c>
      <c r="N729" s="89">
        <v>23.605195947719281</v>
      </c>
      <c r="O729" s="89">
        <v>22.314715929319615</v>
      </c>
      <c r="P729" s="89">
        <v>0</v>
      </c>
      <c r="Q729" s="89">
        <v>24.426848732882096</v>
      </c>
      <c r="R729" s="89">
        <v>59.574928665980281</v>
      </c>
      <c r="S729" s="86">
        <v>0</v>
      </c>
      <c r="T729" s="91">
        <v>0</v>
      </c>
    </row>
    <row r="730" spans="1:20" ht="15" hidden="1" customHeight="1" x14ac:dyDescent="0.3">
      <c r="A730" s="88"/>
      <c r="B730" s="47"/>
      <c r="C730" s="48"/>
      <c r="D730" s="47"/>
      <c r="E730" s="48"/>
      <c r="F730" s="49">
        <v>0</v>
      </c>
      <c r="G730" s="49">
        <v>0</v>
      </c>
      <c r="H730" s="38">
        <v>0</v>
      </c>
      <c r="I730" s="50">
        <v>0</v>
      </c>
      <c r="J730" s="89">
        <v>0</v>
      </c>
      <c r="K730" s="127"/>
      <c r="L730" s="144"/>
      <c r="M730" s="89">
        <v>59.574928665980281</v>
      </c>
      <c r="N730" s="89">
        <v>23.605195947719281</v>
      </c>
      <c r="O730" s="89">
        <v>22.314715929319615</v>
      </c>
      <c r="P730" s="89">
        <v>0</v>
      </c>
      <c r="Q730" s="89">
        <v>24.426848732882096</v>
      </c>
      <c r="R730" s="89">
        <v>59.574928665980281</v>
      </c>
      <c r="S730" s="86">
        <v>0</v>
      </c>
      <c r="T730" s="91">
        <v>0</v>
      </c>
    </row>
    <row r="731" spans="1:20" ht="15" hidden="1" customHeight="1" x14ac:dyDescent="0.3">
      <c r="A731" s="88"/>
      <c r="B731" s="47"/>
      <c r="C731" s="48"/>
      <c r="D731" s="47"/>
      <c r="E731" s="48"/>
      <c r="F731" s="49">
        <v>0</v>
      </c>
      <c r="G731" s="49">
        <v>0</v>
      </c>
      <c r="H731" s="38">
        <v>0</v>
      </c>
      <c r="I731" s="50">
        <v>0</v>
      </c>
      <c r="J731" s="89">
        <v>0</v>
      </c>
      <c r="K731" s="127"/>
      <c r="L731" s="144"/>
      <c r="M731" s="89">
        <v>59.574928665980281</v>
      </c>
      <c r="N731" s="89">
        <v>23.605195947719281</v>
      </c>
      <c r="O731" s="89">
        <v>22.314715929319615</v>
      </c>
      <c r="P731" s="89">
        <v>0</v>
      </c>
      <c r="Q731" s="89">
        <v>24.426848732882096</v>
      </c>
      <c r="R731" s="89">
        <v>59.574928665980281</v>
      </c>
      <c r="S731" s="86">
        <v>0</v>
      </c>
      <c r="T731" s="91">
        <v>0</v>
      </c>
    </row>
    <row r="732" spans="1:20" ht="15" hidden="1" customHeight="1" x14ac:dyDescent="0.3">
      <c r="A732" s="88"/>
      <c r="B732" s="47"/>
      <c r="C732" s="48"/>
      <c r="D732" s="47"/>
      <c r="E732" s="48"/>
      <c r="F732" s="49">
        <v>0</v>
      </c>
      <c r="G732" s="49">
        <v>0</v>
      </c>
      <c r="H732" s="38">
        <v>0</v>
      </c>
      <c r="I732" s="50">
        <v>0</v>
      </c>
      <c r="J732" s="89">
        <v>0</v>
      </c>
      <c r="K732" s="127"/>
      <c r="L732" s="144"/>
      <c r="M732" s="89">
        <v>59.574928665980281</v>
      </c>
      <c r="N732" s="89">
        <v>23.605195947719281</v>
      </c>
      <c r="O732" s="89">
        <v>22.314715929319615</v>
      </c>
      <c r="P732" s="89">
        <v>0</v>
      </c>
      <c r="Q732" s="89">
        <v>24.426848732882096</v>
      </c>
      <c r="R732" s="89">
        <v>59.574928665980281</v>
      </c>
      <c r="S732" s="86">
        <v>0</v>
      </c>
      <c r="T732" s="91">
        <v>0</v>
      </c>
    </row>
    <row r="733" spans="1:20" ht="15" hidden="1" customHeight="1" x14ac:dyDescent="0.3">
      <c r="A733" s="88"/>
      <c r="B733" s="47"/>
      <c r="C733" s="48"/>
      <c r="D733" s="47"/>
      <c r="E733" s="48"/>
      <c r="F733" s="49">
        <v>0</v>
      </c>
      <c r="G733" s="49">
        <v>0</v>
      </c>
      <c r="H733" s="38">
        <v>0</v>
      </c>
      <c r="I733" s="50">
        <v>0</v>
      </c>
      <c r="J733" s="89">
        <v>0</v>
      </c>
      <c r="K733" s="127"/>
      <c r="L733" s="144"/>
      <c r="M733" s="89">
        <v>59.574928665980281</v>
      </c>
      <c r="N733" s="89">
        <v>23.605195947719281</v>
      </c>
      <c r="O733" s="89">
        <v>22.314715929319615</v>
      </c>
      <c r="P733" s="89">
        <v>0</v>
      </c>
      <c r="Q733" s="89">
        <v>24.426848732882096</v>
      </c>
      <c r="R733" s="89">
        <v>59.574928665980281</v>
      </c>
      <c r="S733" s="86">
        <v>0</v>
      </c>
      <c r="T733" s="91">
        <v>0</v>
      </c>
    </row>
    <row r="734" spans="1:20" ht="15" hidden="1" customHeight="1" x14ac:dyDescent="0.3">
      <c r="A734" s="88"/>
      <c r="B734" s="47"/>
      <c r="C734" s="48"/>
      <c r="D734" s="47"/>
      <c r="E734" s="48"/>
      <c r="F734" s="49">
        <v>0</v>
      </c>
      <c r="G734" s="49">
        <v>0</v>
      </c>
      <c r="H734" s="38">
        <v>0</v>
      </c>
      <c r="I734" s="50">
        <v>0</v>
      </c>
      <c r="J734" s="89">
        <v>0</v>
      </c>
      <c r="K734" s="127"/>
      <c r="L734" s="144"/>
      <c r="M734" s="89">
        <v>59.574928665980281</v>
      </c>
      <c r="N734" s="89">
        <v>23.605195947719281</v>
      </c>
      <c r="O734" s="89">
        <v>22.314715929319615</v>
      </c>
      <c r="P734" s="89">
        <v>0</v>
      </c>
      <c r="Q734" s="89">
        <v>24.426848732882096</v>
      </c>
      <c r="R734" s="89">
        <v>59.574928665980281</v>
      </c>
      <c r="S734" s="86">
        <v>0</v>
      </c>
      <c r="T734" s="91">
        <v>0</v>
      </c>
    </row>
    <row r="735" spans="1:20" ht="15" hidden="1" customHeight="1" x14ac:dyDescent="0.3">
      <c r="A735" s="88"/>
      <c r="B735" s="47"/>
      <c r="C735" s="48"/>
      <c r="D735" s="47"/>
      <c r="E735" s="48"/>
      <c r="F735" s="49">
        <v>0</v>
      </c>
      <c r="G735" s="49">
        <v>0</v>
      </c>
      <c r="H735" s="38">
        <v>0</v>
      </c>
      <c r="I735" s="50">
        <v>0</v>
      </c>
      <c r="J735" s="89">
        <v>0</v>
      </c>
      <c r="K735" s="127"/>
      <c r="L735" s="144"/>
      <c r="M735" s="89">
        <v>59.574928665980281</v>
      </c>
      <c r="N735" s="89">
        <v>23.605195947719281</v>
      </c>
      <c r="O735" s="89">
        <v>22.314715929319615</v>
      </c>
      <c r="P735" s="89">
        <v>0</v>
      </c>
      <c r="Q735" s="89">
        <v>24.426848732882096</v>
      </c>
      <c r="R735" s="89">
        <v>59.574928665980281</v>
      </c>
      <c r="S735" s="86">
        <v>0</v>
      </c>
      <c r="T735" s="91">
        <v>0</v>
      </c>
    </row>
    <row r="736" spans="1:20" ht="15" hidden="1" customHeight="1" x14ac:dyDescent="0.3">
      <c r="A736" s="88"/>
      <c r="B736" s="47"/>
      <c r="C736" s="48"/>
      <c r="D736" s="47"/>
      <c r="E736" s="48"/>
      <c r="F736" s="49">
        <v>0</v>
      </c>
      <c r="G736" s="49">
        <v>0</v>
      </c>
      <c r="H736" s="38">
        <v>0</v>
      </c>
      <c r="I736" s="50">
        <v>0</v>
      </c>
      <c r="J736" s="89">
        <v>0</v>
      </c>
      <c r="K736" s="127"/>
      <c r="L736" s="144"/>
      <c r="M736" s="89">
        <v>59.574928665980281</v>
      </c>
      <c r="N736" s="89">
        <v>23.605195947719281</v>
      </c>
      <c r="O736" s="89">
        <v>22.314715929319615</v>
      </c>
      <c r="P736" s="89">
        <v>0</v>
      </c>
      <c r="Q736" s="89">
        <v>24.426848732882096</v>
      </c>
      <c r="R736" s="89">
        <v>59.574928665980281</v>
      </c>
      <c r="S736" s="86">
        <v>0</v>
      </c>
      <c r="T736" s="91">
        <v>0</v>
      </c>
    </row>
    <row r="737" spans="1:20" ht="15" hidden="1" customHeight="1" x14ac:dyDescent="0.3">
      <c r="A737" s="88"/>
      <c r="B737" s="47"/>
      <c r="C737" s="48"/>
      <c r="D737" s="47"/>
      <c r="E737" s="48"/>
      <c r="F737" s="49">
        <v>0</v>
      </c>
      <c r="G737" s="49">
        <v>0</v>
      </c>
      <c r="H737" s="38">
        <v>0</v>
      </c>
      <c r="I737" s="50">
        <v>0</v>
      </c>
      <c r="J737" s="89">
        <v>0</v>
      </c>
      <c r="K737" s="127"/>
      <c r="L737" s="144"/>
      <c r="M737" s="89">
        <v>59.574928665980281</v>
      </c>
      <c r="N737" s="89">
        <v>23.605195947719281</v>
      </c>
      <c r="O737" s="89">
        <v>22.314715929319615</v>
      </c>
      <c r="P737" s="89">
        <v>0</v>
      </c>
      <c r="Q737" s="89">
        <v>24.426848732882096</v>
      </c>
      <c r="R737" s="89">
        <v>59.574928665980281</v>
      </c>
      <c r="S737" s="86">
        <v>0</v>
      </c>
      <c r="T737" s="91">
        <v>0</v>
      </c>
    </row>
    <row r="738" spans="1:20" ht="15" hidden="1" customHeight="1" x14ac:dyDescent="0.3">
      <c r="A738" s="88"/>
      <c r="B738" s="47"/>
      <c r="C738" s="48"/>
      <c r="D738" s="47"/>
      <c r="E738" s="48"/>
      <c r="F738" s="49">
        <v>0</v>
      </c>
      <c r="G738" s="49">
        <v>0</v>
      </c>
      <c r="H738" s="38">
        <v>0</v>
      </c>
      <c r="I738" s="50">
        <v>0</v>
      </c>
      <c r="J738" s="89">
        <v>0</v>
      </c>
      <c r="K738" s="127"/>
      <c r="L738" s="144"/>
      <c r="M738" s="89">
        <v>59.574928665980281</v>
      </c>
      <c r="N738" s="89">
        <v>23.605195947719281</v>
      </c>
      <c r="O738" s="89">
        <v>22.314715929319615</v>
      </c>
      <c r="P738" s="89">
        <v>0</v>
      </c>
      <c r="Q738" s="89">
        <v>24.426848732882096</v>
      </c>
      <c r="R738" s="89">
        <v>59.574928665980281</v>
      </c>
      <c r="S738" s="86">
        <v>0</v>
      </c>
      <c r="T738" s="91">
        <v>0</v>
      </c>
    </row>
    <row r="739" spans="1:20" ht="15" hidden="1" customHeight="1" x14ac:dyDescent="0.3">
      <c r="A739" s="88"/>
      <c r="B739" s="47"/>
      <c r="C739" s="48"/>
      <c r="D739" s="47"/>
      <c r="E739" s="48"/>
      <c r="F739" s="49">
        <v>0</v>
      </c>
      <c r="G739" s="49">
        <v>0</v>
      </c>
      <c r="H739" s="38">
        <v>0</v>
      </c>
      <c r="I739" s="50">
        <v>0</v>
      </c>
      <c r="J739" s="89">
        <v>0</v>
      </c>
      <c r="K739" s="127"/>
      <c r="L739" s="144"/>
      <c r="M739" s="89">
        <v>59.574928665980281</v>
      </c>
      <c r="N739" s="89">
        <v>23.605195947719281</v>
      </c>
      <c r="O739" s="89">
        <v>22.314715929319615</v>
      </c>
      <c r="P739" s="89">
        <v>0</v>
      </c>
      <c r="Q739" s="89">
        <v>24.426848732882096</v>
      </c>
      <c r="R739" s="89">
        <v>59.574928665980281</v>
      </c>
      <c r="S739" s="86">
        <v>0</v>
      </c>
      <c r="T739" s="91">
        <v>0</v>
      </c>
    </row>
    <row r="740" spans="1:20" ht="15" hidden="1" customHeight="1" x14ac:dyDescent="0.3">
      <c r="A740" s="88"/>
      <c r="B740" s="47"/>
      <c r="C740" s="48"/>
      <c r="D740" s="47"/>
      <c r="E740" s="48"/>
      <c r="F740" s="49">
        <v>0</v>
      </c>
      <c r="G740" s="49">
        <v>0</v>
      </c>
      <c r="H740" s="38">
        <v>0</v>
      </c>
      <c r="I740" s="50">
        <v>0</v>
      </c>
      <c r="J740" s="89">
        <v>0</v>
      </c>
      <c r="K740" s="127"/>
      <c r="L740" s="144"/>
      <c r="M740" s="89">
        <v>59.574928665980281</v>
      </c>
      <c r="N740" s="89">
        <v>23.605195947719281</v>
      </c>
      <c r="O740" s="89">
        <v>22.314715929319615</v>
      </c>
      <c r="P740" s="89">
        <v>0</v>
      </c>
      <c r="Q740" s="89">
        <v>24.426848732882096</v>
      </c>
      <c r="R740" s="89">
        <v>59.574928665980281</v>
      </c>
      <c r="S740" s="86">
        <v>0</v>
      </c>
      <c r="T740" s="91">
        <v>0</v>
      </c>
    </row>
    <row r="741" spans="1:20" ht="15" hidden="1" customHeight="1" x14ac:dyDescent="0.3">
      <c r="A741" s="88"/>
      <c r="B741" s="47"/>
      <c r="C741" s="48"/>
      <c r="D741" s="47"/>
      <c r="E741" s="48"/>
      <c r="F741" s="49">
        <v>0</v>
      </c>
      <c r="G741" s="49">
        <v>0</v>
      </c>
      <c r="H741" s="38">
        <v>0</v>
      </c>
      <c r="I741" s="50">
        <v>0</v>
      </c>
      <c r="J741" s="89">
        <v>0</v>
      </c>
      <c r="K741" s="127"/>
      <c r="L741" s="144"/>
      <c r="M741" s="89">
        <v>59.574928665980281</v>
      </c>
      <c r="N741" s="89">
        <v>23.605195947719281</v>
      </c>
      <c r="O741" s="89">
        <v>22.314715929319615</v>
      </c>
      <c r="P741" s="89">
        <v>0</v>
      </c>
      <c r="Q741" s="89">
        <v>24.426848732882096</v>
      </c>
      <c r="R741" s="89">
        <v>59.574928665980281</v>
      </c>
      <c r="S741" s="86">
        <v>0</v>
      </c>
      <c r="T741" s="91">
        <v>0</v>
      </c>
    </row>
    <row r="742" spans="1:20" ht="15" hidden="1" customHeight="1" x14ac:dyDescent="0.3">
      <c r="A742" s="88"/>
      <c r="B742" s="47"/>
      <c r="C742" s="48"/>
      <c r="D742" s="47"/>
      <c r="E742" s="48"/>
      <c r="F742" s="49">
        <v>0</v>
      </c>
      <c r="G742" s="49">
        <v>0</v>
      </c>
      <c r="H742" s="38">
        <v>0</v>
      </c>
      <c r="I742" s="50">
        <v>0</v>
      </c>
      <c r="J742" s="89">
        <v>0</v>
      </c>
      <c r="K742" s="127"/>
      <c r="L742" s="144"/>
      <c r="M742" s="89">
        <v>59.574928665980281</v>
      </c>
      <c r="N742" s="89">
        <v>23.605195947719281</v>
      </c>
      <c r="O742" s="89">
        <v>22.314715929319615</v>
      </c>
      <c r="P742" s="89">
        <v>0</v>
      </c>
      <c r="Q742" s="89">
        <v>24.426848732882096</v>
      </c>
      <c r="R742" s="89">
        <v>59.574928665980281</v>
      </c>
      <c r="S742" s="86">
        <v>0</v>
      </c>
      <c r="T742" s="91">
        <v>0</v>
      </c>
    </row>
    <row r="743" spans="1:20" ht="15" hidden="1" customHeight="1" x14ac:dyDescent="0.3">
      <c r="A743" s="88"/>
      <c r="B743" s="47"/>
      <c r="C743" s="48"/>
      <c r="D743" s="47"/>
      <c r="E743" s="48"/>
      <c r="F743" s="49">
        <v>0</v>
      </c>
      <c r="G743" s="49">
        <v>0</v>
      </c>
      <c r="H743" s="38">
        <v>0</v>
      </c>
      <c r="I743" s="50">
        <v>0</v>
      </c>
      <c r="J743" s="89">
        <v>0</v>
      </c>
      <c r="K743" s="127"/>
      <c r="L743" s="144"/>
      <c r="M743" s="89">
        <v>59.574928665980281</v>
      </c>
      <c r="N743" s="89">
        <v>23.605195947719281</v>
      </c>
      <c r="O743" s="89">
        <v>22.314715929319615</v>
      </c>
      <c r="P743" s="89">
        <v>0</v>
      </c>
      <c r="Q743" s="89">
        <v>24.426848732882096</v>
      </c>
      <c r="R743" s="89">
        <v>59.574928665980281</v>
      </c>
      <c r="S743" s="86">
        <v>0</v>
      </c>
      <c r="T743" s="91">
        <v>0</v>
      </c>
    </row>
    <row r="744" spans="1:20" ht="15" hidden="1" customHeight="1" x14ac:dyDescent="0.3">
      <c r="A744" s="88"/>
      <c r="B744" s="47"/>
      <c r="C744" s="48"/>
      <c r="D744" s="47"/>
      <c r="E744" s="48"/>
      <c r="F744" s="49">
        <v>0</v>
      </c>
      <c r="G744" s="49">
        <v>0</v>
      </c>
      <c r="H744" s="38">
        <v>0</v>
      </c>
      <c r="I744" s="50">
        <v>0</v>
      </c>
      <c r="J744" s="89">
        <v>0</v>
      </c>
      <c r="K744" s="127"/>
      <c r="L744" s="144"/>
      <c r="M744" s="89">
        <v>59.574928665980281</v>
      </c>
      <c r="N744" s="89">
        <v>23.605195947719281</v>
      </c>
      <c r="O744" s="89">
        <v>22.314715929319615</v>
      </c>
      <c r="P744" s="89">
        <v>0</v>
      </c>
      <c r="Q744" s="89">
        <v>24.426848732882096</v>
      </c>
      <c r="R744" s="89">
        <v>59.574928665980281</v>
      </c>
      <c r="S744" s="86">
        <v>0</v>
      </c>
      <c r="T744" s="91">
        <v>0</v>
      </c>
    </row>
    <row r="745" spans="1:20" ht="15" hidden="1" customHeight="1" x14ac:dyDescent="0.3">
      <c r="A745" s="88"/>
      <c r="B745" s="47"/>
      <c r="C745" s="48"/>
      <c r="D745" s="47"/>
      <c r="E745" s="48"/>
      <c r="F745" s="49">
        <v>0</v>
      </c>
      <c r="G745" s="49">
        <v>0</v>
      </c>
      <c r="H745" s="38">
        <v>0</v>
      </c>
      <c r="I745" s="50">
        <v>0</v>
      </c>
      <c r="J745" s="89">
        <v>0</v>
      </c>
      <c r="K745" s="127"/>
      <c r="L745" s="144"/>
      <c r="M745" s="89">
        <v>59.574928665980281</v>
      </c>
      <c r="N745" s="89">
        <v>23.605195947719281</v>
      </c>
      <c r="O745" s="89">
        <v>22.314715929319615</v>
      </c>
      <c r="P745" s="89">
        <v>0</v>
      </c>
      <c r="Q745" s="89">
        <v>24.426848732882096</v>
      </c>
      <c r="R745" s="89">
        <v>59.574928665980281</v>
      </c>
      <c r="S745" s="86">
        <v>0</v>
      </c>
      <c r="T745" s="91">
        <v>0</v>
      </c>
    </row>
    <row r="746" spans="1:20" ht="15" hidden="1" customHeight="1" x14ac:dyDescent="0.3">
      <c r="A746" s="88"/>
      <c r="B746" s="47"/>
      <c r="C746" s="48"/>
      <c r="D746" s="47"/>
      <c r="E746" s="48"/>
      <c r="F746" s="49">
        <v>0</v>
      </c>
      <c r="G746" s="49">
        <v>0</v>
      </c>
      <c r="H746" s="38">
        <v>0</v>
      </c>
      <c r="I746" s="50">
        <v>0</v>
      </c>
      <c r="J746" s="89">
        <v>0</v>
      </c>
      <c r="K746" s="127"/>
      <c r="L746" s="144"/>
      <c r="M746" s="89">
        <v>59.574928665980281</v>
      </c>
      <c r="N746" s="89">
        <v>23.605195947719281</v>
      </c>
      <c r="O746" s="89">
        <v>22.314715929319615</v>
      </c>
      <c r="P746" s="89">
        <v>0</v>
      </c>
      <c r="Q746" s="89">
        <v>24.426848732882096</v>
      </c>
      <c r="R746" s="89">
        <v>59.574928665980281</v>
      </c>
      <c r="S746" s="86">
        <v>0</v>
      </c>
      <c r="T746" s="91">
        <v>0</v>
      </c>
    </row>
    <row r="747" spans="1:20" ht="15" hidden="1" customHeight="1" x14ac:dyDescent="0.3">
      <c r="A747" s="88"/>
      <c r="B747" s="47"/>
      <c r="C747" s="48"/>
      <c r="D747" s="47"/>
      <c r="E747" s="48"/>
      <c r="F747" s="49">
        <v>0</v>
      </c>
      <c r="G747" s="49">
        <v>0</v>
      </c>
      <c r="H747" s="38">
        <v>0</v>
      </c>
      <c r="I747" s="50">
        <v>0</v>
      </c>
      <c r="J747" s="89">
        <v>0</v>
      </c>
      <c r="K747" s="127"/>
      <c r="L747" s="144"/>
      <c r="M747" s="89">
        <v>59.574928665980281</v>
      </c>
      <c r="N747" s="89">
        <v>23.605195947719281</v>
      </c>
      <c r="O747" s="89">
        <v>22.314715929319615</v>
      </c>
      <c r="P747" s="89">
        <v>0</v>
      </c>
      <c r="Q747" s="89">
        <v>24.426848732882096</v>
      </c>
      <c r="R747" s="89">
        <v>59.574928665980281</v>
      </c>
      <c r="S747" s="86">
        <v>0</v>
      </c>
      <c r="T747" s="91">
        <v>0</v>
      </c>
    </row>
    <row r="748" spans="1:20" ht="15" hidden="1" customHeight="1" x14ac:dyDescent="0.3">
      <c r="A748" s="88"/>
      <c r="B748" s="52"/>
      <c r="C748" s="53"/>
      <c r="D748" s="47"/>
      <c r="E748" s="48"/>
      <c r="F748" s="49">
        <v>0</v>
      </c>
      <c r="G748" s="49">
        <v>0</v>
      </c>
      <c r="H748" s="38">
        <v>0</v>
      </c>
      <c r="I748" s="50">
        <v>0</v>
      </c>
      <c r="J748" s="89">
        <v>0</v>
      </c>
      <c r="K748" s="127"/>
      <c r="L748" s="144"/>
      <c r="M748" s="89">
        <v>59.574928665980281</v>
      </c>
      <c r="N748" s="89">
        <v>23.605195947719281</v>
      </c>
      <c r="O748" s="89">
        <v>22.314715929319615</v>
      </c>
      <c r="P748" s="89">
        <v>0</v>
      </c>
      <c r="Q748" s="89">
        <v>24.426848732882096</v>
      </c>
      <c r="R748" s="89">
        <v>59.574928665980281</v>
      </c>
      <c r="S748" s="86">
        <v>0</v>
      </c>
      <c r="T748" s="91">
        <v>0</v>
      </c>
    </row>
    <row r="749" spans="1:20" ht="15" hidden="1" customHeight="1" x14ac:dyDescent="0.3">
      <c r="A749" s="88"/>
      <c r="B749" s="52"/>
      <c r="C749" s="53"/>
      <c r="D749" s="47">
        <v>0</v>
      </c>
      <c r="E749" s="48">
        <v>0</v>
      </c>
      <c r="F749" s="49"/>
      <c r="G749" s="49"/>
      <c r="H749" s="38"/>
      <c r="I749" s="50"/>
      <c r="J749" s="89"/>
      <c r="K749" s="127"/>
      <c r="L749" s="144"/>
      <c r="M749" s="89"/>
      <c r="N749" s="89"/>
      <c r="O749" s="89"/>
      <c r="P749" s="89"/>
      <c r="Q749" s="89"/>
      <c r="R749" s="89"/>
      <c r="S749" s="86"/>
      <c r="T749" s="91"/>
    </row>
    <row r="750" spans="1:20" x14ac:dyDescent="0.3">
      <c r="A750" s="88"/>
      <c r="B750" s="55">
        <v>186614.29800000024</v>
      </c>
      <c r="C750" s="55">
        <v>5205801.2417110065</v>
      </c>
      <c r="D750" s="55">
        <v>13239.373999999996</v>
      </c>
      <c r="E750" s="55">
        <v>429231.17700000026</v>
      </c>
      <c r="F750" s="55">
        <v>173374.92400000017</v>
      </c>
      <c r="G750" s="56">
        <v>4776570.0647110008</v>
      </c>
      <c r="H750" s="56">
        <v>0</v>
      </c>
      <c r="I750" s="57">
        <v>173374.92400000017</v>
      </c>
      <c r="J750" s="57">
        <v>20379.143654101608</v>
      </c>
      <c r="K750" s="145"/>
      <c r="L750" s="145"/>
      <c r="M750" s="57">
        <v>44264.171998823156</v>
      </c>
      <c r="N750" s="57">
        <v>17538.660589155308</v>
      </c>
      <c r="O750" s="57">
        <v>16579.833935484654</v>
      </c>
      <c r="P750" s="57">
        <v>0</v>
      </c>
      <c r="Q750" s="57">
        <v>18149.148608531483</v>
      </c>
      <c r="R750" s="57">
        <v>44264.171998823156</v>
      </c>
      <c r="S750" s="57">
        <v>1.5636226753502598</v>
      </c>
      <c r="T750" s="95">
        <v>288.45867477129127</v>
      </c>
    </row>
    <row r="751" spans="1:20" x14ac:dyDescent="0.3">
      <c r="G751" s="58"/>
      <c r="K751" s="146"/>
      <c r="L751" s="147"/>
      <c r="T751" s="96" t="s">
        <v>38</v>
      </c>
    </row>
    <row r="752" spans="1:20" x14ac:dyDescent="0.3">
      <c r="F752" s="97" t="s">
        <v>27</v>
      </c>
      <c r="G752" s="58"/>
      <c r="K752" s="146"/>
      <c r="L752" s="147"/>
    </row>
    <row r="753" spans="1:21" x14ac:dyDescent="0.3">
      <c r="A753" s="69"/>
      <c r="F753" s="98"/>
      <c r="G753" s="59" t="s">
        <v>23</v>
      </c>
      <c r="H753" s="99"/>
      <c r="I753" s="99"/>
      <c r="J753" s="100"/>
      <c r="K753" s="148"/>
      <c r="L753" s="149"/>
      <c r="M753" s="103"/>
      <c r="S753" s="104"/>
      <c r="T753" s="54"/>
      <c r="U753" s="104"/>
    </row>
    <row r="754" spans="1:21" x14ac:dyDescent="0.3">
      <c r="A754" s="69"/>
      <c r="F754" s="47"/>
      <c r="G754" s="105">
        <v>27.550524346363929</v>
      </c>
      <c r="H754" s="60"/>
      <c r="I754" s="60"/>
      <c r="J754" s="104"/>
      <c r="K754" s="150"/>
      <c r="L754" s="151"/>
      <c r="M754" s="122" t="s">
        <v>28</v>
      </c>
      <c r="S754" s="104"/>
      <c r="T754" s="54"/>
      <c r="U754" s="104"/>
    </row>
    <row r="755" spans="1:21" x14ac:dyDescent="0.3">
      <c r="A755" s="69"/>
      <c r="F755" s="109"/>
      <c r="G755" s="104"/>
      <c r="H755" s="110"/>
      <c r="I755" s="110"/>
      <c r="J755" s="104"/>
      <c r="K755" s="152"/>
      <c r="L755" s="153"/>
      <c r="M755" s="113"/>
    </row>
    <row r="756" spans="1:21" x14ac:dyDescent="0.3">
      <c r="A756" s="69"/>
      <c r="F756" s="114"/>
      <c r="G756" s="115"/>
      <c r="H756" s="116"/>
      <c r="I756" s="116"/>
      <c r="J756" s="115"/>
      <c r="K756" s="154"/>
      <c r="L756" s="155"/>
      <c r="M756" s="119" t="s">
        <v>38</v>
      </c>
    </row>
    <row r="758" spans="1:21" x14ac:dyDescent="0.3">
      <c r="A758" s="69"/>
    </row>
    <row r="759" spans="1:21" ht="13.2" x14ac:dyDescent="0.25">
      <c r="A759" s="69"/>
      <c r="B759" s="120"/>
      <c r="C759" s="120"/>
      <c r="D759" s="120"/>
      <c r="E759" s="120"/>
      <c r="F759" s="120"/>
      <c r="G759" s="120"/>
    </row>
    <row r="761" spans="1:21" ht="13.2" x14ac:dyDescent="0.25">
      <c r="A761" s="69"/>
      <c r="D761" s="69"/>
      <c r="E761" s="69"/>
      <c r="H761" s="69"/>
      <c r="I761" s="69"/>
    </row>
    <row r="762" spans="1:21" ht="13.2" x14ac:dyDescent="0.25">
      <c r="A762" s="69"/>
      <c r="D762" s="69"/>
      <c r="E762" s="69"/>
      <c r="H762" s="69"/>
      <c r="I762" s="69"/>
    </row>
    <row r="763" spans="1:21" ht="13.2" x14ac:dyDescent="0.25">
      <c r="A763" s="69"/>
      <c r="D763" s="69"/>
      <c r="E763" s="69"/>
      <c r="H763" s="69"/>
      <c r="I763" s="69"/>
    </row>
    <row r="764" spans="1:21" ht="13.2" x14ac:dyDescent="0.25">
      <c r="A764" s="69"/>
      <c r="D764" s="69"/>
      <c r="E764" s="69"/>
      <c r="H764" s="69"/>
      <c r="I764" s="69"/>
    </row>
    <row r="765" spans="1:21" ht="13.2" x14ac:dyDescent="0.25">
      <c r="A765" s="69"/>
      <c r="D765" s="69"/>
      <c r="E765" s="69"/>
      <c r="H765" s="69"/>
      <c r="I765" s="69"/>
    </row>
    <row r="766" spans="1:21" ht="13.2" x14ac:dyDescent="0.25">
      <c r="A766" s="69"/>
      <c r="D766" s="69"/>
      <c r="E766" s="69"/>
      <c r="H766" s="69"/>
      <c r="I766" s="69"/>
    </row>
    <row r="767" spans="1:21" ht="13.2" x14ac:dyDescent="0.25">
      <c r="A767" s="69"/>
      <c r="D767" s="69"/>
      <c r="E767" s="69"/>
      <c r="H767" s="69"/>
      <c r="I767" s="69"/>
    </row>
    <row r="768" spans="1:21" ht="13.2" x14ac:dyDescent="0.25">
      <c r="A768" s="69"/>
      <c r="D768" s="69"/>
      <c r="E768" s="69"/>
      <c r="H768" s="69"/>
      <c r="I768" s="69"/>
      <c r="K768" s="69"/>
    </row>
    <row r="769" spans="1:11" ht="13.2" x14ac:dyDescent="0.25">
      <c r="A769" s="69"/>
      <c r="D769" s="69"/>
      <c r="E769" s="69"/>
      <c r="H769" s="69"/>
      <c r="I769" s="69"/>
      <c r="K769" s="69"/>
    </row>
    <row r="770" spans="1:11" ht="13.2" x14ac:dyDescent="0.25">
      <c r="A770" s="69"/>
      <c r="D770" s="69"/>
      <c r="E770" s="69"/>
      <c r="H770" s="69"/>
      <c r="I770" s="69"/>
      <c r="K770" s="69"/>
    </row>
    <row r="771" spans="1:11" ht="13.2" x14ac:dyDescent="0.25">
      <c r="A771" s="69"/>
      <c r="D771" s="69"/>
      <c r="E771" s="69"/>
      <c r="H771" s="69"/>
      <c r="I771" s="69"/>
      <c r="K771" s="69"/>
    </row>
    <row r="772" spans="1:11" ht="13.2" x14ac:dyDescent="0.25">
      <c r="A772" s="69"/>
      <c r="D772" s="69"/>
      <c r="E772" s="69"/>
      <c r="H772" s="69"/>
      <c r="I772" s="69"/>
      <c r="K772" s="69"/>
    </row>
    <row r="773" spans="1:11" ht="13.2" x14ac:dyDescent="0.25">
      <c r="A773" s="69"/>
      <c r="D773" s="69"/>
      <c r="E773" s="69"/>
      <c r="H773" s="69"/>
      <c r="I773" s="69"/>
      <c r="K773" s="69"/>
    </row>
    <row r="774" spans="1:11" ht="13.2" x14ac:dyDescent="0.25">
      <c r="A774" s="69"/>
      <c r="D774" s="69"/>
      <c r="E774" s="69"/>
      <c r="H774" s="69"/>
      <c r="I774" s="69"/>
      <c r="K774" s="69"/>
    </row>
    <row r="775" spans="1:11" ht="13.2" x14ac:dyDescent="0.25">
      <c r="A775" s="69"/>
      <c r="D775" s="69"/>
      <c r="E775" s="69"/>
      <c r="H775" s="69"/>
      <c r="I775" s="69"/>
      <c r="K775" s="69"/>
    </row>
    <row r="776" spans="1:11" ht="13.2" x14ac:dyDescent="0.25">
      <c r="A776" s="69"/>
      <c r="D776" s="69"/>
      <c r="E776" s="69"/>
      <c r="H776" s="69"/>
      <c r="I776" s="69"/>
      <c r="K776" s="69"/>
    </row>
    <row r="777" spans="1:11" ht="13.2" x14ac:dyDescent="0.25">
      <c r="A777" s="69"/>
      <c r="D777" s="69"/>
      <c r="E777" s="69"/>
      <c r="H777" s="69"/>
      <c r="I777" s="69"/>
      <c r="K777" s="69"/>
    </row>
    <row r="778" spans="1:11" ht="13.2" x14ac:dyDescent="0.25">
      <c r="A778" s="69"/>
      <c r="D778" s="69"/>
      <c r="E778" s="69"/>
      <c r="H778" s="69"/>
      <c r="I778" s="69"/>
      <c r="K778" s="69"/>
    </row>
    <row r="779" spans="1:11" ht="13.2" x14ac:dyDescent="0.25">
      <c r="A779" s="69"/>
      <c r="D779" s="69"/>
      <c r="E779" s="69"/>
      <c r="H779" s="69"/>
      <c r="I779" s="69"/>
      <c r="K779" s="69"/>
    </row>
    <row r="780" spans="1:11" ht="13.2" x14ac:dyDescent="0.25">
      <c r="A780" s="69"/>
      <c r="D780" s="69"/>
      <c r="E780" s="69"/>
      <c r="H780" s="69"/>
      <c r="I780" s="69"/>
      <c r="K780" s="69"/>
    </row>
    <row r="782" spans="1:11" ht="13.2" x14ac:dyDescent="0.25">
      <c r="A782" s="69"/>
      <c r="D782" s="69"/>
      <c r="E782" s="69"/>
      <c r="H782" s="69"/>
      <c r="I782" s="69"/>
      <c r="K782" s="69"/>
    </row>
    <row r="783" spans="1:11" ht="13.2" x14ac:dyDescent="0.25">
      <c r="A783" s="69"/>
      <c r="D783" s="69"/>
      <c r="E783" s="69"/>
      <c r="H783" s="69"/>
      <c r="I783" s="69"/>
      <c r="K783" s="69"/>
    </row>
  </sheetData>
  <autoFilter ref="B5:G756"/>
  <mergeCells count="4">
    <mergeCell ref="M1:Q1"/>
    <mergeCell ref="B4:C4"/>
    <mergeCell ref="D4:E4"/>
    <mergeCell ref="F4:G4"/>
  </mergeCells>
  <conditionalFormatting sqref="S6:S748">
    <cfRule type="containsText" dxfId="0" priority="1" stopIfTrue="1" operator="containsText" text="Y">
      <formula>NOT(ISERROR(SEARCH("Y",S6)))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Nov16Act</vt:lpstr>
      <vt:lpstr>Dec16Act</vt:lpstr>
      <vt:lpstr>Jan17Act</vt:lpstr>
      <vt:lpstr>Feb17Act</vt:lpstr>
      <vt:lpstr>Mar17Est</vt:lpstr>
      <vt:lpstr>Mar17 Act</vt:lpstr>
      <vt:lpstr>Apr17 Act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AEP</cp:lastModifiedBy>
  <dcterms:created xsi:type="dcterms:W3CDTF">2014-11-12T14:06:59Z</dcterms:created>
  <dcterms:modified xsi:type="dcterms:W3CDTF">2017-09-13T14:11:01Z</dcterms:modified>
</cp:coreProperties>
</file>