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worksheets/sheet2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6935" windowHeight="9150"/>
  </bookViews>
  <sheets>
    <sheet name="2012-081817 KY Projects " sheetId="1" r:id="rId1"/>
    <sheet name="hiddenSheet" sheetId="2" state="veryHidden" r:id="rId2"/>
  </sheets>
  <calcPr calcId="145621"/>
</workbook>
</file>

<file path=xl/calcChain.xml><?xml version="1.0" encoding="utf-8"?>
<calcChain xmlns="http://schemas.openxmlformats.org/spreadsheetml/2006/main">
  <c r="X50" i="1" l="1"/>
  <c r="S50" i="1"/>
  <c r="R50" i="1"/>
  <c r="Q50" i="1"/>
  <c r="P50" i="1"/>
  <c r="O50" i="1"/>
</calcChain>
</file>

<file path=xl/sharedStrings.xml><?xml version="1.0" encoding="utf-8"?>
<sst xmlns="http://schemas.openxmlformats.org/spreadsheetml/2006/main" count="1223" uniqueCount="391">
  <si>
    <t>(Do Not Modify) Opportunity</t>
  </si>
  <si>
    <t>(Do Not Modify) Row Checksum</t>
  </si>
  <si>
    <t>(Do Not Modify) Modified On</t>
  </si>
  <si>
    <t>Related Project</t>
  </si>
  <si>
    <t>Year Announced</t>
  </si>
  <si>
    <t>OPCO</t>
  </si>
  <si>
    <t>OpCo Jurisdiction</t>
  </si>
  <si>
    <t>EDMS Lead Source</t>
  </si>
  <si>
    <t>ED Manager</t>
  </si>
  <si>
    <t>Announced Date</t>
  </si>
  <si>
    <t>Location of Interest</t>
  </si>
  <si>
    <t>Product</t>
  </si>
  <si>
    <t>ED Project Type</t>
  </si>
  <si>
    <t>Rate Class</t>
  </si>
  <si>
    <t>Direct Jobs</t>
  </si>
  <si>
    <t>Customer Investment</t>
  </si>
  <si>
    <t>Direct Monthly kWh</t>
  </si>
  <si>
    <t>Demand (KW)</t>
  </si>
  <si>
    <t>ABD/UBD Profit</t>
  </si>
  <si>
    <t>Incentive</t>
  </si>
  <si>
    <t>Customer Type</t>
  </si>
  <si>
    <t>Utility ED Role</t>
  </si>
  <si>
    <t>Projected In-Service Date</t>
  </si>
  <si>
    <t>EDMS Revenue</t>
  </si>
  <si>
    <t>Project Type</t>
  </si>
  <si>
    <t>EDMS Status</t>
  </si>
  <si>
    <t>Project Lead Source</t>
  </si>
  <si>
    <t>Project Lead Source Category</t>
  </si>
  <si>
    <t>NAICS Code</t>
  </si>
  <si>
    <t>NAICS Code (Short)_new</t>
  </si>
  <si>
    <t>NAICS Code Description</t>
  </si>
  <si>
    <t>Business Location Activity</t>
  </si>
  <si>
    <t>Stage</t>
  </si>
  <si>
    <t>Date Submitted</t>
  </si>
  <si>
    <t>Date Entered</t>
  </si>
  <si>
    <t>2012</t>
  </si>
  <si>
    <t>OHIOPOW</t>
  </si>
  <si>
    <t/>
  </si>
  <si>
    <t>William Mosser</t>
  </si>
  <si>
    <t>Retail</t>
  </si>
  <si>
    <t>D</t>
  </si>
  <si>
    <t>R</t>
  </si>
  <si>
    <t>C</t>
  </si>
  <si>
    <t>Not Yet Submitted</t>
  </si>
  <si>
    <t>2012 EDMS Project</t>
  </si>
  <si>
    <t>44-45</t>
  </si>
  <si>
    <t>Retail Trade</t>
  </si>
  <si>
    <t>Announced</t>
  </si>
  <si>
    <t>I</t>
  </si>
  <si>
    <t>M</t>
  </si>
  <si>
    <t>331110</t>
  </si>
  <si>
    <t>31-33</t>
  </si>
  <si>
    <t>Manufacturing</t>
  </si>
  <si>
    <t>H</t>
  </si>
  <si>
    <t>42</t>
  </si>
  <si>
    <t>Wholesale Trade</t>
  </si>
  <si>
    <t>PSO</t>
  </si>
  <si>
    <t>L</t>
  </si>
  <si>
    <t>48-49</t>
  </si>
  <si>
    <t>Transportation and Warehousing</t>
  </si>
  <si>
    <t>Shale Gas - Pump Station</t>
  </si>
  <si>
    <t>211112</t>
  </si>
  <si>
    <t>21</t>
  </si>
  <si>
    <t>Mining, Quarrying, and Oil and Gas Extraction</t>
  </si>
  <si>
    <t>O</t>
  </si>
  <si>
    <t>424690</t>
  </si>
  <si>
    <t>452112</t>
  </si>
  <si>
    <t>Darren Kelsey</t>
  </si>
  <si>
    <t>336510</t>
  </si>
  <si>
    <t>Distribution/Warehouse</t>
  </si>
  <si>
    <t>SWEP-LA</t>
  </si>
  <si>
    <t>Shale Gas - Gas Processing</t>
  </si>
  <si>
    <t>TCC</t>
  </si>
  <si>
    <t>Shale Gas - Gas Compression</t>
  </si>
  <si>
    <t>721110</t>
  </si>
  <si>
    <t>72</t>
  </si>
  <si>
    <t>Accommodation and Food Services</t>
  </si>
  <si>
    <t>Other</t>
  </si>
  <si>
    <t>452990</t>
  </si>
  <si>
    <t>213112</t>
  </si>
  <si>
    <t>Shale Gas - Gas Pipeline</t>
  </si>
  <si>
    <t>Shale Gas - Oil/Gas Well Pad</t>
  </si>
  <si>
    <t>Shale Gas - Oil and Gas Material Distribution</t>
  </si>
  <si>
    <t>Shale Gas - Water Treatment</t>
  </si>
  <si>
    <t>Shale Gas - Terminal</t>
  </si>
  <si>
    <t>TNC</t>
  </si>
  <si>
    <t>Mining</t>
  </si>
  <si>
    <t>W</t>
  </si>
  <si>
    <t>COM</t>
  </si>
  <si>
    <t>WHEELING</t>
  </si>
  <si>
    <t>APVA</t>
  </si>
  <si>
    <t>APWVA</t>
  </si>
  <si>
    <t>423120</t>
  </si>
  <si>
    <t>212111</t>
  </si>
  <si>
    <t>COLUMS</t>
  </si>
  <si>
    <t>Data Center</t>
  </si>
  <si>
    <t>I&amp;M-IN</t>
  </si>
  <si>
    <t>KINGSPORT</t>
  </si>
  <si>
    <t>KYPOW</t>
  </si>
  <si>
    <t>Brad Hall</t>
  </si>
  <si>
    <t>Inez, KY</t>
  </si>
  <si>
    <t>Gear Box Manufacturing</t>
  </si>
  <si>
    <t>333612</t>
  </si>
  <si>
    <t>659f5074-bb70-e411-b454-0050569b7bb6</t>
  </si>
  <si>
    <t>Sl4KRxRdsYrh/f8eQsnMRxntS0zh/BO1LsmMSz+9sprC6xM1NZCuKEzOI6OwjkajLhYB16IRTuR2qmhx+pQFQw==</t>
  </si>
  <si>
    <t>2012 - Walmart - Spring Valley, KY</t>
  </si>
  <si>
    <t>Spring Valley, KY</t>
  </si>
  <si>
    <t>Agricultural</t>
  </si>
  <si>
    <t>Shale Gas - Gas Fractionation</t>
  </si>
  <si>
    <t>2013</t>
  </si>
  <si>
    <t>I&amp;M-MI</t>
  </si>
  <si>
    <t>AEPSC</t>
  </si>
  <si>
    <t>Retail Store</t>
  </si>
  <si>
    <t>Dollar General Corporation</t>
  </si>
  <si>
    <t>National Account</t>
  </si>
  <si>
    <t>A</t>
  </si>
  <si>
    <t>O'Reilly Auto Parts</t>
  </si>
  <si>
    <t>441310</t>
  </si>
  <si>
    <t>Self-Generated</t>
  </si>
  <si>
    <t>UBD</t>
  </si>
  <si>
    <t>f30fcd96-703d-e611-85f3-0050569b7bb6</t>
  </si>
  <si>
    <t>W6rV8Y8k0JPg6h4jvQhGrY0IffSkpBOIjg67XGeoRZSEoUOfcxc5jbXVCntSv7CbLif41feufnbj3rbAL5Ck2Q==</t>
  </si>
  <si>
    <t>2013 - O'Reilly Auto Parts - Flatwoods, KY</t>
  </si>
  <si>
    <t>Flatwoods, KY</t>
  </si>
  <si>
    <t>26c37cd2-703d-e611-85f3-0050569b7bb6</t>
  </si>
  <si>
    <t>HP70c4kUzurKv9RkEGsC40VRDBi/FKl9ufLsd7Dw83AFwU2kenySlJJhShFEWh3JSvhtwy1cbh1JR0EqH68HOQ==</t>
  </si>
  <si>
    <t>2013 - Dollar General - West Liberty, KY</t>
  </si>
  <si>
    <t>West Liberty, KY</t>
  </si>
  <si>
    <t>34146406-713d-e611-85f3-0050569b7bb6</t>
  </si>
  <si>
    <t>puV2CyksYxneMNU/WfOFaqQoAeZprwfUXF+G5FRPD56Dx3yHn5PHF2DT42XbGgC4yIWDLgwd6R9Gp0lKL4oCFA==</t>
  </si>
  <si>
    <t>2013 - Dollar General - Chavies, KY</t>
  </si>
  <si>
    <t>Chavies, KY</t>
  </si>
  <si>
    <t>c8c00383-8975-e411-95f5-0050569b7bb6</t>
  </si>
  <si>
    <t>GX0WXkUmsG3a1pJYfGif3qgpG9UQQQycp6UY90gS1e/5cTDUwlO2Gn2XtrDVmsWOAll+9HfcRY6S6vGMnfCxkA==</t>
  </si>
  <si>
    <t>2013 - Hilton Garden Inn &amp; Suites</t>
  </si>
  <si>
    <t>LOCAL/REGIONAL</t>
  </si>
  <si>
    <t>Pikeville, KY</t>
  </si>
  <si>
    <t>Hotel and Restaurant</t>
  </si>
  <si>
    <t>Local/Regional</t>
  </si>
  <si>
    <t>de5440ad-8a75-e411-95f5-0050569b7bb6</t>
  </si>
  <si>
    <t>XPP+0rUsBm76om3cC65uy4SN1fNLDYL912z02Luk+pXJJs+C+DEv599JydhwRHE184fFsTrI/IRAGPnKk/C4hw==</t>
  </si>
  <si>
    <t>2013 - Nelson Brothers</t>
  </si>
  <si>
    <t>Lewis County, KY</t>
  </si>
  <si>
    <t>Kentucky Power Company</t>
  </si>
  <si>
    <t>Intercompany</t>
  </si>
  <si>
    <t>401b2d55-8b75-e411-95f5-0050569b7bb6</t>
  </si>
  <si>
    <t>n6AlnFcZ0WXga7OW9EqSTR9axZ/JTrZJr1STOfdaLUuUnf/nPHlPO9ZFcLjrl93s1KxQBZipSK6cKdZ9hlR0fQ==</t>
  </si>
  <si>
    <t>2013 - Medical Clinic</t>
  </si>
  <si>
    <t>Prestonsburg, KY</t>
  </si>
  <si>
    <t>Medical Office</t>
  </si>
  <si>
    <t>621498</t>
  </si>
  <si>
    <t>62</t>
  </si>
  <si>
    <t>Health Care and Social Assistance</t>
  </si>
  <si>
    <t>Office</t>
  </si>
  <si>
    <t>349d53f7-8b75-e411-95f5-0050569b7bb6</t>
  </si>
  <si>
    <t>Frg+zAyJv8+b5/1sZ/xOTQNutheIVOzAFe2Wdisc7yGETbEqAdCOdefp2PrHPmbhCoPZfr7HuIlJ5tJ8JSMU0w==</t>
  </si>
  <si>
    <t>2013 - MarkWest Appalachia Expansion</t>
  </si>
  <si>
    <t>Boldman, KY</t>
  </si>
  <si>
    <t>Natural Gas Processing</t>
  </si>
  <si>
    <t>Expansion</t>
  </si>
  <si>
    <t>fae26e69-9b75-e411-95f5-0050569b7bb6</t>
  </si>
  <si>
    <t>CEGaCE6MnaCdYj3D4VxURwd4i2RJb+VeqX7FdCm/oXA2ALczJWcNNQAj66SeXMkiS3AejHOrZV+TDwYtOLCaCA==</t>
  </si>
  <si>
    <t>Truck Parts and Components</t>
  </si>
  <si>
    <t>423810</t>
  </si>
  <si>
    <t>STATE</t>
  </si>
  <si>
    <t>State</t>
  </si>
  <si>
    <t>213114</t>
  </si>
  <si>
    <t>Call Center</t>
  </si>
  <si>
    <t>SWEP-ARK</t>
  </si>
  <si>
    <t>325180</t>
  </si>
  <si>
    <t>SWEP-TX</t>
  </si>
  <si>
    <t>Shale Gas - Interconnect</t>
  </si>
  <si>
    <t>61</t>
  </si>
  <si>
    <t>Educational Services</t>
  </si>
  <si>
    <t>Education and Training</t>
  </si>
  <si>
    <t>611310</t>
  </si>
  <si>
    <t>Research &amp; Development</t>
  </si>
  <si>
    <t>Building</t>
  </si>
  <si>
    <t>336120</t>
  </si>
  <si>
    <t>3dda86b2-ad71-e411-b454-0050569b7bb6</t>
  </si>
  <si>
    <t>+9zjAeYl00pmj0SjUNgCWCxl8fZsja5eSlT36V2EogtfCcejvp8TaOubfsKE5HMT9kgPUCCHNeNLZCjUaGIv4w==</t>
  </si>
  <si>
    <t>2013 - Calgon Carbon</t>
  </si>
  <si>
    <t>Catlettsburg, KY</t>
  </si>
  <si>
    <t>Chemical Plant Expansion</t>
  </si>
  <si>
    <t>325998</t>
  </si>
  <si>
    <t>7d2bfa49-b471-e411-b454-0050569b7bb6</t>
  </si>
  <si>
    <t>RDCYY0j4kwYLZZr6ySla4Y9c44krypJzhYu4w9qi2FrKSyMXFSDoFYdxlPORnTyuNbwUILEy7lPr0ja54ylGDg==</t>
  </si>
  <si>
    <t>2013 - Argus</t>
  </si>
  <si>
    <t>Lawrence County, KY</t>
  </si>
  <si>
    <t>Coal Mine</t>
  </si>
  <si>
    <t>Site</t>
  </si>
  <si>
    <t>83376928-b571-e411-b454-0050569b7bb6</t>
  </si>
  <si>
    <t>H63IqSMmTAF+ThuCuquIIZgcCD9wnQnntUNxuKbFwhm4nTmNb/lhB48Z0RQdDiME4Ps6OFqitiAmFG/2nN/36Q==</t>
  </si>
  <si>
    <t>2013 - Blackhawk Mining</t>
  </si>
  <si>
    <t>Floyd County, KY</t>
  </si>
  <si>
    <t>8db89134-bc71-e411-b454-0050569b7bb6</t>
  </si>
  <si>
    <t>vcAYdbBNA+djzfTnoMZ7vAkSzolLFkd7aVy6A9EC51YKePi457JAXjJ94dc9bWhW09T778f5J5QVO+WiX6JAmA==</t>
  </si>
  <si>
    <t>2013 - Cheyenne Elkhorn Mining</t>
  </si>
  <si>
    <t>Pike County, KY</t>
  </si>
  <si>
    <t>3162750b-c071-e411-b454-0050569b7bb6</t>
  </si>
  <si>
    <t>tJ9MQHIqVr723vz5XExa9IaHSfYtrPWCYLgTPf7Av1rViLf3OIPeXZvd/W8t0QZo0G0PlsPJh4zF0nxgtIfmTQ==</t>
  </si>
  <si>
    <t>2013 - Samuel Coal Company</t>
  </si>
  <si>
    <t>952492c7-c071-e411-b454-0050569b7bb6</t>
  </si>
  <si>
    <t>8VPXf/M/7xI43h+UBOGtaoiU+F+2OovhP5lXWZ0K5p2Dsv/Js+mreV52wwB6gIf+V6BvH7v+y1JdyAfNT3n5nw==</t>
  </si>
  <si>
    <t>2013 - DaVita</t>
  </si>
  <si>
    <t>Jenkins, KY</t>
  </si>
  <si>
    <t>Dialysis Center</t>
  </si>
  <si>
    <t>621492</t>
  </si>
  <si>
    <t>e71be031-c271-e411-b454-0050569b7bb6</t>
  </si>
  <si>
    <t>2kjx0bQlawRqAThpO0GJ7CJ8aSBjjdP+zQnJ4av3GBbM/9xZAM/szxnocuvBKGfxJWAnvobYs/Cind8QC2hApA==</t>
  </si>
  <si>
    <t>2013 - David Brown</t>
  </si>
  <si>
    <t>359210da-c471-e411-b454-0050569b7bb6</t>
  </si>
  <si>
    <t>Do0ZxOqxo06YNj/jT3kRsG+AoItlW6a/7T8jigcwT3cLqT4HsNdE3n6on/urD/8adJ/wU0vlTHs3q3ghvFdGxA==</t>
  </si>
  <si>
    <t>2013 - Great Lake Minerals</t>
  </si>
  <si>
    <t>Wurtland, KY</t>
  </si>
  <si>
    <t>Great Lake Minerals</t>
  </si>
  <si>
    <t>f3144770-c671-e411-b454-0050569b7bb6</t>
  </si>
  <si>
    <t>ZHScje/BTNGYukn+nzaxwTb6muztS5qmjWzSrv2YRxNjfkVfFFGseeuPtfnAttTy73fcVF9/TdJSds6ERhFt0A==</t>
  </si>
  <si>
    <t>2013 - Appalachian Regional Health</t>
  </si>
  <si>
    <t>Hazard, KY</t>
  </si>
  <si>
    <t>Hospital Expansion</t>
  </si>
  <si>
    <t>622110</t>
  </si>
  <si>
    <t>97fb1813-c771-e411-b454-0050569b7bb6</t>
  </si>
  <si>
    <t>r8LlM0K9cqnR2Zi6ZT4/eYfovJNFmp13hx2YElfoLrwaY1wg9OgQOTMTVxNWPdhOURKGC1EAayn7JCLF+w6GAA==</t>
  </si>
  <si>
    <t>2013 - Pikeville Medical Center</t>
  </si>
  <si>
    <t>2014</t>
  </si>
  <si>
    <t>IND</t>
  </si>
  <si>
    <t>Submitted</t>
  </si>
  <si>
    <t>Lead Gen. Contractor</t>
  </si>
  <si>
    <t>Site &amp; Building</t>
  </si>
  <si>
    <t>James Mann</t>
  </si>
  <si>
    <t>0209a67a-c987-e411-95f5-0050569b7bb6</t>
  </si>
  <si>
    <t>/SomP8ajdIPdv7TjvYA82d3WZ1aG8gebFfDGNJz3E0rt4ROWJSGZdGdZ1LogiT9cEIURX9Iwa1p46h0T7DN/vg==</t>
  </si>
  <si>
    <t>2014 - Hubble Mining</t>
  </si>
  <si>
    <t>Grethel, KY</t>
  </si>
  <si>
    <t>332311</t>
  </si>
  <si>
    <t>325199</t>
  </si>
  <si>
    <t>dade3eee-d706-e411-9677-0050569b7bb6</t>
  </si>
  <si>
    <t>e3N941p6NMQyQaGg59xlsKx+7ltQ2/6B/AEmCHjm/vbteS0pdKoRXZS0AVkcEWCYCDjfpt2DaHPvv/yMpJ9wtw==</t>
  </si>
  <si>
    <t>2014 - UPike Optometry School</t>
  </si>
  <si>
    <t>Education</t>
  </si>
  <si>
    <t>0e801671-dd06-e411-9677-0050569b7bb6</t>
  </si>
  <si>
    <t>6FsaI1GZTFw9fp2GVrMuXpxZsPxAeODetllr6FbucgsdDkBQQxv73i/B72bjetY+ZKMoonXqQgqlIWcmSGpsgA==</t>
  </si>
  <si>
    <t>2014 - Jetta Operating Appalachia Expansion</t>
  </si>
  <si>
    <t>Whitesburg, KY</t>
  </si>
  <si>
    <t>Natural Gas</t>
  </si>
  <si>
    <t>7b414ee9-de06-e411-9677-0050569b7bb6</t>
  </si>
  <si>
    <t>M/x5fTfNtimJ+AzjNHigQXispRec9h07dqOyCUrIYtcTab+Gs68m8hK44khi2S/bMjVMld08ZMlGjF9V4hm/ug==</t>
  </si>
  <si>
    <t>2014 - Graf Brothers Expansion</t>
  </si>
  <si>
    <t>South Shore, KY</t>
  </si>
  <si>
    <t>Flooring</t>
  </si>
  <si>
    <t>Ashland Alliance</t>
  </si>
  <si>
    <t>423220</t>
  </si>
  <si>
    <t>Site Consultant</t>
  </si>
  <si>
    <t>d695bd16-d7cb-e311-9dfb-0050569b7bb6</t>
  </si>
  <si>
    <t>8QM/La26dsAP82YXd1+KkRQfS0OstV3hwVSzZP7YbjO/X4h89jSOx80dzvQzVAIdaD6RwYHvQKZE3foA8hDCOA==</t>
  </si>
  <si>
    <t>2014 - Chemtron</t>
  </si>
  <si>
    <t>Ashland, KY</t>
  </si>
  <si>
    <t>Rail Car Repair</t>
  </si>
  <si>
    <t>4437ceec-d7cb-e311-9dfb-0050569b7bb6</t>
  </si>
  <si>
    <t>0LqymjHFFsKN7RlwgKpgJsdjYtUxUXMm2v70kl+8U4UJVIVVaoB18HDeEKZyYYfqNDOHIpLwc0+K8Hwd8YTiDg==</t>
  </si>
  <si>
    <t>2014 - Pikeville Commons - Retail Development</t>
  </si>
  <si>
    <t>Retail Development</t>
  </si>
  <si>
    <t>531120</t>
  </si>
  <si>
    <t>53</t>
  </si>
  <si>
    <t>Real Estate and Rental and Leasing</t>
  </si>
  <si>
    <t>f82edea5-d8cb-e311-9dfb-0050569b7bb6</t>
  </si>
  <si>
    <t>rcxsAX+qoAmOOY0m5e61fvysmBxTKze91DIB9HB3qwksycIUGxtlG7ofNurOwJeHFzvpCvlvCgpI3YZJW4WKDA==</t>
  </si>
  <si>
    <t>2014 - Calgon Carbon (Small Expansion) - Phase 1</t>
  </si>
  <si>
    <t>Oxygen Plant</t>
  </si>
  <si>
    <t>54</t>
  </si>
  <si>
    <t>Professional, Scientific, and Technical Services</t>
  </si>
  <si>
    <t>Headquarters</t>
  </si>
  <si>
    <t>2015</t>
  </si>
  <si>
    <t>34705c04-9c4d-e411-8a3f-0050569b7bb6</t>
  </si>
  <si>
    <t>gXSVq4iq1hn05Si9HFrZxGlVsUovm1R2TLfDjsAFeG+lkoqti7EtZFifDYjTrpfq7//YphoqK+XFbd/f1ehzTQ==</t>
  </si>
  <si>
    <t>2015 - Great Lakes Minerals</t>
  </si>
  <si>
    <t>Aluminum Oxide, Bauxite, and Alumina Plant</t>
  </si>
  <si>
    <t>327992</t>
  </si>
  <si>
    <t>610c6718-2f1c-e511-8b79-0050569b7bb6</t>
  </si>
  <si>
    <t>haJanHV6UeJzbBoE3YaHe4DRF17YbbLLR2g2UDMgQ/KPay32hsxQ2gZYP6m4hGCcF07VTDTWZpdiQaSFrc8sJA==</t>
  </si>
  <si>
    <t>2015 - Jacob &amp; Thompson, LTD</t>
  </si>
  <si>
    <t>Wurtland, KY (River Port Bldg.)</t>
  </si>
  <si>
    <t>Foam Parts / Automotive Supplier</t>
  </si>
  <si>
    <t>Kentucky Cabinet for Economic Development</t>
  </si>
  <si>
    <t>a771ca3d-311c-e511-8b79-0050569b7bb6</t>
  </si>
  <si>
    <t>HVkZyjDjHPL+hWiHcVnRsgsB6l/YKWVm1PA2PisFNNfqz1GRl3luv3kTqxr06izO5dMQ4847Z/5R04QeSNezFw==</t>
  </si>
  <si>
    <t>2015 - Fortress Resources - Meta Operation</t>
  </si>
  <si>
    <t>Coal Processing and Mining Operation</t>
  </si>
  <si>
    <t>b9ee9554-321c-e511-8b79-0050569b7bb6</t>
  </si>
  <si>
    <t>NjRndc+8okW/gUs+IYII8ygrZlodIQAArzdzZFr0P3ke34wJGCf1lXulCgquLb1SSG/W1uUqFndWfNE4jXW+lA==</t>
  </si>
  <si>
    <t>2015 - Samuel Coal - New Perry County KY Operation</t>
  </si>
  <si>
    <t>Perry County, KY</t>
  </si>
  <si>
    <t>0a89fd12-341c-e511-8b79-0050569b7bb6</t>
  </si>
  <si>
    <t>dKjZoth6aUN6wF1UgGHWsPacq0pXDSirNLD0As+fMzR2ud3cTflgggQT5q0gCxHq07U7SkTe0qoWVHI5amYiWw==</t>
  </si>
  <si>
    <t>2015 - Blue Diamond Coal - New Perry County KY Operation</t>
  </si>
  <si>
    <t>Coal Mining Operation</t>
  </si>
  <si>
    <t>Natural Gas Liquids</t>
  </si>
  <si>
    <t>Tradeshow</t>
  </si>
  <si>
    <t>Retention</t>
  </si>
  <si>
    <t>705c8dc2-df06-e411-9677-0050569b7bb6</t>
  </si>
  <si>
    <t>WJqSSzcURkeSs3F4uUb3eTjds79aVZmh0uaIEF9FM7716wkTBFdKBslHBVzWADlScOosQwhJmHS0qvyBIgSW1g==</t>
  </si>
  <si>
    <t>2015 - EN Engineering of Ashland</t>
  </si>
  <si>
    <t>National Engineering Firm HQ</t>
  </si>
  <si>
    <t>541330</t>
  </si>
  <si>
    <t>Supplier</t>
  </si>
  <si>
    <t>184e02a1-daec-e311-a118-0050569b7bb6</t>
  </si>
  <si>
    <t>eG0bLWyVV6gbIfOrnx2aIXd2adUeg4ve6FKuBWfOKGizfhj9gVekULtEYH7ri3C+mvB6dy4YJfMWsCpzGr3njQ==</t>
  </si>
  <si>
    <t>2015 - Marathon - Catlettsburg Refinery Condensate Splitter</t>
  </si>
  <si>
    <t>Vendor</t>
  </si>
  <si>
    <t>AEP Energy</t>
  </si>
  <si>
    <t>2016</t>
  </si>
  <si>
    <t>b7a588a6-ef3e-e611-85f3-0050569b7bb6</t>
  </si>
  <si>
    <t>zaWVV6RQgOoK7ehYNbxhm9lQBXY0RDO8mxStqp5Rur+Sne2Cr8TPNLjfpnxtS5aoB+lIs+bo4GSm8u/xsbJlGg==</t>
  </si>
  <si>
    <t>2016 - Logan Corporation (Project Joy)</t>
  </si>
  <si>
    <t>Salyersville, KY</t>
  </si>
  <si>
    <t>Truck Bed Manufacturer</t>
  </si>
  <si>
    <t>One East Kentucky</t>
  </si>
  <si>
    <t>42b829ff-cb87-e411-95f5-0050569b7bb6</t>
  </si>
  <si>
    <t>C9kpsEhqhRJDC+ND6qmBaguINEg1Ma4fBeb06WR/nq+7s/KcGVuM1IRlaa8pIZErOlAqaOd9HQDubT0QFpyyRw==</t>
  </si>
  <si>
    <t>2016 - Tennessee Gas Plant Expansion 2016</t>
  </si>
  <si>
    <t>Natural Gas Treatment Plant</t>
  </si>
  <si>
    <t>138dd792-32a4-e511-a1de-0050569b7bb6</t>
  </si>
  <si>
    <t>sn9joGEYS2GIb7mgLi3vv2hD6nfWiuh/mkQSC6hkn6qd/tB72zG0QsnVVzVGma7BL+O4xHgBidoz/kvxMb7R9g==</t>
  </si>
  <si>
    <t>2016 - University of Pikeville Optometry School 2016 Expansion</t>
  </si>
  <si>
    <t>Professional School</t>
  </si>
  <si>
    <t>Misc Marketing</t>
  </si>
  <si>
    <t>4bfc9235-49ad-e611-a3ee-0050569b7bb6</t>
  </si>
  <si>
    <t>BY81q2Z6yoap/SUlbBT4v36DM1pGvaIO/b2ROpQhaDZKejY3brK44lmZ62m0LjCd+BnMcGn1EaqNyQhvSKh6ng==</t>
  </si>
  <si>
    <t>2016 - Wellmore Energy</t>
  </si>
  <si>
    <t>New Coal Operation</t>
  </si>
  <si>
    <t>7122f9e5-0df5-e511-a678-0050569b7bb6</t>
  </si>
  <si>
    <t>yWpekcNdXjCAWymcAgHiOfm40G7H8pozPw2fv7BVT6RKhS68PPHdN4AmLLyI+cMb7JBxfy/hSfPGDfAYo9WYoQ==</t>
  </si>
  <si>
    <t>2016 - Steel Ventures Expansion</t>
  </si>
  <si>
    <t>Steel Manufacturer</t>
  </si>
  <si>
    <t>4a470734-2ddd-e311-acbd-0050569b7bb6</t>
  </si>
  <si>
    <t>rKzIOnT9GkhBh52bBGI5aiH3wHNqbYqo2M2R2RioBiSWIfhAeFkYOhJjoyvSULsKx3O7f5k1h97GDcElw72eZA==</t>
  </si>
  <si>
    <t>2016 - Calgon Carbon - Phase 2</t>
  </si>
  <si>
    <t>Cattletsburg, KY</t>
  </si>
  <si>
    <t>Coal Blending Process</t>
  </si>
  <si>
    <t>ee670cf5-2edd-e311-acbd-0050569b7bb6</t>
  </si>
  <si>
    <t>j4dDvBmnXOoAGKVYl81+YZwQPxAWXSsb6jUXkU8jOi2ysoQYE2CEzuWEgxIZgb1Lng4Kj0xGQHI49mNjrOIkVw==</t>
  </si>
  <si>
    <t>2016 - Progress Rail - KY</t>
  </si>
  <si>
    <t>Manufacture Rail Cars</t>
  </si>
  <si>
    <t>4da2f1a6-2fdd-e311-acbd-0050569b7bb6</t>
  </si>
  <si>
    <t>Ue6hJf9OfBLN8MP6Bqr1Zx5elRbT2FBXrjDedjf/XmTHXIYrlBlyYtnvMiCvHrIChAHX466lsY/qC25OS1NGSw==</t>
  </si>
  <si>
    <t>2016 - Alltech - Dueling Barrells</t>
  </si>
  <si>
    <t>Ale and Moonshine</t>
  </si>
  <si>
    <t>2017</t>
  </si>
  <si>
    <t>452f7c6d-9f4d-e411-8a3f-0050569b7bb6</t>
  </si>
  <si>
    <t>cQSkncsWNyjLWUVc+1Yw03GfSHqQ3Qhm0pMb17YK2fcgFhKKudLNLL/69Qwu3qi46dQp9f/rnIATsGkwXFiOHQ==</t>
  </si>
  <si>
    <t>Portable Storage Facilities</t>
  </si>
  <si>
    <t>e100dbbb-c515-e711-810f-005056b03fae</t>
  </si>
  <si>
    <t>QeE4aLzsKA9Q8GNe7mvC0+0ETzXKP2j2m+uYaiqBKPfqtQrX3BhbSVMMG225B5dthm4Grzo6nnD4SQIDyztahQ==</t>
  </si>
  <si>
    <t>Coal</t>
  </si>
  <si>
    <t>a7dcfa8e-c715-e711-810f-005056b03fae</t>
  </si>
  <si>
    <t>MRG+lbvEZrsbmk66MzO/oo+oRUUaXBvqpsHhA39fjZ6Dl9y18loM7AA7ttoqGsu4X8Kfb4DzvP4K6RW8yoDj7g==</t>
  </si>
  <si>
    <t>Mozelle, KY</t>
  </si>
  <si>
    <t>9e1f8cb0-c815-e711-810f-005056b03fae</t>
  </si>
  <si>
    <t>8RNBJCQDZFxpst9OiIadqePyd7Gu0vmBmeIL1bpWZ5N6EtYf1tYIJL5mIwQRk/QZQh5Dw8ZPvT4hDXTj76bNCg==</t>
  </si>
  <si>
    <t>Roxana, KY</t>
  </si>
  <si>
    <t>999b1360-ca15-e711-810f-005056b03fae</t>
  </si>
  <si>
    <t>4VSEb08FeLUvW7E6dzH5WbKMLr16ew4ut2fyrZn4ONHeWHRmGbHimS5joHPtJdOwWjdz40AgJxW93EUfwZLgaA==</t>
  </si>
  <si>
    <t>Kimper, KY</t>
  </si>
  <si>
    <t>a93242bf-ce15-e711-810f-005056b03fae</t>
  </si>
  <si>
    <t>/fTMNpDtbE5Bf7BbQBd9KUr+RBTf2Yj4zePY5P/xh+xRe2ZNkABVWA97fBnHiAvm1fQtrpFiX7Bd5NQUT/YknA==</t>
  </si>
  <si>
    <t>Jacob Colley</t>
  </si>
  <si>
    <t>Debord, KY</t>
  </si>
  <si>
    <t>Helicopter MRO</t>
  </si>
  <si>
    <t>481190</t>
  </si>
  <si>
    <t>66f28b6d-cf15-e711-810f-005056b03fae</t>
  </si>
  <si>
    <t>uUKDKrBJ0V/ng2o0ovvi2cLqN3AtPf9XuEIUj65eK/8UZdbdoA9J0p/6NWnTxvpzVeSX7knvt7BXZ0RrwwVqWA==</t>
  </si>
  <si>
    <t>Southshore, KY</t>
  </si>
  <si>
    <t>Aluminum Rolling Mill</t>
  </si>
  <si>
    <t>331315</t>
  </si>
  <si>
    <t>opportunity:XZU3wQvLKpE/B7vhSl0kAap+KMtte38UK+eFiHjn1Y6k9x5rz59wnRzJwhxD6lAGuqdDnhCs3uSUsI2lYwktEg==:opportunityid=%28Do%20Not%20Modify%29%20Opportunity&amp;checksumLogicalName=%28Do%20Not%20Modify%29%20Row%20Checksum&amp;modifiedon=%28Do%20Not%20Modify%29%20Modified%20On&amp;aep_opportunityid=Related%20Project&amp;aep_yearannounced=Year%20Announced&amp;ownerid=OPCO&amp;aep_opcojurisdiction=OpCo%20Jurisdiction&amp;aep_sourcetype=EDMS%20Lead%20Source&amp;aep_edmanager=ED%20Manager&amp;aep_announceddate=Announced%20Date&amp;aep_locationofinterest=Location%20of%20Interest&amp;aep_product=Product&amp;aep_edprojecttype=ED%20Project%20Type&amp;aep_inputrateclass=Rate%20Class&amp;aep_directjobs=Direct%20Jobs&amp;aep_customerinvestment=Customer%20Investment&amp;new_directmonththlykwh=Direct%20Monthly%20kWh&amp;new_demandkw2=Demand%20%28KW%29&amp;aep_abdubdprofit=ABD%2fUBD%20Profit&amp;aep_incentive10yearnpv=Incentive&amp;aep_customertype=Customer%20Type&amp;aep_utilityedrole=Utility%20ED%20Role&amp;aep_projectedinservicedate=Projected%20In-Service%20Date&amp;aep_edmsrevenue=EDMS%20Revenue&amp;aep_projecttype=Project%20Type&amp;aep_edmsstatus=EDMS%20Status&amp;customerid=Project%20Lead%20Source&amp;aep_leadsource=Project%20Lead%20Source%20Category&amp;aep_naicscode=NAICS%20Code&amp;lvp_naicscodeshort_new=NAICS%20Code%20%28Short%29_new&amp;aep_naicscodemarket=NAICS%20Code%20Description&amp;aep_businesslocationactivity=Business%20Location%20Activity&amp;aep_stage=Stage&amp;aep_datesubmitted=Date%20Submitted&amp;createdon=Date%20Entered</t>
  </si>
  <si>
    <t>CENTRAL</t>
  </si>
  <si>
    <t>Federal Government</t>
  </si>
  <si>
    <t>Initial Engagement</t>
  </si>
  <si>
    <t>Qualification</t>
  </si>
  <si>
    <t>Evaluation</t>
  </si>
  <si>
    <t>Pending Sale</t>
  </si>
  <si>
    <t>2013 - Logan Corporation Expansion</t>
  </si>
  <si>
    <t xml:space="preserve">     Totals</t>
  </si>
  <si>
    <t>2017 - Braidy Industries (Derby)</t>
  </si>
  <si>
    <t>2017 - Kingdom Come</t>
  </si>
  <si>
    <t>2017 - McCoy Elkhorn Coal, LLC</t>
  </si>
  <si>
    <t>2017 - Perry County Coal Company</t>
  </si>
  <si>
    <t>2017 - Portable Solutions</t>
  </si>
  <si>
    <t>2017 - Revelation Energy, LLC</t>
  </si>
  <si>
    <t>2017 - Thoroughbred Aviation (Case)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</si>
</sst>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#,##0.0"/>
  </numFmts>
  <fonts count="2">
    <font>
      <sz val="11"/>
      <name val="Calibri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0" fontId="0" fillId="0" borderId="0" xfId="0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14" fontId="0" fillId="0" borderId="0" xfId="0" applyNumberFormat="1"/>
    <xf numFmtId="49" fontId="0" fillId="0" borderId="0" xfId="0" applyNumberFormat="1"/>
    <xf numFmtId="49" fontId="0" fillId="0" borderId="0" xfId="0" applyNumberFormat="1"/>
    <xf numFmtId="1" fontId="0" fillId="0" borderId="0" xfId="0" applyNumberFormat="1"/>
    <xf numFmtId="14" fontId="0" fillId="0" borderId="0" xfId="0" applyNumberFormat="1"/>
    <xf numFmtId="1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14" fontId="0" fillId="0" borderId="0" xfId="0" applyNumberFormat="1"/>
    <xf numFmtId="22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3" fontId="0" fillId="0" borderId="0" xfId="0" applyNumberFormat="1" applyAlignment="1">
      <alignment horizontal="center"/>
    </xf>
    <xf numFmtId="3" fontId="0" fillId="0" borderId="0" xfId="0" applyNumberFormat="1"/>
    <xf numFmtId="165" fontId="0" fillId="0" borderId="0" xfId="0" applyNumberFormat="1" applyAlignment="1">
      <alignment horizontal="center"/>
    </xf>
    <xf numFmtId="165" fontId="0" fillId="0" borderId="0" xfId="0" applyNumberFormat="1"/>
    <xf numFmtId="49" fontId="1" fillId="0" borderId="0" xfId="0" applyNumberFormat="1" applyFont="1"/>
    <xf numFmtId="1" fontId="0" fillId="0" borderId="1" xfId="0" applyNumberFormat="1" applyBorder="1" applyAlignment="1">
      <alignment horizontal="center"/>
    </xf>
    <xf numFmtId="164" fontId="0" fillId="0" borderId="1" xfId="0" applyNumberFormat="1" applyBorder="1"/>
    <xf numFmtId="3" fontId="0" fillId="0" borderId="1" xfId="0" applyNumberFormat="1" applyBorder="1"/>
    <xf numFmtId="165" fontId="0" fillId="0" borderId="1" xfId="0" applyNumberFormat="1" applyBorder="1"/>
    <xf numFmtId="49" fontId="0" fillId="0" borderId="0" xfId="0" applyNumberFormat="1" applyFont="1"/>
  </cellXfs>
  <cellStyles count="1">
    <cellStyle name="Normal" xfId="0" builtinId="0"/>
  </cellStyles>
  <dxfs count="45">
    <dxf>
      <numFmt numFmtId="27" formatCode="m/d/yyyy\ h:mm"/>
    </dxf>
    <dxf>
      <numFmt numFmtId="19" formatCode="m/d/yyyy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164" formatCode="&quot;$&quot;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64" formatCode="&quot;$&quot;#,##0"/>
    </dxf>
    <dxf>
      <numFmt numFmtId="19" formatCode="m/d/yyyy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" formatCode="0"/>
    </dxf>
    <dxf>
      <numFmt numFmtId="164" formatCode="&quot;$&quot;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64" formatCode="&quot;$&quot;#,##0"/>
    </dxf>
    <dxf>
      <numFmt numFmtId="165" formatCode="#,##0.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65" formatCode="#,##0.0"/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3" formatCode="#,##0"/>
    </dxf>
    <dxf>
      <numFmt numFmtId="164" formatCode="&quot;$&quot;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64" formatCode="&quot;$&quot;#,##0"/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</dxf>
    <dxf>
      <numFmt numFmtId="30" formatCode="@"/>
    </dxf>
    <dxf>
      <numFmt numFmtId="19" formatCode="m/d/yyyy"/>
    </dxf>
    <dxf>
      <numFmt numFmtId="30" formatCode="@"/>
    </dxf>
    <dxf>
      <numFmt numFmtId="30" formatCode="@"/>
    </dxf>
    <dxf>
      <numFmt numFmtId="30" formatCode="@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</dxf>
    <dxf>
      <numFmt numFmtId="27" formatCode="m/d/yyyy\ h:mm"/>
    </dxf>
    <dxf>
      <numFmt numFmtId="30" formatCode="@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4" Type="http://schemas.openxmlformats.org/officeDocument/2006/relationships/styles" Target="styles.xml" />
  <Relationship Id="rId5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6" Type="http://schemas.openxmlformats.org/officeDocument/2006/relationships/calcChain" Target="calcChain.xml" />
</Relationships>
</file>

<file path=xl/tables/table1.xml><?xml version="1.0" encoding="utf-8"?>
<table xmlns="http://schemas.openxmlformats.org/spreadsheetml/2006/main" id="1" name="Table1" displayName="Table1" ref="A1:AI50" totalsRowCount="1" headerRowDxfId="44">
  <autoFilter ref="A1:AI49"/>
  <sortState ref="A2:AI50">
    <sortCondition ref="D2:D50"/>
  </sortState>
  <tableColumns count="35">
    <tableColumn id="1" name="(Do Not Modify) Opportunity"/>
    <tableColumn id="2" name="(Do Not Modify) Row Checksum" totalsRowDxfId="43"/>
    <tableColumn id="3" name="(Do Not Modify) Modified On" totalsRowDxfId="42"/>
    <tableColumn id="4" name="Related Project" totalsRowLabel="     Totals" totalsRowDxfId="41"/>
    <tableColumn id="5" name="Year Announced" dataDxfId="40" totalsRowDxfId="39"/>
    <tableColumn id="6" name="OPCO"/>
    <tableColumn id="7" name="OpCo Jurisdiction" totalsRowDxfId="38"/>
    <tableColumn id="8" name="EDMS Lead Source" totalsRowDxfId="37"/>
    <tableColumn id="9" name="ED Manager" totalsRowDxfId="36"/>
    <tableColumn id="10" name="Announced Date" totalsRowDxfId="35"/>
    <tableColumn id="11" name="Location of Interest" totalsRowDxfId="34"/>
    <tableColumn id="12" name="Product" totalsRowDxfId="33"/>
    <tableColumn id="13" name="ED Project Type" dataDxfId="32" totalsRowDxfId="31"/>
    <tableColumn id="14" name="Rate Class" dataDxfId="30" totalsRowDxfId="29"/>
    <tableColumn id="15" name="Direct Jobs" totalsRowFunction="custom" dataDxfId="28" totalsRowDxfId="27">
      <totalsRowFormula>SUM(O2:O49)</totalsRowFormula>
    </tableColumn>
    <tableColumn id="16" name="Customer Investment" totalsRowFunction="custom" dataDxfId="26" totalsRowDxfId="25">
      <totalsRowFormula>SUM(P2:P49)</totalsRowFormula>
    </tableColumn>
    <tableColumn id="17" name="Direct Monthly kWh" totalsRowFunction="custom" dataDxfId="24" totalsRowDxfId="23">
      <totalsRowFormula>SUM(Q2:Q49)</totalsRowFormula>
    </tableColumn>
    <tableColumn id="18" name="Demand (KW)" totalsRowFunction="custom" dataDxfId="22" totalsRowDxfId="21">
      <totalsRowFormula>SUM(R2:R49)</totalsRowFormula>
    </tableColumn>
    <tableColumn id="19" name="ABD/UBD Profit" totalsRowFunction="custom" dataDxfId="20" totalsRowDxfId="19">
      <totalsRowFormula>SUM(S2:S49)</totalsRowFormula>
    </tableColumn>
    <tableColumn id="20" name="Incentive" totalsRowDxfId="18"/>
    <tableColumn id="21" name="Customer Type" dataDxfId="17" totalsRowDxfId="16"/>
    <tableColumn id="22" name="Utility ED Role" dataDxfId="15" totalsRowDxfId="14"/>
    <tableColumn id="23" name="Projected In-Service Date" totalsRowDxfId="13"/>
    <tableColumn id="24" name="EDMS Revenue" totalsRowFunction="custom" dataDxfId="12" totalsRowDxfId="11">
      <totalsRowFormula>SUM(X2:X49)</totalsRowFormula>
    </tableColumn>
    <tableColumn id="25" name="Project Type" totalsRowDxfId="10"/>
    <tableColumn id="26" name="EDMS Status" totalsRowDxfId="9"/>
    <tableColumn id="27" name="Project Lead Source" totalsRowDxfId="8"/>
    <tableColumn id="28" name="Project Lead Source Category" totalsRowDxfId="7"/>
    <tableColumn id="29" name="NAICS Code" totalsRowDxfId="6"/>
    <tableColumn id="30" name="NAICS Code (Short)_new" totalsRowDxfId="5"/>
    <tableColumn id="31" name="NAICS Code Description" totalsRowDxfId="4"/>
    <tableColumn id="32" name="Business Location Activity" totalsRowDxfId="3"/>
    <tableColumn id="33" name="Stage" totalsRowDxfId="2"/>
    <tableColumn id="34" name="Date Submitted" totalsRowDxfId="1"/>
    <tableColumn id="35" name="Date Entered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table" Target="../tables/table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dataSheet"/>
  <dimension ref="A1:AI50"/>
  <sheetViews>
    <sheetView tabSelected="1" topLeftCell="D1" zoomScaleNormal="100" workbookViewId="0">
      <pane ySplit="1" topLeftCell="A2" activePane="bottomLeft" state="frozen"/>
      <selection activeCell="D1" sqref="D1"/>
      <selection pane="bottomLeft" activeCell="D1" sqref="D1"/>
    </sheetView>
  </sheetViews>
  <sheetFormatPr defaultRowHeight="15"/>
  <cols>
    <col min="1" max="1" width="0" style="1" hidden="1" customWidth="1"/>
    <col min="2" max="2" width="0" style="2" hidden="1" customWidth="1"/>
    <col min="3" max="3" width="0" style="3" hidden="1" customWidth="1"/>
    <col min="4" max="4" width="57.85546875" style="4" bestFit="1" customWidth="1"/>
    <col min="5" max="5" width="20.28515625" style="27" bestFit="1" customWidth="1"/>
    <col min="6" max="6" width="14" style="5" customWidth="1"/>
    <col min="7" max="7" width="14" style="6" customWidth="1"/>
    <col min="8" max="8" width="14" style="7" customWidth="1"/>
    <col min="9" max="9" width="14" style="8" customWidth="1"/>
    <col min="10" max="10" width="14" style="9" customWidth="1"/>
    <col min="11" max="11" width="14" style="10" customWidth="1"/>
    <col min="12" max="12" width="14" style="11" customWidth="1"/>
    <col min="13" max="14" width="14" style="27" customWidth="1"/>
    <col min="15" max="15" width="14" style="28" customWidth="1"/>
    <col min="16" max="16" width="14" style="30" customWidth="1"/>
    <col min="17" max="17" width="14" style="32" customWidth="1"/>
    <col min="18" max="18" width="14" style="34" customWidth="1"/>
    <col min="19" max="19" width="14" style="30" customWidth="1"/>
    <col min="20" max="20" width="14" style="12" customWidth="1"/>
    <col min="21" max="22" width="14" style="27" customWidth="1"/>
    <col min="23" max="23" width="14" style="13" customWidth="1"/>
    <col min="24" max="24" width="14" style="30" customWidth="1"/>
    <col min="25" max="25" width="14" style="15" customWidth="1"/>
    <col min="26" max="26" width="14" style="16" customWidth="1"/>
    <col min="27" max="27" width="21" style="17" customWidth="1"/>
    <col min="28" max="28" width="14" style="18" customWidth="1"/>
    <col min="29" max="29" width="14" style="19" customWidth="1"/>
    <col min="30" max="30" width="14" style="20" customWidth="1"/>
    <col min="31" max="31" width="14" style="21" customWidth="1"/>
    <col min="32" max="32" width="14" style="22" customWidth="1"/>
    <col min="33" max="33" width="14" style="23" customWidth="1"/>
    <col min="34" max="34" width="14" style="24" customWidth="1"/>
    <col min="35" max="35" width="17.140625" style="25" bestFit="1" customWidth="1"/>
  </cols>
  <sheetData>
    <row r="1" spans="1:35" s="26" customFormat="1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7</v>
      </c>
      <c r="I1" s="26" t="s">
        <v>8</v>
      </c>
      <c r="J1" s="26" t="s">
        <v>9</v>
      </c>
      <c r="K1" s="26" t="s">
        <v>10</v>
      </c>
      <c r="L1" s="26" t="s">
        <v>11</v>
      </c>
      <c r="M1" s="26" t="s">
        <v>12</v>
      </c>
      <c r="N1" s="26" t="s">
        <v>13</v>
      </c>
      <c r="O1" s="26" t="s">
        <v>14</v>
      </c>
      <c r="P1" s="29" t="s">
        <v>15</v>
      </c>
      <c r="Q1" s="31" t="s">
        <v>16</v>
      </c>
      <c r="R1" s="33" t="s">
        <v>17</v>
      </c>
      <c r="S1" s="29" t="s">
        <v>18</v>
      </c>
      <c r="T1" s="26" t="s">
        <v>19</v>
      </c>
      <c r="U1" s="26" t="s">
        <v>20</v>
      </c>
      <c r="V1" s="26" t="s">
        <v>21</v>
      </c>
      <c r="W1" s="26" t="s">
        <v>22</v>
      </c>
      <c r="X1" s="29" t="s">
        <v>23</v>
      </c>
      <c r="Y1" s="26" t="s">
        <v>24</v>
      </c>
      <c r="Z1" s="26" t="s">
        <v>25</v>
      </c>
      <c r="AA1" s="26" t="s">
        <v>26</v>
      </c>
      <c r="AB1" s="26" t="s">
        <v>27</v>
      </c>
      <c r="AC1" s="26" t="s">
        <v>28</v>
      </c>
      <c r="AD1" s="26" t="s">
        <v>29</v>
      </c>
      <c r="AE1" s="26" t="s">
        <v>30</v>
      </c>
      <c r="AF1" s="26" t="s">
        <v>31</v>
      </c>
      <c r="AG1" s="26" t="s">
        <v>32</v>
      </c>
      <c r="AH1" s="26" t="s">
        <v>33</v>
      </c>
      <c r="AI1" s="26" t="s">
        <v>34</v>
      </c>
    </row>
    <row r="2" spans="1:35">
      <c r="A2" s="1" t="s">
        <v>103</v>
      </c>
      <c r="B2" s="2" t="s">
        <v>104</v>
      </c>
      <c r="C2" s="3">
        <v>42482.487754629597</v>
      </c>
      <c r="D2" s="4" t="s">
        <v>105</v>
      </c>
      <c r="E2" s="27" t="s">
        <v>35</v>
      </c>
      <c r="F2" s="5" t="s">
        <v>98</v>
      </c>
      <c r="G2" s="6" t="s">
        <v>98</v>
      </c>
      <c r="H2" s="7" t="s">
        <v>37</v>
      </c>
      <c r="I2" s="8" t="s">
        <v>38</v>
      </c>
      <c r="J2" s="9">
        <v>41030</v>
      </c>
      <c r="K2" s="10" t="s">
        <v>106</v>
      </c>
      <c r="L2" s="11" t="s">
        <v>39</v>
      </c>
      <c r="M2" s="27" t="s">
        <v>40</v>
      </c>
      <c r="N2" s="27" t="s">
        <v>37</v>
      </c>
      <c r="S2" s="30">
        <v>2694</v>
      </c>
      <c r="U2" s="27" t="s">
        <v>41</v>
      </c>
      <c r="V2" s="27" t="s">
        <v>42</v>
      </c>
      <c r="X2" s="30">
        <v>2484</v>
      </c>
      <c r="Y2" s="15" t="s">
        <v>159</v>
      </c>
      <c r="Z2" s="23" t="s">
        <v>227</v>
      </c>
      <c r="AA2" s="17" t="s">
        <v>44</v>
      </c>
      <c r="AB2" s="18" t="s">
        <v>44</v>
      </c>
      <c r="AC2" s="19" t="s">
        <v>66</v>
      </c>
      <c r="AD2" s="20" t="s">
        <v>45</v>
      </c>
      <c r="AE2" s="21" t="s">
        <v>46</v>
      </c>
      <c r="AF2" s="22" t="s">
        <v>39</v>
      </c>
      <c r="AG2" s="23" t="s">
        <v>47</v>
      </c>
      <c r="AI2" s="25">
        <v>41963.364837963003</v>
      </c>
    </row>
    <row r="3" spans="1:35">
      <c r="A3" s="1" t="s">
        <v>216</v>
      </c>
      <c r="B3" s="2" t="s">
        <v>217</v>
      </c>
      <c r="C3" s="3">
        <v>42482.487835648099</v>
      </c>
      <c r="D3" s="4" t="s">
        <v>218</v>
      </c>
      <c r="E3" s="27" t="s">
        <v>109</v>
      </c>
      <c r="F3" s="5" t="s">
        <v>98</v>
      </c>
      <c r="G3" s="6" t="s">
        <v>98</v>
      </c>
      <c r="H3" s="7" t="s">
        <v>135</v>
      </c>
      <c r="I3" s="8" t="s">
        <v>99</v>
      </c>
      <c r="J3" s="9">
        <v>41365</v>
      </c>
      <c r="K3" s="10" t="s">
        <v>219</v>
      </c>
      <c r="L3" s="11" t="s">
        <v>220</v>
      </c>
      <c r="M3" s="27" t="s">
        <v>64</v>
      </c>
      <c r="N3" s="27" t="s">
        <v>37</v>
      </c>
      <c r="O3" s="28">
        <v>150</v>
      </c>
      <c r="P3" s="30">
        <v>42000000</v>
      </c>
      <c r="Q3" s="32">
        <v>842400</v>
      </c>
      <c r="R3" s="34">
        <v>1500</v>
      </c>
      <c r="U3" s="27" t="s">
        <v>41</v>
      </c>
      <c r="V3" s="27" t="s">
        <v>49</v>
      </c>
      <c r="W3" s="13">
        <v>41365</v>
      </c>
      <c r="X3" s="30">
        <v>2099548</v>
      </c>
      <c r="Y3" s="15" t="s">
        <v>159</v>
      </c>
      <c r="Z3" s="23" t="s">
        <v>227</v>
      </c>
      <c r="AA3" s="17" t="s">
        <v>138</v>
      </c>
      <c r="AB3" s="18" t="s">
        <v>138</v>
      </c>
      <c r="AC3" s="19" t="s">
        <v>221</v>
      </c>
      <c r="AD3" s="20" t="s">
        <v>151</v>
      </c>
      <c r="AE3" s="21" t="s">
        <v>152</v>
      </c>
      <c r="AF3" s="22" t="s">
        <v>77</v>
      </c>
      <c r="AG3" s="23" t="s">
        <v>47</v>
      </c>
      <c r="AI3" s="25">
        <v>41964.691932870403</v>
      </c>
    </row>
    <row r="4" spans="1:35">
      <c r="A4" s="1" t="s">
        <v>185</v>
      </c>
      <c r="B4" s="2" t="s">
        <v>186</v>
      </c>
      <c r="C4" s="3">
        <v>42482.487847222197</v>
      </c>
      <c r="D4" s="4" t="s">
        <v>187</v>
      </c>
      <c r="E4" s="27" t="s">
        <v>109</v>
      </c>
      <c r="F4" s="5" t="s">
        <v>98</v>
      </c>
      <c r="G4" s="6" t="s">
        <v>98</v>
      </c>
      <c r="H4" s="7" t="s">
        <v>5</v>
      </c>
      <c r="I4" s="8" t="s">
        <v>99</v>
      </c>
      <c r="J4" s="9">
        <v>41426</v>
      </c>
      <c r="K4" s="10" t="s">
        <v>188</v>
      </c>
      <c r="L4" s="11" t="s">
        <v>189</v>
      </c>
      <c r="M4" s="27" t="s">
        <v>48</v>
      </c>
      <c r="N4" s="27" t="s">
        <v>37</v>
      </c>
      <c r="O4" s="28">
        <v>25</v>
      </c>
      <c r="P4" s="30">
        <v>300000</v>
      </c>
      <c r="Q4" s="32">
        <v>468000</v>
      </c>
      <c r="R4" s="34">
        <v>1000</v>
      </c>
      <c r="U4" s="27" t="s">
        <v>41</v>
      </c>
      <c r="V4" s="27" t="s">
        <v>49</v>
      </c>
      <c r="W4" s="13">
        <v>41365</v>
      </c>
      <c r="X4" s="30">
        <v>515167</v>
      </c>
      <c r="Y4" s="15" t="s">
        <v>190</v>
      </c>
      <c r="Z4" s="23" t="s">
        <v>227</v>
      </c>
      <c r="AA4" s="17" t="s">
        <v>143</v>
      </c>
      <c r="AB4" s="18" t="s">
        <v>144</v>
      </c>
      <c r="AC4" s="19" t="s">
        <v>93</v>
      </c>
      <c r="AD4" s="20" t="s">
        <v>62</v>
      </c>
      <c r="AE4" s="21" t="s">
        <v>63</v>
      </c>
      <c r="AF4" s="22" t="s">
        <v>77</v>
      </c>
      <c r="AG4" s="23" t="s">
        <v>47</v>
      </c>
      <c r="AI4" s="25">
        <v>41964.601712962998</v>
      </c>
    </row>
    <row r="5" spans="1:35">
      <c r="A5" s="1" t="s">
        <v>191</v>
      </c>
      <c r="B5" s="2" t="s">
        <v>192</v>
      </c>
      <c r="C5" s="3">
        <v>42482.487858796303</v>
      </c>
      <c r="D5" s="4" t="s">
        <v>193</v>
      </c>
      <c r="E5" s="27" t="s">
        <v>109</v>
      </c>
      <c r="F5" s="5" t="s">
        <v>98</v>
      </c>
      <c r="G5" s="6" t="s">
        <v>98</v>
      </c>
      <c r="H5" s="7" t="s">
        <v>5</v>
      </c>
      <c r="I5" s="8" t="s">
        <v>99</v>
      </c>
      <c r="J5" s="9">
        <v>41426</v>
      </c>
      <c r="K5" s="10" t="s">
        <v>194</v>
      </c>
      <c r="L5" s="11" t="s">
        <v>189</v>
      </c>
      <c r="M5" s="27" t="s">
        <v>48</v>
      </c>
      <c r="N5" s="27" t="s">
        <v>37</v>
      </c>
      <c r="O5" s="28">
        <v>30</v>
      </c>
      <c r="P5" s="30">
        <v>350000</v>
      </c>
      <c r="Q5" s="32">
        <v>187200</v>
      </c>
      <c r="R5" s="34">
        <v>1300</v>
      </c>
      <c r="U5" s="27" t="s">
        <v>41</v>
      </c>
      <c r="V5" s="27" t="s">
        <v>49</v>
      </c>
      <c r="W5" s="13">
        <v>41518</v>
      </c>
      <c r="X5" s="30">
        <v>332107</v>
      </c>
      <c r="Y5" s="15" t="s">
        <v>190</v>
      </c>
      <c r="Z5" s="23" t="s">
        <v>227</v>
      </c>
      <c r="AA5" s="17" t="s">
        <v>143</v>
      </c>
      <c r="AB5" s="18" t="s">
        <v>144</v>
      </c>
      <c r="AC5" s="19" t="s">
        <v>93</v>
      </c>
      <c r="AD5" s="20" t="s">
        <v>62</v>
      </c>
      <c r="AE5" s="21" t="s">
        <v>63</v>
      </c>
      <c r="AF5" s="22" t="s">
        <v>52</v>
      </c>
      <c r="AG5" s="23" t="s">
        <v>47</v>
      </c>
      <c r="AI5" s="25">
        <v>41964.606030092596</v>
      </c>
    </row>
    <row r="6" spans="1:35">
      <c r="A6" s="1" t="s">
        <v>179</v>
      </c>
      <c r="B6" s="2" t="s">
        <v>180</v>
      </c>
      <c r="C6" s="3">
        <v>42534.588773148098</v>
      </c>
      <c r="D6" s="4" t="s">
        <v>181</v>
      </c>
      <c r="E6" s="27" t="s">
        <v>109</v>
      </c>
      <c r="F6" s="5" t="s">
        <v>98</v>
      </c>
      <c r="G6" s="6" t="s">
        <v>98</v>
      </c>
      <c r="H6" s="7" t="s">
        <v>5</v>
      </c>
      <c r="I6" s="8" t="s">
        <v>99</v>
      </c>
      <c r="J6" s="9">
        <v>41426</v>
      </c>
      <c r="K6" s="10" t="s">
        <v>182</v>
      </c>
      <c r="L6" s="11" t="s">
        <v>183</v>
      </c>
      <c r="M6" s="27" t="s">
        <v>48</v>
      </c>
      <c r="N6" s="27" t="s">
        <v>37</v>
      </c>
      <c r="O6" s="28">
        <v>0</v>
      </c>
      <c r="Q6" s="32">
        <v>1620000</v>
      </c>
      <c r="R6" s="34">
        <v>3000</v>
      </c>
      <c r="U6" s="27" t="s">
        <v>41</v>
      </c>
      <c r="V6" s="27" t="s">
        <v>49</v>
      </c>
      <c r="W6" s="13">
        <v>41487</v>
      </c>
      <c r="X6" s="30">
        <v>1237907</v>
      </c>
      <c r="Y6" s="15" t="s">
        <v>159</v>
      </c>
      <c r="Z6" s="23" t="s">
        <v>227</v>
      </c>
      <c r="AA6" s="17" t="s">
        <v>143</v>
      </c>
      <c r="AB6" s="18" t="s">
        <v>118</v>
      </c>
      <c r="AC6" s="19" t="s">
        <v>184</v>
      </c>
      <c r="AD6" s="20" t="s">
        <v>51</v>
      </c>
      <c r="AE6" s="21" t="s">
        <v>52</v>
      </c>
      <c r="AF6" s="22" t="s">
        <v>52</v>
      </c>
      <c r="AG6" s="23" t="s">
        <v>47</v>
      </c>
      <c r="AI6" s="25">
        <v>41964.568946759297</v>
      </c>
    </row>
    <row r="7" spans="1:35">
      <c r="A7" s="1" t="s">
        <v>195</v>
      </c>
      <c r="B7" s="2" t="s">
        <v>196</v>
      </c>
      <c r="C7" s="3">
        <v>42482.487893518497</v>
      </c>
      <c r="D7" s="4" t="s">
        <v>197</v>
      </c>
      <c r="E7" s="27" t="s">
        <v>109</v>
      </c>
      <c r="F7" s="5" t="s">
        <v>98</v>
      </c>
      <c r="G7" s="6" t="s">
        <v>98</v>
      </c>
      <c r="H7" s="7" t="s">
        <v>5</v>
      </c>
      <c r="I7" s="8" t="s">
        <v>99</v>
      </c>
      <c r="J7" s="9">
        <v>41426</v>
      </c>
      <c r="K7" s="10" t="s">
        <v>198</v>
      </c>
      <c r="L7" s="11" t="s">
        <v>189</v>
      </c>
      <c r="M7" s="27" t="s">
        <v>48</v>
      </c>
      <c r="N7" s="27" t="s">
        <v>37</v>
      </c>
      <c r="O7" s="28">
        <v>25</v>
      </c>
      <c r="P7" s="30">
        <v>200000</v>
      </c>
      <c r="Q7" s="32">
        <v>50400</v>
      </c>
      <c r="R7" s="34">
        <v>350</v>
      </c>
      <c r="U7" s="27" t="s">
        <v>41</v>
      </c>
      <c r="V7" s="27" t="s">
        <v>49</v>
      </c>
      <c r="W7" s="13">
        <v>41913</v>
      </c>
      <c r="X7" s="30">
        <v>196063</v>
      </c>
      <c r="Y7" s="15" t="s">
        <v>190</v>
      </c>
      <c r="Z7" s="23" t="s">
        <v>227</v>
      </c>
      <c r="AA7" s="17" t="s">
        <v>143</v>
      </c>
      <c r="AB7" s="18" t="s">
        <v>144</v>
      </c>
      <c r="AC7" s="19" t="s">
        <v>93</v>
      </c>
      <c r="AD7" s="20" t="s">
        <v>62</v>
      </c>
      <c r="AE7" s="21" t="s">
        <v>63</v>
      </c>
      <c r="AF7" s="22" t="s">
        <v>77</v>
      </c>
      <c r="AG7" s="23" t="s">
        <v>47</v>
      </c>
      <c r="AI7" s="25">
        <v>41964.641064814801</v>
      </c>
    </row>
    <row r="8" spans="1:35">
      <c r="A8" s="1" t="s">
        <v>208</v>
      </c>
      <c r="B8" s="2" t="s">
        <v>209</v>
      </c>
      <c r="C8" s="3">
        <v>42482.487939814797</v>
      </c>
      <c r="D8" s="4" t="s">
        <v>210</v>
      </c>
      <c r="E8" s="27" t="s">
        <v>109</v>
      </c>
      <c r="F8" s="5" t="s">
        <v>98</v>
      </c>
      <c r="G8" s="6" t="s">
        <v>98</v>
      </c>
      <c r="H8" s="7" t="s">
        <v>135</v>
      </c>
      <c r="I8" s="8" t="s">
        <v>99</v>
      </c>
      <c r="J8" s="9">
        <v>41275</v>
      </c>
      <c r="K8" s="10" t="s">
        <v>100</v>
      </c>
      <c r="L8" s="11" t="s">
        <v>101</v>
      </c>
      <c r="M8" s="27" t="s">
        <v>48</v>
      </c>
      <c r="N8" s="27" t="s">
        <v>37</v>
      </c>
      <c r="O8" s="28">
        <v>25</v>
      </c>
      <c r="P8" s="30">
        <v>5022000</v>
      </c>
      <c r="Q8" s="32">
        <v>64800</v>
      </c>
      <c r="R8" s="34">
        <v>300</v>
      </c>
      <c r="U8" s="27" t="s">
        <v>41</v>
      </c>
      <c r="V8" s="27" t="s">
        <v>57</v>
      </c>
      <c r="W8" s="13">
        <v>41487</v>
      </c>
      <c r="X8" s="30">
        <v>62747</v>
      </c>
      <c r="Y8" s="15" t="s">
        <v>177</v>
      </c>
      <c r="Z8" s="23" t="s">
        <v>227</v>
      </c>
      <c r="AA8" s="17" t="s">
        <v>138</v>
      </c>
      <c r="AB8" s="18" t="s">
        <v>138</v>
      </c>
      <c r="AC8" s="19" t="s">
        <v>102</v>
      </c>
      <c r="AD8" s="20" t="s">
        <v>51</v>
      </c>
      <c r="AE8" s="21" t="s">
        <v>52</v>
      </c>
      <c r="AF8" s="22" t="s">
        <v>52</v>
      </c>
      <c r="AG8" s="23" t="s">
        <v>47</v>
      </c>
      <c r="AI8" s="25">
        <v>41964.670844907399</v>
      </c>
    </row>
    <row r="9" spans="1:35">
      <c r="A9" s="1" t="s">
        <v>202</v>
      </c>
      <c r="B9" s="2" t="s">
        <v>203</v>
      </c>
      <c r="C9" s="3">
        <v>42482.487951388903</v>
      </c>
      <c r="D9" s="4" t="s">
        <v>204</v>
      </c>
      <c r="E9" s="27" t="s">
        <v>109</v>
      </c>
      <c r="F9" s="5" t="s">
        <v>98</v>
      </c>
      <c r="G9" s="6" t="s">
        <v>98</v>
      </c>
      <c r="H9" s="7" t="s">
        <v>135</v>
      </c>
      <c r="I9" s="8" t="s">
        <v>99</v>
      </c>
      <c r="J9" s="9">
        <v>41275</v>
      </c>
      <c r="K9" s="10" t="s">
        <v>205</v>
      </c>
      <c r="L9" s="11" t="s">
        <v>206</v>
      </c>
      <c r="M9" s="27" t="s">
        <v>64</v>
      </c>
      <c r="N9" s="27" t="s">
        <v>37</v>
      </c>
      <c r="O9" s="28">
        <v>20</v>
      </c>
      <c r="P9" s="30">
        <v>1500000</v>
      </c>
      <c r="Q9" s="32">
        <v>14400</v>
      </c>
      <c r="R9" s="34">
        <v>100</v>
      </c>
      <c r="U9" s="27" t="s">
        <v>41</v>
      </c>
      <c r="V9" s="27" t="s">
        <v>57</v>
      </c>
      <c r="W9" s="13">
        <v>41518</v>
      </c>
      <c r="X9" s="30">
        <v>33190</v>
      </c>
      <c r="Y9" s="15" t="s">
        <v>177</v>
      </c>
      <c r="Z9" s="23" t="s">
        <v>227</v>
      </c>
      <c r="AA9" s="17" t="s">
        <v>138</v>
      </c>
      <c r="AB9" s="18" t="s">
        <v>138</v>
      </c>
      <c r="AC9" s="19" t="s">
        <v>207</v>
      </c>
      <c r="AD9" s="20" t="s">
        <v>151</v>
      </c>
      <c r="AE9" s="21" t="s">
        <v>152</v>
      </c>
      <c r="AF9" s="22" t="s">
        <v>77</v>
      </c>
      <c r="AG9" s="23" t="s">
        <v>47</v>
      </c>
      <c r="AI9" s="25">
        <v>41964.663807870398</v>
      </c>
    </row>
    <row r="10" spans="1:35">
      <c r="A10" s="1" t="s">
        <v>128</v>
      </c>
      <c r="B10" s="2" t="s">
        <v>129</v>
      </c>
      <c r="C10" s="3">
        <v>42549.697256944397</v>
      </c>
      <c r="D10" s="4" t="s">
        <v>130</v>
      </c>
      <c r="E10" s="27" t="s">
        <v>109</v>
      </c>
      <c r="F10" s="5" t="s">
        <v>98</v>
      </c>
      <c r="G10" s="6" t="s">
        <v>98</v>
      </c>
      <c r="H10" s="7" t="s">
        <v>111</v>
      </c>
      <c r="I10" s="8" t="s">
        <v>67</v>
      </c>
      <c r="J10" s="9">
        <v>41365</v>
      </c>
      <c r="K10" s="10" t="s">
        <v>131</v>
      </c>
      <c r="L10" s="11" t="s">
        <v>112</v>
      </c>
      <c r="M10" s="27" t="s">
        <v>40</v>
      </c>
      <c r="N10" s="27" t="s">
        <v>88</v>
      </c>
      <c r="O10" s="28">
        <v>0</v>
      </c>
      <c r="Q10" s="32">
        <v>15000</v>
      </c>
      <c r="R10" s="34">
        <v>50</v>
      </c>
      <c r="U10" s="27" t="s">
        <v>41</v>
      </c>
      <c r="V10" s="27" t="s">
        <v>37</v>
      </c>
      <c r="W10" s="13">
        <v>41640</v>
      </c>
      <c r="Y10" s="15" t="s">
        <v>229</v>
      </c>
      <c r="Z10" s="23" t="s">
        <v>227</v>
      </c>
      <c r="AA10" s="17" t="s">
        <v>113</v>
      </c>
      <c r="AB10" s="18" t="s">
        <v>114</v>
      </c>
      <c r="AC10" s="19" t="s">
        <v>78</v>
      </c>
      <c r="AD10" s="20" t="s">
        <v>45</v>
      </c>
      <c r="AE10" s="21" t="s">
        <v>46</v>
      </c>
      <c r="AF10" s="22" t="s">
        <v>39</v>
      </c>
      <c r="AG10" s="23" t="s">
        <v>47</v>
      </c>
      <c r="AI10" s="25">
        <v>42549.697141203702</v>
      </c>
    </row>
    <row r="11" spans="1:35">
      <c r="A11" s="1" t="s">
        <v>124</v>
      </c>
      <c r="B11" s="2" t="s">
        <v>125</v>
      </c>
      <c r="C11" s="3">
        <v>42549.696250000001</v>
      </c>
      <c r="D11" s="4" t="s">
        <v>126</v>
      </c>
      <c r="E11" s="27" t="s">
        <v>109</v>
      </c>
      <c r="F11" s="5" t="s">
        <v>98</v>
      </c>
      <c r="G11" s="6" t="s">
        <v>98</v>
      </c>
      <c r="H11" s="7" t="s">
        <v>111</v>
      </c>
      <c r="I11" s="8" t="s">
        <v>67</v>
      </c>
      <c r="J11" s="9">
        <v>41426</v>
      </c>
      <c r="K11" s="10" t="s">
        <v>127</v>
      </c>
      <c r="L11" s="11" t="s">
        <v>112</v>
      </c>
      <c r="M11" s="27" t="s">
        <v>40</v>
      </c>
      <c r="N11" s="27" t="s">
        <v>88</v>
      </c>
      <c r="O11" s="28">
        <v>0</v>
      </c>
      <c r="Q11" s="32">
        <v>15000</v>
      </c>
      <c r="R11" s="34">
        <v>50</v>
      </c>
      <c r="U11" s="27" t="s">
        <v>41</v>
      </c>
      <c r="V11" s="27" t="s">
        <v>37</v>
      </c>
      <c r="W11" s="13">
        <v>41913</v>
      </c>
      <c r="Y11" s="15" t="s">
        <v>229</v>
      </c>
      <c r="Z11" s="23" t="s">
        <v>227</v>
      </c>
      <c r="AA11" s="17" t="s">
        <v>113</v>
      </c>
      <c r="AB11" s="18" t="s">
        <v>114</v>
      </c>
      <c r="AC11" s="19" t="s">
        <v>78</v>
      </c>
      <c r="AD11" s="20" t="s">
        <v>45</v>
      </c>
      <c r="AE11" s="21" t="s">
        <v>46</v>
      </c>
      <c r="AF11" s="22" t="s">
        <v>39</v>
      </c>
      <c r="AG11" s="23" t="s">
        <v>47</v>
      </c>
      <c r="AI11" s="25">
        <v>42549.696134259299</v>
      </c>
    </row>
    <row r="12" spans="1:35">
      <c r="A12" s="1" t="s">
        <v>211</v>
      </c>
      <c r="B12" s="2" t="s">
        <v>212</v>
      </c>
      <c r="C12" s="3">
        <v>42482.488414351901</v>
      </c>
      <c r="D12" s="4" t="s">
        <v>213</v>
      </c>
      <c r="E12" s="27" t="s">
        <v>109</v>
      </c>
      <c r="F12" s="5" t="s">
        <v>98</v>
      </c>
      <c r="G12" s="6" t="s">
        <v>98</v>
      </c>
      <c r="H12" s="7" t="s">
        <v>5</v>
      </c>
      <c r="I12" s="8" t="s">
        <v>99</v>
      </c>
      <c r="J12" s="9">
        <v>41426</v>
      </c>
      <c r="K12" s="10" t="s">
        <v>214</v>
      </c>
      <c r="L12" s="11" t="s">
        <v>215</v>
      </c>
      <c r="M12" s="27" t="s">
        <v>48</v>
      </c>
      <c r="N12" s="27" t="s">
        <v>37</v>
      </c>
      <c r="O12" s="28">
        <v>0</v>
      </c>
      <c r="Q12" s="32">
        <v>216000</v>
      </c>
      <c r="R12" s="34">
        <v>600</v>
      </c>
      <c r="U12" s="27" t="s">
        <v>41</v>
      </c>
      <c r="V12" s="27" t="s">
        <v>49</v>
      </c>
      <c r="W12" s="13">
        <v>41426</v>
      </c>
      <c r="X12" s="30">
        <v>165054</v>
      </c>
      <c r="Y12" s="15" t="s">
        <v>159</v>
      </c>
      <c r="Z12" s="23" t="s">
        <v>227</v>
      </c>
      <c r="AA12" s="17" t="s">
        <v>143</v>
      </c>
      <c r="AB12" s="18" t="s">
        <v>144</v>
      </c>
      <c r="AC12" s="19" t="s">
        <v>169</v>
      </c>
      <c r="AD12" s="20" t="s">
        <v>51</v>
      </c>
      <c r="AE12" s="21" t="s">
        <v>52</v>
      </c>
      <c r="AF12" s="22" t="s">
        <v>52</v>
      </c>
      <c r="AG12" s="23" t="s">
        <v>47</v>
      </c>
      <c r="AI12" s="25">
        <v>41964.684050925898</v>
      </c>
    </row>
    <row r="13" spans="1:35">
      <c r="A13" s="1" t="s">
        <v>132</v>
      </c>
      <c r="B13" s="2" t="s">
        <v>133</v>
      </c>
      <c r="C13" s="3">
        <v>42488.397928240702</v>
      </c>
      <c r="D13" s="4" t="s">
        <v>134</v>
      </c>
      <c r="E13" s="27" t="s">
        <v>109</v>
      </c>
      <c r="F13" s="5" t="s">
        <v>98</v>
      </c>
      <c r="G13" s="6" t="s">
        <v>98</v>
      </c>
      <c r="H13" s="7" t="s">
        <v>135</v>
      </c>
      <c r="I13" s="8" t="s">
        <v>99</v>
      </c>
      <c r="J13" s="9">
        <v>41275</v>
      </c>
      <c r="K13" s="10" t="s">
        <v>136</v>
      </c>
      <c r="L13" s="11" t="s">
        <v>137</v>
      </c>
      <c r="M13" s="27" t="s">
        <v>64</v>
      </c>
      <c r="N13" s="27" t="s">
        <v>37</v>
      </c>
      <c r="O13" s="28">
        <v>0</v>
      </c>
      <c r="Q13" s="32">
        <v>172000</v>
      </c>
      <c r="R13" s="34">
        <v>400</v>
      </c>
      <c r="U13" s="27" t="s">
        <v>41</v>
      </c>
      <c r="V13" s="27" t="s">
        <v>49</v>
      </c>
      <c r="W13" s="13">
        <v>41609</v>
      </c>
      <c r="X13" s="30">
        <v>300728</v>
      </c>
      <c r="Y13" s="15" t="s">
        <v>190</v>
      </c>
      <c r="Z13" s="23" t="s">
        <v>227</v>
      </c>
      <c r="AA13" s="17" t="s">
        <v>138</v>
      </c>
      <c r="AB13" s="18" t="s">
        <v>138</v>
      </c>
      <c r="AC13" s="19" t="s">
        <v>74</v>
      </c>
      <c r="AD13" s="20" t="s">
        <v>75</v>
      </c>
      <c r="AE13" s="21" t="s">
        <v>76</v>
      </c>
      <c r="AF13" s="22" t="s">
        <v>77</v>
      </c>
      <c r="AG13" s="23" t="s">
        <v>47</v>
      </c>
      <c r="AI13" s="25">
        <v>41969.479398148098</v>
      </c>
    </row>
    <row r="14" spans="1:35">
      <c r="A14" s="1" t="s">
        <v>160</v>
      </c>
      <c r="B14" s="2" t="s">
        <v>161</v>
      </c>
      <c r="C14" s="3">
        <v>42482.488472222198</v>
      </c>
      <c r="D14" s="35" t="s">
        <v>382</v>
      </c>
      <c r="E14" s="27" t="s">
        <v>109</v>
      </c>
      <c r="F14" s="5" t="s">
        <v>98</v>
      </c>
      <c r="G14" s="6" t="s">
        <v>98</v>
      </c>
      <c r="H14" s="7" t="s">
        <v>135</v>
      </c>
      <c r="I14" s="8" t="s">
        <v>99</v>
      </c>
      <c r="J14" s="9">
        <v>41275</v>
      </c>
      <c r="K14" s="10" t="s">
        <v>100</v>
      </c>
      <c r="L14" s="11" t="s">
        <v>162</v>
      </c>
      <c r="M14" s="27" t="s">
        <v>48</v>
      </c>
      <c r="N14" s="27" t="s">
        <v>37</v>
      </c>
      <c r="O14" s="28">
        <v>30</v>
      </c>
      <c r="P14" s="30">
        <v>1500000</v>
      </c>
      <c r="Q14" s="32">
        <v>110592</v>
      </c>
      <c r="R14" s="34">
        <v>512</v>
      </c>
      <c r="U14" s="27" t="s">
        <v>41</v>
      </c>
      <c r="V14" s="27" t="s">
        <v>57</v>
      </c>
      <c r="W14" s="13">
        <v>41883</v>
      </c>
      <c r="X14" s="30">
        <v>82899</v>
      </c>
      <c r="Y14" s="15" t="s">
        <v>159</v>
      </c>
      <c r="Z14" s="23" t="s">
        <v>227</v>
      </c>
      <c r="AA14" s="17" t="s">
        <v>138</v>
      </c>
      <c r="AB14" s="18" t="s">
        <v>138</v>
      </c>
      <c r="AC14" s="19" t="s">
        <v>163</v>
      </c>
      <c r="AD14" s="20" t="s">
        <v>54</v>
      </c>
      <c r="AE14" s="21" t="s">
        <v>55</v>
      </c>
      <c r="AF14" s="22" t="s">
        <v>52</v>
      </c>
      <c r="AG14" s="23" t="s">
        <v>47</v>
      </c>
      <c r="AI14" s="25">
        <v>41969.5683796296</v>
      </c>
    </row>
    <row r="15" spans="1:35">
      <c r="A15" s="1" t="s">
        <v>154</v>
      </c>
      <c r="B15" s="2" t="s">
        <v>155</v>
      </c>
      <c r="C15" s="3">
        <v>42482.488506944399</v>
      </c>
      <c r="D15" s="4" t="s">
        <v>156</v>
      </c>
      <c r="E15" s="27" t="s">
        <v>109</v>
      </c>
      <c r="F15" s="5" t="s">
        <v>98</v>
      </c>
      <c r="G15" s="6" t="s">
        <v>98</v>
      </c>
      <c r="H15" s="7" t="s">
        <v>5</v>
      </c>
      <c r="I15" s="8" t="s">
        <v>99</v>
      </c>
      <c r="J15" s="9">
        <v>41365</v>
      </c>
      <c r="K15" s="10" t="s">
        <v>157</v>
      </c>
      <c r="L15" s="11" t="s">
        <v>158</v>
      </c>
      <c r="M15" s="27" t="s">
        <v>48</v>
      </c>
      <c r="N15" s="27" t="s">
        <v>37</v>
      </c>
      <c r="O15" s="28">
        <v>0</v>
      </c>
      <c r="P15" s="30">
        <v>1000000</v>
      </c>
      <c r="Q15" s="32">
        <v>2100000</v>
      </c>
      <c r="R15" s="34">
        <v>2000</v>
      </c>
      <c r="U15" s="27" t="s">
        <v>41</v>
      </c>
      <c r="V15" s="27" t="s">
        <v>57</v>
      </c>
      <c r="W15" s="13">
        <v>41640</v>
      </c>
      <c r="X15" s="30">
        <v>486271</v>
      </c>
      <c r="Y15" s="15" t="s">
        <v>159</v>
      </c>
      <c r="Z15" s="23" t="s">
        <v>227</v>
      </c>
      <c r="AA15" s="17" t="s">
        <v>143</v>
      </c>
      <c r="AB15" s="18" t="s">
        <v>144</v>
      </c>
      <c r="AC15" s="19" t="s">
        <v>61</v>
      </c>
      <c r="AD15" s="20" t="s">
        <v>62</v>
      </c>
      <c r="AE15" s="21" t="s">
        <v>63</v>
      </c>
      <c r="AF15" s="22" t="s">
        <v>71</v>
      </c>
      <c r="AG15" s="23" t="s">
        <v>47</v>
      </c>
      <c r="AI15" s="25">
        <v>41969.491597222201</v>
      </c>
    </row>
    <row r="16" spans="1:35">
      <c r="A16" s="1" t="s">
        <v>145</v>
      </c>
      <c r="B16" s="2" t="s">
        <v>146</v>
      </c>
      <c r="C16" s="3">
        <v>42482.488506944399</v>
      </c>
      <c r="D16" s="4" t="s">
        <v>147</v>
      </c>
      <c r="E16" s="27" t="s">
        <v>109</v>
      </c>
      <c r="F16" s="5" t="s">
        <v>98</v>
      </c>
      <c r="G16" s="6" t="s">
        <v>98</v>
      </c>
      <c r="H16" s="7" t="s">
        <v>135</v>
      </c>
      <c r="I16" s="8" t="s">
        <v>99</v>
      </c>
      <c r="J16" s="9">
        <v>41275</v>
      </c>
      <c r="K16" s="10" t="s">
        <v>148</v>
      </c>
      <c r="L16" s="11" t="s">
        <v>149</v>
      </c>
      <c r="M16" s="27" t="s">
        <v>64</v>
      </c>
      <c r="N16" s="27" t="s">
        <v>37</v>
      </c>
      <c r="O16" s="28">
        <v>25</v>
      </c>
      <c r="P16" s="30">
        <v>2000000</v>
      </c>
      <c r="Q16" s="32">
        <v>54000</v>
      </c>
      <c r="R16" s="34">
        <v>250</v>
      </c>
      <c r="U16" s="27" t="s">
        <v>41</v>
      </c>
      <c r="V16" s="27" t="s">
        <v>57</v>
      </c>
      <c r="W16" s="13">
        <v>41913</v>
      </c>
      <c r="X16" s="30">
        <v>60473</v>
      </c>
      <c r="Y16" s="15" t="s">
        <v>190</v>
      </c>
      <c r="Z16" s="23" t="s">
        <v>227</v>
      </c>
      <c r="AA16" s="17" t="s">
        <v>138</v>
      </c>
      <c r="AB16" s="18" t="s">
        <v>138</v>
      </c>
      <c r="AC16" s="19" t="s">
        <v>150</v>
      </c>
      <c r="AD16" s="20" t="s">
        <v>151</v>
      </c>
      <c r="AE16" s="21" t="s">
        <v>152</v>
      </c>
      <c r="AF16" s="22" t="s">
        <v>153</v>
      </c>
      <c r="AG16" s="23" t="s">
        <v>47</v>
      </c>
      <c r="AI16" s="25">
        <v>41969.488449074102</v>
      </c>
    </row>
    <row r="17" spans="1:35">
      <c r="A17" s="1" t="s">
        <v>139</v>
      </c>
      <c r="B17" s="2" t="s">
        <v>140</v>
      </c>
      <c r="C17" s="3">
        <v>42482.488518518498</v>
      </c>
      <c r="D17" s="4" t="s">
        <v>141</v>
      </c>
      <c r="E17" s="27" t="s">
        <v>109</v>
      </c>
      <c r="F17" s="5" t="s">
        <v>98</v>
      </c>
      <c r="G17" s="6" t="s">
        <v>98</v>
      </c>
      <c r="H17" s="7" t="s">
        <v>5</v>
      </c>
      <c r="I17" s="8" t="s">
        <v>99</v>
      </c>
      <c r="J17" s="9">
        <v>41426</v>
      </c>
      <c r="K17" s="10" t="s">
        <v>142</v>
      </c>
      <c r="L17" s="11" t="s">
        <v>52</v>
      </c>
      <c r="M17" s="27" t="s">
        <v>48</v>
      </c>
      <c r="N17" s="27" t="s">
        <v>37</v>
      </c>
      <c r="O17" s="28">
        <v>65</v>
      </c>
      <c r="P17" s="30">
        <v>17000000</v>
      </c>
      <c r="Q17" s="32">
        <v>181990</v>
      </c>
      <c r="R17" s="34">
        <v>281</v>
      </c>
      <c r="U17" s="27" t="s">
        <v>115</v>
      </c>
      <c r="V17" s="27" t="s">
        <v>49</v>
      </c>
      <c r="W17" s="13">
        <v>41275</v>
      </c>
      <c r="X17" s="30">
        <v>204969</v>
      </c>
      <c r="Y17" s="15" t="s">
        <v>190</v>
      </c>
      <c r="Z17" s="23" t="s">
        <v>227</v>
      </c>
      <c r="AA17" s="17" t="s">
        <v>143</v>
      </c>
      <c r="AB17" s="18" t="s">
        <v>144</v>
      </c>
      <c r="AC17" s="19" t="s">
        <v>65</v>
      </c>
      <c r="AD17" s="20" t="s">
        <v>54</v>
      </c>
      <c r="AE17" s="21" t="s">
        <v>55</v>
      </c>
      <c r="AF17" s="22" t="s">
        <v>52</v>
      </c>
      <c r="AG17" s="23" t="s">
        <v>47</v>
      </c>
      <c r="AI17" s="25">
        <v>41969.485196759299</v>
      </c>
    </row>
    <row r="18" spans="1:35">
      <c r="A18" s="1" t="s">
        <v>120</v>
      </c>
      <c r="B18" s="2" t="s">
        <v>121</v>
      </c>
      <c r="C18" s="3">
        <v>42549.695127314801</v>
      </c>
      <c r="D18" s="4" t="s">
        <v>122</v>
      </c>
      <c r="E18" s="27" t="s">
        <v>109</v>
      </c>
      <c r="F18" s="5" t="s">
        <v>98</v>
      </c>
      <c r="G18" s="6" t="s">
        <v>98</v>
      </c>
      <c r="H18" s="7" t="s">
        <v>111</v>
      </c>
      <c r="I18" s="8" t="s">
        <v>67</v>
      </c>
      <c r="J18" s="9">
        <v>41426</v>
      </c>
      <c r="K18" s="10" t="s">
        <v>123</v>
      </c>
      <c r="L18" s="11" t="s">
        <v>112</v>
      </c>
      <c r="M18" s="27" t="s">
        <v>40</v>
      </c>
      <c r="N18" s="27" t="s">
        <v>88</v>
      </c>
      <c r="O18" s="28">
        <v>0</v>
      </c>
      <c r="Q18" s="32">
        <v>5000</v>
      </c>
      <c r="R18" s="34">
        <v>50</v>
      </c>
      <c r="U18" s="27" t="s">
        <v>41</v>
      </c>
      <c r="V18" s="27" t="s">
        <v>37</v>
      </c>
      <c r="W18" s="13">
        <v>41791</v>
      </c>
      <c r="Y18" s="15" t="s">
        <v>190</v>
      </c>
      <c r="Z18" s="23" t="s">
        <v>227</v>
      </c>
      <c r="AA18" s="17" t="s">
        <v>116</v>
      </c>
      <c r="AB18" s="18" t="s">
        <v>114</v>
      </c>
      <c r="AC18" s="19" t="s">
        <v>117</v>
      </c>
      <c r="AD18" s="20" t="s">
        <v>45</v>
      </c>
      <c r="AE18" s="21" t="s">
        <v>46</v>
      </c>
      <c r="AF18" s="22" t="s">
        <v>39</v>
      </c>
      <c r="AG18" s="23" t="s">
        <v>47</v>
      </c>
      <c r="AI18" s="25">
        <v>42549.694976851897</v>
      </c>
    </row>
    <row r="19" spans="1:35">
      <c r="A19" s="1" t="s">
        <v>222</v>
      </c>
      <c r="B19" s="2" t="s">
        <v>223</v>
      </c>
      <c r="C19" s="3">
        <v>42482.488576388903</v>
      </c>
      <c r="D19" s="4" t="s">
        <v>224</v>
      </c>
      <c r="E19" s="27" t="s">
        <v>109</v>
      </c>
      <c r="F19" s="5" t="s">
        <v>98</v>
      </c>
      <c r="G19" s="6" t="s">
        <v>98</v>
      </c>
      <c r="H19" s="7" t="s">
        <v>135</v>
      </c>
      <c r="I19" s="8" t="s">
        <v>99</v>
      </c>
      <c r="J19" s="9">
        <v>41275</v>
      </c>
      <c r="K19" s="10" t="s">
        <v>136</v>
      </c>
      <c r="L19" s="11" t="s">
        <v>220</v>
      </c>
      <c r="M19" s="27" t="s">
        <v>64</v>
      </c>
      <c r="N19" s="27" t="s">
        <v>37</v>
      </c>
      <c r="O19" s="28">
        <v>100</v>
      </c>
      <c r="P19" s="30">
        <v>100000000</v>
      </c>
      <c r="Q19" s="32">
        <v>1725000</v>
      </c>
      <c r="R19" s="34">
        <v>2863</v>
      </c>
      <c r="U19" s="27" t="s">
        <v>41</v>
      </c>
      <c r="V19" s="27" t="s">
        <v>49</v>
      </c>
      <c r="W19" s="13">
        <v>41365</v>
      </c>
      <c r="X19" s="30">
        <v>3424392</v>
      </c>
      <c r="Y19" s="15" t="s">
        <v>159</v>
      </c>
      <c r="Z19" s="23" t="s">
        <v>227</v>
      </c>
      <c r="AA19" s="17" t="s">
        <v>138</v>
      </c>
      <c r="AB19" s="18" t="s">
        <v>138</v>
      </c>
      <c r="AC19" s="19" t="s">
        <v>221</v>
      </c>
      <c r="AD19" s="20" t="s">
        <v>151</v>
      </c>
      <c r="AE19" s="21" t="s">
        <v>152</v>
      </c>
      <c r="AF19" s="22" t="s">
        <v>77</v>
      </c>
      <c r="AG19" s="23" t="s">
        <v>47</v>
      </c>
      <c r="AI19" s="25">
        <v>41964.695104166698</v>
      </c>
    </row>
    <row r="20" spans="1:35">
      <c r="A20" s="1" t="s">
        <v>199</v>
      </c>
      <c r="B20" s="2" t="s">
        <v>200</v>
      </c>
      <c r="C20" s="3">
        <v>42482.488599536999</v>
      </c>
      <c r="D20" s="4" t="s">
        <v>201</v>
      </c>
      <c r="E20" s="27" t="s">
        <v>109</v>
      </c>
      <c r="F20" s="5" t="s">
        <v>98</v>
      </c>
      <c r="G20" s="6" t="s">
        <v>98</v>
      </c>
      <c r="H20" s="7" t="s">
        <v>5</v>
      </c>
      <c r="I20" s="8" t="s">
        <v>99</v>
      </c>
      <c r="J20" s="9">
        <v>41426</v>
      </c>
      <c r="K20" s="10" t="s">
        <v>194</v>
      </c>
      <c r="L20" s="11" t="s">
        <v>189</v>
      </c>
      <c r="M20" s="27" t="s">
        <v>48</v>
      </c>
      <c r="N20" s="27" t="s">
        <v>37</v>
      </c>
      <c r="O20" s="28">
        <v>25</v>
      </c>
      <c r="P20" s="30">
        <v>200000</v>
      </c>
      <c r="Q20" s="32">
        <v>50400</v>
      </c>
      <c r="R20" s="34">
        <v>350</v>
      </c>
      <c r="U20" s="27" t="s">
        <v>41</v>
      </c>
      <c r="V20" s="27" t="s">
        <v>49</v>
      </c>
      <c r="W20" s="13">
        <v>42095</v>
      </c>
      <c r="X20" s="30">
        <v>196063</v>
      </c>
      <c r="Y20" s="15" t="s">
        <v>190</v>
      </c>
      <c r="Z20" s="23" t="s">
        <v>227</v>
      </c>
      <c r="AA20" s="17" t="s">
        <v>143</v>
      </c>
      <c r="AB20" s="18" t="s">
        <v>144</v>
      </c>
      <c r="AC20" s="19" t="s">
        <v>93</v>
      </c>
      <c r="AD20" s="20" t="s">
        <v>62</v>
      </c>
      <c r="AE20" s="21" t="s">
        <v>63</v>
      </c>
      <c r="AF20" s="22" t="s">
        <v>77</v>
      </c>
      <c r="AG20" s="23" t="s">
        <v>47</v>
      </c>
      <c r="AI20" s="25">
        <v>41964.660150463002</v>
      </c>
    </row>
    <row r="21" spans="1:35">
      <c r="A21" s="1" t="s">
        <v>266</v>
      </c>
      <c r="B21" s="2" t="s">
        <v>267</v>
      </c>
      <c r="C21" s="3">
        <v>42482.488796296297</v>
      </c>
      <c r="D21" s="4" t="s">
        <v>268</v>
      </c>
      <c r="E21" s="27" t="s">
        <v>225</v>
      </c>
      <c r="F21" s="5" t="s">
        <v>98</v>
      </c>
      <c r="G21" s="6" t="s">
        <v>98</v>
      </c>
      <c r="H21" s="7" t="s">
        <v>135</v>
      </c>
      <c r="I21" s="8" t="s">
        <v>99</v>
      </c>
      <c r="J21" s="9">
        <v>41640</v>
      </c>
      <c r="K21" s="10" t="s">
        <v>182</v>
      </c>
      <c r="L21" s="11" t="s">
        <v>269</v>
      </c>
      <c r="M21" s="27" t="s">
        <v>48</v>
      </c>
      <c r="N21" s="27" t="s">
        <v>37</v>
      </c>
      <c r="Q21" s="32">
        <v>306000</v>
      </c>
      <c r="R21" s="34">
        <v>500</v>
      </c>
      <c r="U21" s="27" t="s">
        <v>41</v>
      </c>
      <c r="V21" s="27" t="s">
        <v>57</v>
      </c>
      <c r="W21" s="13">
        <v>41640</v>
      </c>
      <c r="X21" s="30">
        <v>68613</v>
      </c>
      <c r="Y21" s="15" t="s">
        <v>159</v>
      </c>
      <c r="Z21" s="16" t="s">
        <v>227</v>
      </c>
      <c r="AA21" s="17" t="s">
        <v>138</v>
      </c>
      <c r="AB21" s="18" t="s">
        <v>138</v>
      </c>
      <c r="AC21" s="19" t="s">
        <v>184</v>
      </c>
      <c r="AD21" s="20" t="s">
        <v>51</v>
      </c>
      <c r="AE21" s="21" t="s">
        <v>52</v>
      </c>
      <c r="AF21" s="22" t="s">
        <v>52</v>
      </c>
      <c r="AG21" s="23" t="s">
        <v>47</v>
      </c>
      <c r="AH21" s="24">
        <v>41753.575682870403</v>
      </c>
      <c r="AI21" s="25">
        <v>41753.575358796297</v>
      </c>
    </row>
    <row r="22" spans="1:35">
      <c r="A22" s="1" t="s">
        <v>254</v>
      </c>
      <c r="B22" s="2" t="s">
        <v>255</v>
      </c>
      <c r="C22" s="3">
        <v>42482.488807870403</v>
      </c>
      <c r="D22" s="4" t="s">
        <v>256</v>
      </c>
      <c r="E22" s="27" t="s">
        <v>225</v>
      </c>
      <c r="F22" s="5" t="s">
        <v>98</v>
      </c>
      <c r="G22" s="6" t="s">
        <v>98</v>
      </c>
      <c r="H22" s="7" t="s">
        <v>135</v>
      </c>
      <c r="I22" s="8" t="s">
        <v>99</v>
      </c>
      <c r="J22" s="9">
        <v>41640</v>
      </c>
      <c r="K22" s="10" t="s">
        <v>257</v>
      </c>
      <c r="L22" s="11" t="s">
        <v>258</v>
      </c>
      <c r="M22" s="27" t="s">
        <v>48</v>
      </c>
      <c r="N22" s="27" t="s">
        <v>37</v>
      </c>
      <c r="Q22" s="32">
        <v>216000</v>
      </c>
      <c r="R22" s="34">
        <v>500</v>
      </c>
      <c r="U22" s="27" t="s">
        <v>41</v>
      </c>
      <c r="V22" s="27" t="s">
        <v>49</v>
      </c>
      <c r="W22" s="13">
        <v>41640</v>
      </c>
      <c r="X22" s="30">
        <v>159828</v>
      </c>
      <c r="Y22" s="15" t="s">
        <v>190</v>
      </c>
      <c r="Z22" s="16" t="s">
        <v>227</v>
      </c>
      <c r="AA22" s="17" t="s">
        <v>138</v>
      </c>
      <c r="AB22" s="18" t="s">
        <v>138</v>
      </c>
      <c r="AC22" s="19" t="s">
        <v>68</v>
      </c>
      <c r="AD22" s="20" t="s">
        <v>51</v>
      </c>
      <c r="AE22" s="21" t="s">
        <v>52</v>
      </c>
      <c r="AF22" s="22" t="s">
        <v>52</v>
      </c>
      <c r="AG22" s="23" t="s">
        <v>47</v>
      </c>
      <c r="AH22" s="24">
        <v>41753.567800925899</v>
      </c>
      <c r="AI22" s="25">
        <v>41753.5676157407</v>
      </c>
    </row>
    <row r="23" spans="1:35">
      <c r="A23" s="1" t="s">
        <v>246</v>
      </c>
      <c r="B23" s="2" t="s">
        <v>247</v>
      </c>
      <c r="C23" s="3">
        <v>42482.488900463002</v>
      </c>
      <c r="D23" s="4" t="s">
        <v>248</v>
      </c>
      <c r="E23" s="27" t="s">
        <v>225</v>
      </c>
      <c r="F23" s="5" t="s">
        <v>98</v>
      </c>
      <c r="G23" s="6" t="s">
        <v>98</v>
      </c>
      <c r="H23" s="7" t="s">
        <v>135</v>
      </c>
      <c r="I23" s="8" t="s">
        <v>99</v>
      </c>
      <c r="J23" s="9">
        <v>41985</v>
      </c>
      <c r="K23" s="10" t="s">
        <v>249</v>
      </c>
      <c r="L23" s="11" t="s">
        <v>250</v>
      </c>
      <c r="M23" s="27" t="s">
        <v>48</v>
      </c>
      <c r="N23" s="27" t="s">
        <v>37</v>
      </c>
      <c r="O23" s="28">
        <v>20</v>
      </c>
      <c r="P23" s="30">
        <v>40000</v>
      </c>
      <c r="Q23" s="32">
        <v>36000</v>
      </c>
      <c r="R23" s="34">
        <v>100</v>
      </c>
      <c r="U23" s="27" t="s">
        <v>41</v>
      </c>
      <c r="V23" s="27" t="s">
        <v>49</v>
      </c>
      <c r="W23" s="13">
        <v>41987</v>
      </c>
      <c r="X23" s="30">
        <v>150232</v>
      </c>
      <c r="Y23" s="15" t="s">
        <v>159</v>
      </c>
      <c r="Z23" s="16" t="s">
        <v>227</v>
      </c>
      <c r="AA23" s="17" t="s">
        <v>251</v>
      </c>
      <c r="AB23" s="18" t="s">
        <v>138</v>
      </c>
      <c r="AC23" s="19" t="s">
        <v>252</v>
      </c>
      <c r="AD23" s="20" t="s">
        <v>54</v>
      </c>
      <c r="AE23" s="21" t="s">
        <v>55</v>
      </c>
      <c r="AF23" s="22" t="s">
        <v>52</v>
      </c>
      <c r="AG23" s="23" t="s">
        <v>47</v>
      </c>
      <c r="AH23" s="24">
        <v>41995.4464814815</v>
      </c>
      <c r="AI23" s="25">
        <v>41828.688888888901</v>
      </c>
    </row>
    <row r="24" spans="1:35">
      <c r="A24" s="1" t="s">
        <v>231</v>
      </c>
      <c r="B24" s="2" t="s">
        <v>232</v>
      </c>
      <c r="C24" s="3">
        <v>42482.488923611098</v>
      </c>
      <c r="D24" s="4" t="s">
        <v>233</v>
      </c>
      <c r="E24" s="27" t="s">
        <v>225</v>
      </c>
      <c r="F24" s="5" t="s">
        <v>98</v>
      </c>
      <c r="G24" s="6" t="s">
        <v>98</v>
      </c>
      <c r="H24" s="7" t="s">
        <v>5</v>
      </c>
      <c r="I24" s="8" t="s">
        <v>99</v>
      </c>
      <c r="J24" s="9">
        <v>41913</v>
      </c>
      <c r="K24" s="10" t="s">
        <v>234</v>
      </c>
      <c r="L24" s="11" t="s">
        <v>86</v>
      </c>
      <c r="M24" s="27" t="s">
        <v>48</v>
      </c>
      <c r="N24" s="27" t="s">
        <v>37</v>
      </c>
      <c r="O24" s="28">
        <v>15</v>
      </c>
      <c r="P24" s="30">
        <v>1000000</v>
      </c>
      <c r="Q24" s="32">
        <v>130000</v>
      </c>
      <c r="R24" s="34">
        <v>800</v>
      </c>
      <c r="U24" s="27" t="s">
        <v>41</v>
      </c>
      <c r="V24" s="27" t="s">
        <v>49</v>
      </c>
      <c r="W24" s="13">
        <v>41913</v>
      </c>
      <c r="X24" s="30">
        <v>188888</v>
      </c>
      <c r="Y24" s="15" t="s">
        <v>190</v>
      </c>
      <c r="Z24" s="16" t="s">
        <v>227</v>
      </c>
      <c r="AA24" s="17" t="s">
        <v>143</v>
      </c>
      <c r="AB24" s="18" t="s">
        <v>118</v>
      </c>
      <c r="AC24" s="19" t="s">
        <v>166</v>
      </c>
      <c r="AD24" s="20" t="s">
        <v>62</v>
      </c>
      <c r="AE24" s="21" t="s">
        <v>63</v>
      </c>
      <c r="AF24" s="22" t="s">
        <v>77</v>
      </c>
      <c r="AG24" s="23" t="s">
        <v>47</v>
      </c>
      <c r="AH24" s="24">
        <v>41992.704212962999</v>
      </c>
      <c r="AI24" s="25">
        <v>41992.703877314802</v>
      </c>
    </row>
    <row r="25" spans="1:35">
      <c r="A25" s="1" t="s">
        <v>241</v>
      </c>
      <c r="B25" s="2" t="s">
        <v>242</v>
      </c>
      <c r="C25" s="3">
        <v>42482.488935185203</v>
      </c>
      <c r="D25" s="4" t="s">
        <v>243</v>
      </c>
      <c r="E25" s="27" t="s">
        <v>225</v>
      </c>
      <c r="F25" s="5" t="s">
        <v>98</v>
      </c>
      <c r="G25" s="6" t="s">
        <v>98</v>
      </c>
      <c r="H25" s="7" t="s">
        <v>5</v>
      </c>
      <c r="I25" s="8" t="s">
        <v>99</v>
      </c>
      <c r="J25" s="9">
        <v>41792</v>
      </c>
      <c r="K25" s="10" t="s">
        <v>244</v>
      </c>
      <c r="L25" s="11" t="s">
        <v>245</v>
      </c>
      <c r="M25" s="27" t="s">
        <v>48</v>
      </c>
      <c r="N25" s="27" t="s">
        <v>37</v>
      </c>
      <c r="O25" s="28">
        <v>1</v>
      </c>
      <c r="Q25" s="32">
        <v>345600</v>
      </c>
      <c r="R25" s="34">
        <v>600</v>
      </c>
      <c r="U25" s="27" t="s">
        <v>41</v>
      </c>
      <c r="V25" s="27" t="s">
        <v>49</v>
      </c>
      <c r="W25" s="13">
        <v>41852</v>
      </c>
      <c r="X25" s="30">
        <v>261904</v>
      </c>
      <c r="Y25" s="15" t="s">
        <v>159</v>
      </c>
      <c r="Z25" s="16" t="s">
        <v>227</v>
      </c>
      <c r="AA25" s="17" t="s">
        <v>143</v>
      </c>
      <c r="AB25" s="18" t="s">
        <v>118</v>
      </c>
      <c r="AC25" s="19" t="s">
        <v>79</v>
      </c>
      <c r="AD25" s="20" t="s">
        <v>62</v>
      </c>
      <c r="AE25" s="21" t="s">
        <v>63</v>
      </c>
      <c r="AF25" s="22" t="s">
        <v>77</v>
      </c>
      <c r="AG25" s="23" t="s">
        <v>47</v>
      </c>
      <c r="AH25" s="24">
        <v>41828.714953703697</v>
      </c>
      <c r="AI25" s="25">
        <v>41828.681585648097</v>
      </c>
    </row>
    <row r="26" spans="1:35">
      <c r="A26" s="1" t="s">
        <v>259</v>
      </c>
      <c r="B26" s="2" t="s">
        <v>260</v>
      </c>
      <c r="C26" s="3">
        <v>42482.489097222198</v>
      </c>
      <c r="D26" s="4" t="s">
        <v>261</v>
      </c>
      <c r="E26" s="27" t="s">
        <v>225</v>
      </c>
      <c r="F26" s="5" t="s">
        <v>98</v>
      </c>
      <c r="G26" s="6" t="s">
        <v>98</v>
      </c>
      <c r="H26" s="7" t="s">
        <v>135</v>
      </c>
      <c r="I26" s="8" t="s">
        <v>99</v>
      </c>
      <c r="J26" s="9">
        <v>41699</v>
      </c>
      <c r="K26" s="10" t="s">
        <v>136</v>
      </c>
      <c r="L26" s="11" t="s">
        <v>262</v>
      </c>
      <c r="M26" s="27" t="s">
        <v>64</v>
      </c>
      <c r="N26" s="27" t="s">
        <v>37</v>
      </c>
      <c r="O26" s="28">
        <v>650</v>
      </c>
      <c r="P26" s="30">
        <v>30000000</v>
      </c>
      <c r="Q26" s="32">
        <v>269280</v>
      </c>
      <c r="R26" s="34">
        <v>2200</v>
      </c>
      <c r="U26" s="27" t="s">
        <v>41</v>
      </c>
      <c r="V26" s="27" t="s">
        <v>49</v>
      </c>
      <c r="W26" s="13">
        <v>41883</v>
      </c>
      <c r="X26" s="30">
        <v>3153490</v>
      </c>
      <c r="Y26" s="15" t="s">
        <v>177</v>
      </c>
      <c r="Z26" s="16" t="s">
        <v>227</v>
      </c>
      <c r="AA26" s="17" t="s">
        <v>138</v>
      </c>
      <c r="AB26" s="18" t="s">
        <v>138</v>
      </c>
      <c r="AC26" s="19" t="s">
        <v>263</v>
      </c>
      <c r="AD26" s="20" t="s">
        <v>264</v>
      </c>
      <c r="AE26" s="21" t="s">
        <v>265</v>
      </c>
      <c r="AF26" s="22" t="s">
        <v>39</v>
      </c>
      <c r="AG26" s="23" t="s">
        <v>47</v>
      </c>
      <c r="AH26" s="24">
        <v>41753.571967592601</v>
      </c>
      <c r="AI26" s="25">
        <v>41753.571770833303</v>
      </c>
    </row>
    <row r="27" spans="1:35">
      <c r="A27" s="1" t="s">
        <v>237</v>
      </c>
      <c r="B27" s="2" t="s">
        <v>238</v>
      </c>
      <c r="C27" s="3">
        <v>42482.489629629599</v>
      </c>
      <c r="D27" s="4" t="s">
        <v>239</v>
      </c>
      <c r="E27" s="27" t="s">
        <v>225</v>
      </c>
      <c r="F27" s="5" t="s">
        <v>98</v>
      </c>
      <c r="G27" s="6" t="s">
        <v>98</v>
      </c>
      <c r="H27" s="7" t="s">
        <v>135</v>
      </c>
      <c r="I27" s="8" t="s">
        <v>99</v>
      </c>
      <c r="J27" s="9">
        <v>41792</v>
      </c>
      <c r="K27" s="10" t="s">
        <v>136</v>
      </c>
      <c r="L27" s="11" t="s">
        <v>240</v>
      </c>
      <c r="M27" s="27" t="s">
        <v>64</v>
      </c>
      <c r="N27" s="27" t="s">
        <v>37</v>
      </c>
      <c r="O27" s="28">
        <v>50</v>
      </c>
      <c r="P27" s="30">
        <v>40000000</v>
      </c>
      <c r="Q27" s="32">
        <v>378000</v>
      </c>
      <c r="R27" s="34">
        <v>750</v>
      </c>
      <c r="U27" s="27" t="s">
        <v>41</v>
      </c>
      <c r="V27" s="27" t="s">
        <v>53</v>
      </c>
      <c r="W27" s="13">
        <v>42186</v>
      </c>
      <c r="X27" s="30">
        <v>1708103</v>
      </c>
      <c r="Y27" s="15" t="s">
        <v>159</v>
      </c>
      <c r="Z27" s="16" t="s">
        <v>227</v>
      </c>
      <c r="AA27" s="17" t="s">
        <v>138</v>
      </c>
      <c r="AB27" s="18" t="s">
        <v>138</v>
      </c>
      <c r="AC27" s="19" t="s">
        <v>175</v>
      </c>
      <c r="AD27" s="20" t="s">
        <v>172</v>
      </c>
      <c r="AE27" s="21" t="s">
        <v>173</v>
      </c>
      <c r="AF27" s="22" t="s">
        <v>174</v>
      </c>
      <c r="AG27" s="23" t="s">
        <v>47</v>
      </c>
      <c r="AH27" s="24">
        <v>41828.655740740702</v>
      </c>
      <c r="AI27" s="25">
        <v>41828.654189814799</v>
      </c>
    </row>
    <row r="28" spans="1:35">
      <c r="A28" s="1" t="s">
        <v>293</v>
      </c>
      <c r="B28" s="2" t="s">
        <v>294</v>
      </c>
      <c r="C28" s="3">
        <v>42482.489722222199</v>
      </c>
      <c r="D28" s="4" t="s">
        <v>295</v>
      </c>
      <c r="E28" s="27" t="s">
        <v>273</v>
      </c>
      <c r="F28" s="5" t="s">
        <v>98</v>
      </c>
      <c r="G28" s="6" t="s">
        <v>98</v>
      </c>
      <c r="H28" s="7" t="s">
        <v>135</v>
      </c>
      <c r="I28" s="8" t="s">
        <v>99</v>
      </c>
      <c r="J28" s="9">
        <v>42156</v>
      </c>
      <c r="K28" s="10" t="s">
        <v>292</v>
      </c>
      <c r="L28" s="11" t="s">
        <v>296</v>
      </c>
      <c r="M28" s="27" t="s">
        <v>48</v>
      </c>
      <c r="N28" s="27" t="s">
        <v>226</v>
      </c>
      <c r="O28" s="28">
        <v>40</v>
      </c>
      <c r="P28" s="30">
        <v>5000000</v>
      </c>
      <c r="Q28" s="32">
        <v>388800</v>
      </c>
      <c r="R28" s="34">
        <v>1200</v>
      </c>
      <c r="U28" s="27" t="s">
        <v>41</v>
      </c>
      <c r="V28" s="27" t="s">
        <v>49</v>
      </c>
      <c r="W28" s="13">
        <v>42156</v>
      </c>
      <c r="X28" s="30">
        <v>308743</v>
      </c>
      <c r="Y28" s="15" t="s">
        <v>190</v>
      </c>
      <c r="Z28" s="16" t="s">
        <v>227</v>
      </c>
      <c r="AA28" s="17" t="s">
        <v>138</v>
      </c>
      <c r="AB28" s="18" t="s">
        <v>138</v>
      </c>
      <c r="AC28" s="19" t="s">
        <v>93</v>
      </c>
      <c r="AD28" s="20" t="s">
        <v>62</v>
      </c>
      <c r="AE28" s="21" t="s">
        <v>63</v>
      </c>
      <c r="AF28" s="22" t="s">
        <v>52</v>
      </c>
      <c r="AG28" s="23" t="s">
        <v>47</v>
      </c>
      <c r="AH28" s="24">
        <v>42181.617824074099</v>
      </c>
      <c r="AI28" s="25">
        <v>42181.617696759298</v>
      </c>
    </row>
    <row r="29" spans="1:35">
      <c r="A29" s="1" t="s">
        <v>300</v>
      </c>
      <c r="B29" s="2" t="s">
        <v>301</v>
      </c>
      <c r="C29" s="3">
        <v>42482.489837963003</v>
      </c>
      <c r="D29" s="4" t="s">
        <v>302</v>
      </c>
      <c r="E29" s="27" t="s">
        <v>273</v>
      </c>
      <c r="F29" s="5" t="s">
        <v>98</v>
      </c>
      <c r="G29" s="6" t="s">
        <v>98</v>
      </c>
      <c r="H29" s="7" t="s">
        <v>135</v>
      </c>
      <c r="I29" s="8" t="s">
        <v>99</v>
      </c>
      <c r="J29" s="9">
        <v>42079</v>
      </c>
      <c r="K29" s="10" t="s">
        <v>257</v>
      </c>
      <c r="L29" s="11" t="s">
        <v>303</v>
      </c>
      <c r="M29" s="27" t="s">
        <v>48</v>
      </c>
      <c r="N29" s="27" t="s">
        <v>226</v>
      </c>
      <c r="O29" s="28">
        <v>80</v>
      </c>
      <c r="P29" s="30">
        <v>2800000</v>
      </c>
      <c r="Q29" s="32">
        <v>144000</v>
      </c>
      <c r="R29" s="34">
        <v>400</v>
      </c>
      <c r="U29" s="27" t="s">
        <v>41</v>
      </c>
      <c r="V29" s="27" t="s">
        <v>49</v>
      </c>
      <c r="W29" s="13">
        <v>42185</v>
      </c>
      <c r="X29" s="30">
        <v>302425</v>
      </c>
      <c r="Y29" s="15" t="s">
        <v>190</v>
      </c>
      <c r="Z29" s="16" t="s">
        <v>227</v>
      </c>
      <c r="AA29" s="17" t="s">
        <v>251</v>
      </c>
      <c r="AB29" s="18" t="s">
        <v>138</v>
      </c>
      <c r="AC29" s="19" t="s">
        <v>304</v>
      </c>
      <c r="AD29" s="20" t="s">
        <v>270</v>
      </c>
      <c r="AE29" s="21" t="s">
        <v>271</v>
      </c>
      <c r="AF29" s="22" t="s">
        <v>272</v>
      </c>
      <c r="AG29" s="23" t="s">
        <v>47</v>
      </c>
      <c r="AH29" s="24">
        <v>42095.449664351901</v>
      </c>
      <c r="AI29" s="25">
        <v>41828.693101851903</v>
      </c>
    </row>
    <row r="30" spans="1:35">
      <c r="A30" s="1" t="s">
        <v>285</v>
      </c>
      <c r="B30" s="2" t="s">
        <v>286</v>
      </c>
      <c r="C30" s="3">
        <v>42482.489907407398</v>
      </c>
      <c r="D30" s="4" t="s">
        <v>287</v>
      </c>
      <c r="E30" s="27" t="s">
        <v>273</v>
      </c>
      <c r="F30" s="5" t="s">
        <v>98</v>
      </c>
      <c r="G30" s="6" t="s">
        <v>98</v>
      </c>
      <c r="H30" s="7" t="s">
        <v>135</v>
      </c>
      <c r="I30" s="8" t="s">
        <v>99</v>
      </c>
      <c r="J30" s="9">
        <v>42181</v>
      </c>
      <c r="K30" s="10" t="s">
        <v>136</v>
      </c>
      <c r="L30" s="11" t="s">
        <v>288</v>
      </c>
      <c r="M30" s="27" t="s">
        <v>48</v>
      </c>
      <c r="N30" s="27" t="s">
        <v>226</v>
      </c>
      <c r="O30" s="28">
        <v>184</v>
      </c>
      <c r="P30" s="30">
        <v>3100000</v>
      </c>
      <c r="Q30" s="32">
        <v>1972620</v>
      </c>
      <c r="R30" s="34">
        <v>7025</v>
      </c>
      <c r="U30" s="27" t="s">
        <v>41</v>
      </c>
      <c r="V30" s="27" t="s">
        <v>49</v>
      </c>
      <c r="W30" s="13">
        <v>42370</v>
      </c>
      <c r="X30" s="30">
        <v>1508128</v>
      </c>
      <c r="Y30" s="15" t="s">
        <v>177</v>
      </c>
      <c r="Z30" s="16" t="s">
        <v>227</v>
      </c>
      <c r="AA30" s="17" t="s">
        <v>138</v>
      </c>
      <c r="AB30" s="18" t="s">
        <v>138</v>
      </c>
      <c r="AC30" s="19" t="s">
        <v>93</v>
      </c>
      <c r="AD30" s="20" t="s">
        <v>62</v>
      </c>
      <c r="AE30" s="21" t="s">
        <v>63</v>
      </c>
      <c r="AF30" s="22" t="s">
        <v>52</v>
      </c>
      <c r="AG30" s="23" t="s">
        <v>47</v>
      </c>
      <c r="AH30" s="24">
        <v>42181.603750000002</v>
      </c>
      <c r="AI30" s="25">
        <v>42181.603622685201</v>
      </c>
    </row>
    <row r="31" spans="1:35">
      <c r="A31" s="1" t="s">
        <v>274</v>
      </c>
      <c r="B31" s="2" t="s">
        <v>275</v>
      </c>
      <c r="C31" s="3">
        <v>42482.489930555603</v>
      </c>
      <c r="D31" s="4" t="s">
        <v>276</v>
      </c>
      <c r="E31" s="27" t="s">
        <v>273</v>
      </c>
      <c r="F31" s="5" t="s">
        <v>98</v>
      </c>
      <c r="G31" s="6" t="s">
        <v>98</v>
      </c>
      <c r="H31" s="7" t="s">
        <v>135</v>
      </c>
      <c r="I31" s="8" t="s">
        <v>99</v>
      </c>
      <c r="J31" s="9">
        <v>42248</v>
      </c>
      <c r="K31" s="10" t="s">
        <v>214</v>
      </c>
      <c r="L31" s="11" t="s">
        <v>277</v>
      </c>
      <c r="M31" s="27" t="s">
        <v>48</v>
      </c>
      <c r="N31" s="27" t="s">
        <v>226</v>
      </c>
      <c r="O31" s="28">
        <v>20</v>
      </c>
      <c r="P31" s="30">
        <v>11235000</v>
      </c>
      <c r="Q31" s="32">
        <v>118800</v>
      </c>
      <c r="R31" s="34">
        <v>300</v>
      </c>
      <c r="U31" s="27" t="s">
        <v>41</v>
      </c>
      <c r="V31" s="27" t="s">
        <v>49</v>
      </c>
      <c r="W31" s="13">
        <v>42248</v>
      </c>
      <c r="X31" s="30">
        <v>107909</v>
      </c>
      <c r="Y31" s="15" t="s">
        <v>159</v>
      </c>
      <c r="Z31" s="16" t="s">
        <v>227</v>
      </c>
      <c r="AA31" s="17" t="s">
        <v>251</v>
      </c>
      <c r="AB31" s="18" t="s">
        <v>138</v>
      </c>
      <c r="AC31" s="19" t="s">
        <v>278</v>
      </c>
      <c r="AD31" s="20" t="s">
        <v>51</v>
      </c>
      <c r="AE31" s="21" t="s">
        <v>52</v>
      </c>
      <c r="AF31" s="22" t="s">
        <v>52</v>
      </c>
      <c r="AG31" s="23" t="s">
        <v>47</v>
      </c>
      <c r="AH31" s="24">
        <v>42275.512581018498</v>
      </c>
      <c r="AI31" s="25">
        <v>41918.709745370397</v>
      </c>
    </row>
    <row r="32" spans="1:35">
      <c r="A32" s="1" t="s">
        <v>279</v>
      </c>
      <c r="B32" s="2" t="s">
        <v>280</v>
      </c>
      <c r="C32" s="3">
        <v>42482.4899421296</v>
      </c>
      <c r="D32" s="4" t="s">
        <v>281</v>
      </c>
      <c r="E32" s="27" t="s">
        <v>273</v>
      </c>
      <c r="F32" s="5" t="s">
        <v>98</v>
      </c>
      <c r="G32" s="6" t="s">
        <v>98</v>
      </c>
      <c r="H32" s="7" t="s">
        <v>164</v>
      </c>
      <c r="I32" s="8" t="s">
        <v>99</v>
      </c>
      <c r="J32" s="9">
        <v>42248</v>
      </c>
      <c r="K32" s="10" t="s">
        <v>282</v>
      </c>
      <c r="L32" s="11" t="s">
        <v>283</v>
      </c>
      <c r="M32" s="27" t="s">
        <v>48</v>
      </c>
      <c r="N32" s="27" t="s">
        <v>226</v>
      </c>
      <c r="O32" s="28">
        <v>15</v>
      </c>
      <c r="P32" s="30">
        <v>5400000</v>
      </c>
      <c r="Q32" s="32">
        <v>43200</v>
      </c>
      <c r="R32" s="34">
        <v>100</v>
      </c>
      <c r="U32" s="27" t="s">
        <v>41</v>
      </c>
      <c r="V32" s="27" t="s">
        <v>49</v>
      </c>
      <c r="W32" s="13">
        <v>42339</v>
      </c>
      <c r="X32" s="30">
        <v>60513</v>
      </c>
      <c r="Y32" s="15" t="s">
        <v>177</v>
      </c>
      <c r="Z32" s="16" t="s">
        <v>227</v>
      </c>
      <c r="AA32" s="17" t="s">
        <v>284</v>
      </c>
      <c r="AB32" s="18" t="s">
        <v>165</v>
      </c>
      <c r="AC32" s="19" t="s">
        <v>92</v>
      </c>
      <c r="AD32" s="20" t="s">
        <v>54</v>
      </c>
      <c r="AE32" s="21" t="s">
        <v>55</v>
      </c>
      <c r="AF32" s="22" t="s">
        <v>52</v>
      </c>
      <c r="AG32" s="23" t="s">
        <v>47</v>
      </c>
      <c r="AH32" s="24">
        <v>42275.508842592601</v>
      </c>
      <c r="AI32" s="25">
        <v>42181.592951388899</v>
      </c>
    </row>
    <row r="33" spans="1:35">
      <c r="A33" s="1" t="s">
        <v>306</v>
      </c>
      <c r="B33" s="2" t="s">
        <v>307</v>
      </c>
      <c r="C33" s="3">
        <v>42482.489988425899</v>
      </c>
      <c r="D33" s="4" t="s">
        <v>308</v>
      </c>
      <c r="E33" s="27" t="s">
        <v>273</v>
      </c>
      <c r="F33" s="5" t="s">
        <v>98</v>
      </c>
      <c r="G33" s="6" t="s">
        <v>98</v>
      </c>
      <c r="H33" s="7" t="s">
        <v>111</v>
      </c>
      <c r="I33" s="8" t="s">
        <v>230</v>
      </c>
      <c r="J33" s="9">
        <v>42180</v>
      </c>
      <c r="K33" s="10" t="s">
        <v>257</v>
      </c>
      <c r="L33" s="11" t="s">
        <v>297</v>
      </c>
      <c r="M33" s="27" t="s">
        <v>48</v>
      </c>
      <c r="N33" s="27" t="s">
        <v>226</v>
      </c>
      <c r="O33" s="28">
        <v>1</v>
      </c>
      <c r="P33" s="30">
        <v>180000000</v>
      </c>
      <c r="Q33" s="32">
        <v>1620000</v>
      </c>
      <c r="R33" s="34">
        <v>2500</v>
      </c>
      <c r="U33" s="27" t="s">
        <v>41</v>
      </c>
      <c r="V33" s="27" t="s">
        <v>57</v>
      </c>
      <c r="W33" s="13">
        <v>42156</v>
      </c>
      <c r="X33" s="30">
        <v>116255</v>
      </c>
      <c r="Y33" s="15" t="s">
        <v>159</v>
      </c>
      <c r="Z33" s="16" t="s">
        <v>227</v>
      </c>
      <c r="AA33" s="17" t="s">
        <v>143</v>
      </c>
      <c r="AB33" s="18" t="s">
        <v>114</v>
      </c>
      <c r="AC33" s="19" t="s">
        <v>61</v>
      </c>
      <c r="AD33" s="20" t="s">
        <v>62</v>
      </c>
      <c r="AE33" s="21" t="s">
        <v>63</v>
      </c>
      <c r="AF33" s="22" t="s">
        <v>71</v>
      </c>
      <c r="AG33" s="23" t="s">
        <v>47</v>
      </c>
      <c r="AH33" s="24">
        <v>42180.987939814797</v>
      </c>
      <c r="AI33" s="25">
        <v>41795.580439814803</v>
      </c>
    </row>
    <row r="34" spans="1:35">
      <c r="A34" s="1" t="s">
        <v>289</v>
      </c>
      <c r="B34" s="2" t="s">
        <v>290</v>
      </c>
      <c r="C34" s="3">
        <v>42482.490127314799</v>
      </c>
      <c r="D34" s="4" t="s">
        <v>291</v>
      </c>
      <c r="E34" s="27" t="s">
        <v>273</v>
      </c>
      <c r="F34" s="5" t="s">
        <v>98</v>
      </c>
      <c r="G34" s="6" t="s">
        <v>98</v>
      </c>
      <c r="H34" s="7" t="s">
        <v>135</v>
      </c>
      <c r="I34" s="8" t="s">
        <v>99</v>
      </c>
      <c r="J34" s="9">
        <v>42181</v>
      </c>
      <c r="K34" s="10" t="s">
        <v>292</v>
      </c>
      <c r="L34" s="11" t="s">
        <v>189</v>
      </c>
      <c r="M34" s="27" t="s">
        <v>48</v>
      </c>
      <c r="N34" s="27" t="s">
        <v>226</v>
      </c>
      <c r="O34" s="28">
        <v>140</v>
      </c>
      <c r="P34" s="30">
        <v>5250000</v>
      </c>
      <c r="Q34" s="32">
        <v>172800</v>
      </c>
      <c r="R34" s="34">
        <v>750</v>
      </c>
      <c r="U34" s="27" t="s">
        <v>41</v>
      </c>
      <c r="V34" s="27" t="s">
        <v>49</v>
      </c>
      <c r="W34" s="13">
        <v>42278</v>
      </c>
      <c r="X34" s="30">
        <v>538578</v>
      </c>
      <c r="Y34" s="15" t="s">
        <v>190</v>
      </c>
      <c r="Z34" s="16" t="s">
        <v>227</v>
      </c>
      <c r="AA34" s="17" t="s">
        <v>138</v>
      </c>
      <c r="AB34" s="18" t="s">
        <v>138</v>
      </c>
      <c r="AC34" s="19" t="s">
        <v>93</v>
      </c>
      <c r="AD34" s="20" t="s">
        <v>62</v>
      </c>
      <c r="AE34" s="21" t="s">
        <v>63</v>
      </c>
      <c r="AF34" s="22" t="s">
        <v>52</v>
      </c>
      <c r="AG34" s="23" t="s">
        <v>47</v>
      </c>
      <c r="AH34" s="24">
        <v>42181.609097222201</v>
      </c>
      <c r="AI34" s="25">
        <v>42181.609027777798</v>
      </c>
    </row>
    <row r="35" spans="1:35">
      <c r="A35" s="1" t="s">
        <v>344</v>
      </c>
      <c r="B35" s="2" t="s">
        <v>345</v>
      </c>
      <c r="C35" s="3">
        <v>42747.441134259301</v>
      </c>
      <c r="D35" s="4" t="s">
        <v>346</v>
      </c>
      <c r="E35" s="27" t="s">
        <v>311</v>
      </c>
      <c r="F35" s="5" t="s">
        <v>98</v>
      </c>
      <c r="G35" s="6" t="s">
        <v>98</v>
      </c>
      <c r="H35" s="7" t="s">
        <v>135</v>
      </c>
      <c r="I35" s="8" t="s">
        <v>99</v>
      </c>
      <c r="J35" s="9">
        <v>42583</v>
      </c>
      <c r="K35" s="10" t="s">
        <v>136</v>
      </c>
      <c r="L35" s="11" t="s">
        <v>347</v>
      </c>
      <c r="M35" s="27" t="s">
        <v>48</v>
      </c>
      <c r="N35" s="27" t="s">
        <v>226</v>
      </c>
      <c r="O35" s="28">
        <v>21</v>
      </c>
      <c r="P35" s="30">
        <v>8000000</v>
      </c>
      <c r="Q35" s="32">
        <v>90000</v>
      </c>
      <c r="R35" s="34">
        <v>250</v>
      </c>
      <c r="U35" s="27" t="s">
        <v>41</v>
      </c>
      <c r="V35" s="27" t="s">
        <v>53</v>
      </c>
      <c r="W35" s="13">
        <v>42613</v>
      </c>
      <c r="X35" s="30">
        <v>245948</v>
      </c>
      <c r="Y35" s="15" t="s">
        <v>229</v>
      </c>
      <c r="Z35" s="16" t="s">
        <v>227</v>
      </c>
      <c r="AA35" s="17" t="s">
        <v>138</v>
      </c>
      <c r="AB35" s="18" t="s">
        <v>138</v>
      </c>
      <c r="AC35" s="19" t="s">
        <v>236</v>
      </c>
      <c r="AD35" s="20" t="s">
        <v>51</v>
      </c>
      <c r="AE35" s="21" t="s">
        <v>52</v>
      </c>
      <c r="AF35" s="22" t="s">
        <v>52</v>
      </c>
      <c r="AG35" s="23" t="s">
        <v>47</v>
      </c>
      <c r="AH35" s="24">
        <v>42643.689641203702</v>
      </c>
      <c r="AI35" s="25">
        <v>41775.641770833303</v>
      </c>
    </row>
    <row r="36" spans="1:35">
      <c r="A36" s="1" t="s">
        <v>335</v>
      </c>
      <c r="B36" s="2" t="s">
        <v>336</v>
      </c>
      <c r="C36" s="3">
        <v>42747.476122685199</v>
      </c>
      <c r="D36" s="4" t="s">
        <v>337</v>
      </c>
      <c r="E36" s="27" t="s">
        <v>311</v>
      </c>
      <c r="F36" s="5" t="s">
        <v>98</v>
      </c>
      <c r="G36" s="6" t="s">
        <v>98</v>
      </c>
      <c r="H36" s="7" t="s">
        <v>135</v>
      </c>
      <c r="I36" s="8" t="s">
        <v>99</v>
      </c>
      <c r="J36" s="9">
        <v>42400</v>
      </c>
      <c r="K36" s="10" t="s">
        <v>338</v>
      </c>
      <c r="L36" s="11" t="s">
        <v>339</v>
      </c>
      <c r="M36" s="27" t="s">
        <v>48</v>
      </c>
      <c r="N36" s="27" t="s">
        <v>226</v>
      </c>
      <c r="O36" s="28">
        <v>5</v>
      </c>
      <c r="Q36" s="32">
        <v>183600</v>
      </c>
      <c r="R36" s="34">
        <v>300</v>
      </c>
      <c r="U36" s="27" t="s">
        <v>41</v>
      </c>
      <c r="V36" s="27" t="s">
        <v>49</v>
      </c>
      <c r="W36" s="13">
        <v>42537</v>
      </c>
      <c r="X36" s="30">
        <v>71565</v>
      </c>
      <c r="Y36" s="15" t="s">
        <v>159</v>
      </c>
      <c r="Z36" s="16" t="s">
        <v>227</v>
      </c>
      <c r="AA36" s="17" t="s">
        <v>138</v>
      </c>
      <c r="AB36" s="18" t="s">
        <v>138</v>
      </c>
      <c r="AC36" s="19" t="s">
        <v>184</v>
      </c>
      <c r="AD36" s="20" t="s">
        <v>51</v>
      </c>
      <c r="AE36" s="21" t="s">
        <v>52</v>
      </c>
      <c r="AF36" s="22" t="s">
        <v>52</v>
      </c>
      <c r="AG36" s="23" t="s">
        <v>47</v>
      </c>
      <c r="AH36" s="24">
        <v>42457.622175925899</v>
      </c>
      <c r="AI36" s="25">
        <v>41775.629594907397</v>
      </c>
    </row>
    <row r="37" spans="1:35">
      <c r="A37" s="1" t="s">
        <v>312</v>
      </c>
      <c r="B37" s="2" t="s">
        <v>313</v>
      </c>
      <c r="C37" s="3">
        <v>42747.430706018502</v>
      </c>
      <c r="D37" s="4" t="s">
        <v>314</v>
      </c>
      <c r="E37" s="27" t="s">
        <v>311</v>
      </c>
      <c r="F37" s="5" t="s">
        <v>98</v>
      </c>
      <c r="G37" s="6" t="s">
        <v>98</v>
      </c>
      <c r="H37" s="7" t="s">
        <v>135</v>
      </c>
      <c r="I37" s="8" t="s">
        <v>99</v>
      </c>
      <c r="J37" s="9">
        <v>42681</v>
      </c>
      <c r="K37" s="10" t="s">
        <v>315</v>
      </c>
      <c r="L37" s="11" t="s">
        <v>316</v>
      </c>
      <c r="M37" s="27" t="s">
        <v>48</v>
      </c>
      <c r="N37" s="27" t="s">
        <v>226</v>
      </c>
      <c r="O37" s="28">
        <v>80</v>
      </c>
      <c r="P37" s="30">
        <v>2600000</v>
      </c>
      <c r="Q37" s="32">
        <v>59616</v>
      </c>
      <c r="R37" s="34">
        <v>345</v>
      </c>
      <c r="U37" s="27" t="s">
        <v>41</v>
      </c>
      <c r="V37" s="27" t="s">
        <v>42</v>
      </c>
      <c r="W37" s="13">
        <v>42681</v>
      </c>
      <c r="X37" s="30">
        <v>1159957</v>
      </c>
      <c r="Y37" s="15" t="s">
        <v>159</v>
      </c>
      <c r="Z37" s="16" t="s">
        <v>227</v>
      </c>
      <c r="AA37" s="17" t="s">
        <v>317</v>
      </c>
      <c r="AB37" s="18" t="s">
        <v>138</v>
      </c>
      <c r="AC37" s="19" t="s">
        <v>178</v>
      </c>
      <c r="AD37" s="20" t="s">
        <v>51</v>
      </c>
      <c r="AE37" s="21" t="s">
        <v>52</v>
      </c>
      <c r="AF37" s="22" t="s">
        <v>52</v>
      </c>
      <c r="AG37" s="23" t="s">
        <v>47</v>
      </c>
      <c r="AH37" s="24">
        <v>42692.389131944401</v>
      </c>
      <c r="AI37" s="25">
        <v>42551.599189814799</v>
      </c>
    </row>
    <row r="38" spans="1:35">
      <c r="A38" s="1" t="s">
        <v>340</v>
      </c>
      <c r="B38" s="2" t="s">
        <v>341</v>
      </c>
      <c r="C38" s="3">
        <v>42747.475624999999</v>
      </c>
      <c r="D38" s="4" t="s">
        <v>342</v>
      </c>
      <c r="E38" s="27" t="s">
        <v>311</v>
      </c>
      <c r="F38" s="5" t="s">
        <v>98</v>
      </c>
      <c r="G38" s="6" t="s">
        <v>98</v>
      </c>
      <c r="H38" s="7" t="s">
        <v>135</v>
      </c>
      <c r="I38" s="8" t="s">
        <v>99</v>
      </c>
      <c r="J38" s="9">
        <v>42384</v>
      </c>
      <c r="K38" s="10" t="s">
        <v>257</v>
      </c>
      <c r="L38" s="11" t="s">
        <v>343</v>
      </c>
      <c r="M38" s="27" t="s">
        <v>48</v>
      </c>
      <c r="N38" s="27" t="s">
        <v>226</v>
      </c>
      <c r="O38" s="28">
        <v>161</v>
      </c>
      <c r="P38" s="30">
        <v>8000000</v>
      </c>
      <c r="Q38" s="32">
        <v>252000</v>
      </c>
      <c r="R38" s="34">
        <v>1000</v>
      </c>
      <c r="U38" s="27" t="s">
        <v>41</v>
      </c>
      <c r="V38" s="27" t="s">
        <v>49</v>
      </c>
      <c r="W38" s="13">
        <v>42537</v>
      </c>
      <c r="X38" s="30">
        <v>781375</v>
      </c>
      <c r="Y38" s="15" t="s">
        <v>177</v>
      </c>
      <c r="Z38" s="16" t="s">
        <v>227</v>
      </c>
      <c r="AA38" s="17" t="s">
        <v>251</v>
      </c>
      <c r="AB38" s="18" t="s">
        <v>138</v>
      </c>
      <c r="AC38" s="19" t="s">
        <v>68</v>
      </c>
      <c r="AD38" s="20" t="s">
        <v>51</v>
      </c>
      <c r="AE38" s="21" t="s">
        <v>52</v>
      </c>
      <c r="AF38" s="22" t="s">
        <v>52</v>
      </c>
      <c r="AG38" s="23" t="s">
        <v>47</v>
      </c>
      <c r="AH38" s="24">
        <v>42457.622685185197</v>
      </c>
      <c r="AI38" s="25">
        <v>41775.638321759303</v>
      </c>
    </row>
    <row r="39" spans="1:35">
      <c r="A39" s="1" t="s">
        <v>331</v>
      </c>
      <c r="B39" s="2" t="s">
        <v>332</v>
      </c>
      <c r="C39" s="3">
        <v>42747.430150462998</v>
      </c>
      <c r="D39" s="4" t="s">
        <v>333</v>
      </c>
      <c r="E39" s="27" t="s">
        <v>311</v>
      </c>
      <c r="F39" s="5" t="s">
        <v>98</v>
      </c>
      <c r="G39" s="6" t="s">
        <v>98</v>
      </c>
      <c r="H39" s="7" t="s">
        <v>5</v>
      </c>
      <c r="I39" s="8" t="s">
        <v>99</v>
      </c>
      <c r="J39" s="9">
        <v>42646</v>
      </c>
      <c r="K39" s="10" t="s">
        <v>214</v>
      </c>
      <c r="L39" s="11" t="s">
        <v>334</v>
      </c>
      <c r="M39" s="27" t="s">
        <v>48</v>
      </c>
      <c r="N39" s="27" t="s">
        <v>226</v>
      </c>
      <c r="O39" s="28">
        <v>65</v>
      </c>
      <c r="P39" s="30">
        <v>16000000</v>
      </c>
      <c r="Q39" s="32">
        <v>288000</v>
      </c>
      <c r="R39" s="34">
        <v>500</v>
      </c>
      <c r="U39" s="27" t="s">
        <v>41</v>
      </c>
      <c r="V39" s="27" t="s">
        <v>53</v>
      </c>
      <c r="W39" s="13">
        <v>42736</v>
      </c>
      <c r="X39" s="30">
        <v>686259</v>
      </c>
      <c r="Y39" s="15" t="s">
        <v>159</v>
      </c>
      <c r="Z39" s="16" t="s">
        <v>227</v>
      </c>
      <c r="AA39" s="17" t="s">
        <v>143</v>
      </c>
      <c r="AB39" s="18" t="s">
        <v>144</v>
      </c>
      <c r="AC39" s="19" t="s">
        <v>50</v>
      </c>
      <c r="AD39" s="20" t="s">
        <v>51</v>
      </c>
      <c r="AE39" s="21" t="s">
        <v>52</v>
      </c>
      <c r="AF39" s="22" t="s">
        <v>52</v>
      </c>
      <c r="AG39" s="23" t="s">
        <v>47</v>
      </c>
      <c r="AH39" s="24">
        <v>42692.398518518501</v>
      </c>
      <c r="AI39" s="25">
        <v>42457.578414351898</v>
      </c>
    </row>
    <row r="40" spans="1:35">
      <c r="A40" s="1" t="s">
        <v>318</v>
      </c>
      <c r="B40" s="2" t="s">
        <v>319</v>
      </c>
      <c r="C40" s="3">
        <v>42747.475173611099</v>
      </c>
      <c r="D40" s="4" t="s">
        <v>320</v>
      </c>
      <c r="E40" s="27" t="s">
        <v>311</v>
      </c>
      <c r="F40" s="5" t="s">
        <v>98</v>
      </c>
      <c r="G40" s="6" t="s">
        <v>98</v>
      </c>
      <c r="H40" s="7" t="s">
        <v>5</v>
      </c>
      <c r="I40" s="8" t="s">
        <v>99</v>
      </c>
      <c r="J40" s="9">
        <v>42401</v>
      </c>
      <c r="K40" s="10" t="s">
        <v>257</v>
      </c>
      <c r="L40" s="11" t="s">
        <v>321</v>
      </c>
      <c r="M40" s="27" t="s">
        <v>48</v>
      </c>
      <c r="N40" s="27" t="s">
        <v>226</v>
      </c>
      <c r="O40" s="28">
        <v>0</v>
      </c>
      <c r="Q40" s="32">
        <v>2332800</v>
      </c>
      <c r="R40" s="34">
        <v>4500</v>
      </c>
      <c r="U40" s="27" t="s">
        <v>41</v>
      </c>
      <c r="V40" s="27" t="s">
        <v>49</v>
      </c>
      <c r="W40" s="13">
        <v>42460</v>
      </c>
      <c r="X40" s="30">
        <v>732722</v>
      </c>
      <c r="Y40" s="15" t="s">
        <v>159</v>
      </c>
      <c r="Z40" s="16" t="s">
        <v>227</v>
      </c>
      <c r="AA40" s="17" t="s">
        <v>143</v>
      </c>
      <c r="AB40" s="18" t="s">
        <v>118</v>
      </c>
      <c r="AC40" s="19" t="s">
        <v>61</v>
      </c>
      <c r="AD40" s="20" t="s">
        <v>62</v>
      </c>
      <c r="AE40" s="21" t="s">
        <v>63</v>
      </c>
      <c r="AF40" s="22" t="s">
        <v>71</v>
      </c>
      <c r="AG40" s="23" t="s">
        <v>47</v>
      </c>
      <c r="AH40" s="24">
        <v>42457.6254050926</v>
      </c>
      <c r="AI40" s="25">
        <v>41992.716388888897</v>
      </c>
    </row>
    <row r="41" spans="1:35">
      <c r="A41" s="1" t="s">
        <v>322</v>
      </c>
      <c r="B41" s="2" t="s">
        <v>323</v>
      </c>
      <c r="C41" s="3">
        <v>42747.444178240701</v>
      </c>
      <c r="D41" s="4" t="s">
        <v>324</v>
      </c>
      <c r="E41" s="27" t="s">
        <v>311</v>
      </c>
      <c r="F41" s="5" t="s">
        <v>98</v>
      </c>
      <c r="G41" s="6" t="s">
        <v>98</v>
      </c>
      <c r="H41" s="7" t="s">
        <v>135</v>
      </c>
      <c r="I41" s="8" t="s">
        <v>99</v>
      </c>
      <c r="J41" s="9">
        <v>42563</v>
      </c>
      <c r="K41" s="10" t="s">
        <v>136</v>
      </c>
      <c r="L41" s="11" t="s">
        <v>325</v>
      </c>
      <c r="M41" s="27" t="s">
        <v>64</v>
      </c>
      <c r="N41" s="27" t="s">
        <v>88</v>
      </c>
      <c r="O41" s="28">
        <v>50</v>
      </c>
      <c r="P41" s="30">
        <v>40000000</v>
      </c>
      <c r="Q41" s="32">
        <v>216000</v>
      </c>
      <c r="R41" s="34">
        <v>600</v>
      </c>
      <c r="U41" s="27" t="s">
        <v>41</v>
      </c>
      <c r="V41" s="27" t="s">
        <v>49</v>
      </c>
      <c r="W41" s="13">
        <v>42563</v>
      </c>
      <c r="X41" s="30">
        <v>380276</v>
      </c>
      <c r="Y41" s="15" t="s">
        <v>159</v>
      </c>
      <c r="Z41" s="16" t="s">
        <v>227</v>
      </c>
      <c r="AA41" s="17" t="s">
        <v>138</v>
      </c>
      <c r="AB41" s="18" t="s">
        <v>138</v>
      </c>
      <c r="AC41" s="19" t="s">
        <v>175</v>
      </c>
      <c r="AD41" s="20" t="s">
        <v>172</v>
      </c>
      <c r="AE41" s="21" t="s">
        <v>173</v>
      </c>
      <c r="AF41" s="22" t="s">
        <v>174</v>
      </c>
      <c r="AG41" s="23" t="s">
        <v>47</v>
      </c>
      <c r="AH41" s="24">
        <v>42643.420034722199</v>
      </c>
      <c r="AI41" s="25">
        <v>42354.639849537001</v>
      </c>
    </row>
    <row r="42" spans="1:35">
      <c r="A42" s="1" t="s">
        <v>327</v>
      </c>
      <c r="B42" s="2" t="s">
        <v>328</v>
      </c>
      <c r="C42" s="3">
        <v>42747.431319444397</v>
      </c>
      <c r="D42" s="4" t="s">
        <v>329</v>
      </c>
      <c r="E42" s="27" t="s">
        <v>311</v>
      </c>
      <c r="F42" s="5" t="s">
        <v>98</v>
      </c>
      <c r="G42" s="6" t="s">
        <v>98</v>
      </c>
      <c r="H42" s="7" t="s">
        <v>5</v>
      </c>
      <c r="I42" s="8" t="s">
        <v>99</v>
      </c>
      <c r="J42" s="9">
        <v>42688</v>
      </c>
      <c r="K42" s="10" t="s">
        <v>198</v>
      </c>
      <c r="L42" s="11" t="s">
        <v>330</v>
      </c>
      <c r="M42" s="27" t="s">
        <v>48</v>
      </c>
      <c r="N42" s="27" t="s">
        <v>226</v>
      </c>
      <c r="O42" s="28">
        <v>30</v>
      </c>
      <c r="P42" s="30">
        <v>1000000</v>
      </c>
      <c r="Q42" s="32">
        <v>158400</v>
      </c>
      <c r="R42" s="34">
        <v>500</v>
      </c>
      <c r="U42" s="27" t="s">
        <v>41</v>
      </c>
      <c r="V42" s="27" t="s">
        <v>49</v>
      </c>
      <c r="W42" s="13">
        <v>42705</v>
      </c>
      <c r="X42" s="30">
        <v>203555</v>
      </c>
      <c r="Y42" s="15" t="s">
        <v>190</v>
      </c>
      <c r="Z42" s="16" t="s">
        <v>227</v>
      </c>
      <c r="AA42" s="17" t="s">
        <v>143</v>
      </c>
      <c r="AB42" s="18" t="s">
        <v>118</v>
      </c>
      <c r="AC42" s="19" t="s">
        <v>93</v>
      </c>
      <c r="AD42" s="20" t="s">
        <v>62</v>
      </c>
      <c r="AE42" s="21" t="s">
        <v>63</v>
      </c>
      <c r="AF42" s="22" t="s">
        <v>52</v>
      </c>
      <c r="AG42" s="23" t="s">
        <v>47</v>
      </c>
      <c r="AH42" s="24">
        <v>42691.986990740697</v>
      </c>
      <c r="AI42" s="25">
        <v>42691.986840277801</v>
      </c>
    </row>
    <row r="43" spans="1:35">
      <c r="A43" s="1" t="s">
        <v>370</v>
      </c>
      <c r="B43" s="2" t="s">
        <v>371</v>
      </c>
      <c r="C43" s="3">
        <v>42900.610358796301</v>
      </c>
      <c r="D43" s="4" t="s">
        <v>384</v>
      </c>
      <c r="E43" s="27" t="s">
        <v>348</v>
      </c>
      <c r="F43" s="5" t="s">
        <v>98</v>
      </c>
      <c r="G43" s="6" t="s">
        <v>98</v>
      </c>
      <c r="H43" s="7" t="s">
        <v>164</v>
      </c>
      <c r="I43" s="8" t="s">
        <v>99</v>
      </c>
      <c r="J43" s="9">
        <v>42851</v>
      </c>
      <c r="K43" s="10" t="s">
        <v>372</v>
      </c>
      <c r="L43" s="11" t="s">
        <v>373</v>
      </c>
      <c r="M43" s="27" t="s">
        <v>48</v>
      </c>
      <c r="N43" s="27" t="s">
        <v>226</v>
      </c>
      <c r="O43" s="28">
        <v>550</v>
      </c>
      <c r="P43" s="30">
        <v>1300000000</v>
      </c>
      <c r="Q43" s="32">
        <v>16560000</v>
      </c>
      <c r="R43" s="34">
        <v>60000</v>
      </c>
      <c r="U43" s="27" t="s">
        <v>41</v>
      </c>
      <c r="V43" s="27" t="s">
        <v>42</v>
      </c>
      <c r="W43" s="13">
        <v>43192</v>
      </c>
      <c r="X43" s="30">
        <v>35654382</v>
      </c>
      <c r="Y43" s="15" t="s">
        <v>190</v>
      </c>
      <c r="Z43" s="16" t="s">
        <v>227</v>
      </c>
      <c r="AA43" s="17" t="s">
        <v>284</v>
      </c>
      <c r="AB43" s="18" t="s">
        <v>165</v>
      </c>
      <c r="AC43" s="19" t="s">
        <v>374</v>
      </c>
      <c r="AD43" s="20" t="s">
        <v>51</v>
      </c>
      <c r="AE43" s="21" t="s">
        <v>52</v>
      </c>
      <c r="AF43" s="22" t="s">
        <v>52</v>
      </c>
      <c r="AG43" s="23" t="s">
        <v>47</v>
      </c>
      <c r="AH43" s="24">
        <v>42900.599502314799</v>
      </c>
      <c r="AI43" s="25">
        <v>42825.044328703698</v>
      </c>
    </row>
    <row r="44" spans="1:35">
      <c r="A44" s="1" t="s">
        <v>358</v>
      </c>
      <c r="B44" s="2" t="s">
        <v>359</v>
      </c>
      <c r="C44" s="3">
        <v>42844.481365740699</v>
      </c>
      <c r="D44" s="4" t="s">
        <v>385</v>
      </c>
      <c r="E44" s="27" t="s">
        <v>348</v>
      </c>
      <c r="F44" s="5" t="s">
        <v>98</v>
      </c>
      <c r="G44" s="6" t="s">
        <v>98</v>
      </c>
      <c r="H44" s="7" t="s">
        <v>5</v>
      </c>
      <c r="I44" s="8" t="s">
        <v>99</v>
      </c>
      <c r="J44" s="9">
        <v>42795</v>
      </c>
      <c r="K44" s="10" t="s">
        <v>360</v>
      </c>
      <c r="L44" s="11" t="s">
        <v>354</v>
      </c>
      <c r="M44" s="27" t="s">
        <v>48</v>
      </c>
      <c r="N44" s="27" t="s">
        <v>226</v>
      </c>
      <c r="O44" s="28">
        <v>10</v>
      </c>
      <c r="P44" s="30">
        <v>500000</v>
      </c>
      <c r="Q44" s="32">
        <v>135000</v>
      </c>
      <c r="R44" s="34">
        <v>250</v>
      </c>
      <c r="U44" s="27" t="s">
        <v>41</v>
      </c>
      <c r="V44" s="27" t="s">
        <v>57</v>
      </c>
      <c r="W44" s="13">
        <v>42795</v>
      </c>
      <c r="X44" s="30">
        <v>26239</v>
      </c>
      <c r="Y44" s="15" t="s">
        <v>299</v>
      </c>
      <c r="Z44" s="16" t="s">
        <v>227</v>
      </c>
      <c r="AA44" s="17" t="s">
        <v>143</v>
      </c>
      <c r="AB44" s="18" t="s">
        <v>144</v>
      </c>
      <c r="AC44" s="19" t="s">
        <v>93</v>
      </c>
      <c r="AD44" s="20" t="s">
        <v>62</v>
      </c>
      <c r="AE44" s="21" t="s">
        <v>63</v>
      </c>
      <c r="AF44" s="22" t="s">
        <v>77</v>
      </c>
      <c r="AG44" s="23" t="s">
        <v>47</v>
      </c>
      <c r="AH44" s="24">
        <v>42825.011446759301</v>
      </c>
      <c r="AI44" s="25">
        <v>42825.010833333297</v>
      </c>
    </row>
    <row r="45" spans="1:35">
      <c r="A45" s="1" t="s">
        <v>361</v>
      </c>
      <c r="B45" s="2" t="s">
        <v>362</v>
      </c>
      <c r="C45" s="3">
        <v>42844.480914351901</v>
      </c>
      <c r="D45" s="4" t="s">
        <v>386</v>
      </c>
      <c r="E45" s="27" t="s">
        <v>348</v>
      </c>
      <c r="F45" s="5" t="s">
        <v>98</v>
      </c>
      <c r="G45" s="6" t="s">
        <v>98</v>
      </c>
      <c r="H45" s="7" t="s">
        <v>5</v>
      </c>
      <c r="I45" s="8" t="s">
        <v>99</v>
      </c>
      <c r="J45" s="9">
        <v>42767</v>
      </c>
      <c r="K45" s="10" t="s">
        <v>363</v>
      </c>
      <c r="L45" s="11" t="s">
        <v>354</v>
      </c>
      <c r="M45" s="27" t="s">
        <v>48</v>
      </c>
      <c r="N45" s="27" t="s">
        <v>226</v>
      </c>
      <c r="O45" s="28">
        <v>50</v>
      </c>
      <c r="P45" s="30">
        <v>3500000</v>
      </c>
      <c r="Q45" s="32">
        <v>1425600</v>
      </c>
      <c r="R45" s="34">
        <v>6600</v>
      </c>
      <c r="U45" s="27" t="s">
        <v>41</v>
      </c>
      <c r="V45" s="27" t="s">
        <v>53</v>
      </c>
      <c r="W45" s="13">
        <v>42767</v>
      </c>
      <c r="X45" s="30">
        <v>2566334</v>
      </c>
      <c r="Y45" s="15" t="s">
        <v>299</v>
      </c>
      <c r="Z45" s="16" t="s">
        <v>227</v>
      </c>
      <c r="AA45" s="17" t="s">
        <v>143</v>
      </c>
      <c r="AB45" s="18" t="s">
        <v>144</v>
      </c>
      <c r="AC45" s="19" t="s">
        <v>93</v>
      </c>
      <c r="AD45" s="20" t="s">
        <v>62</v>
      </c>
      <c r="AE45" s="21" t="s">
        <v>63</v>
      </c>
      <c r="AF45" s="22" t="s">
        <v>77</v>
      </c>
      <c r="AG45" s="23" t="s">
        <v>47</v>
      </c>
      <c r="AH45" s="24">
        <v>42825.019467592603</v>
      </c>
      <c r="AI45" s="25">
        <v>42825.019212963001</v>
      </c>
    </row>
    <row r="46" spans="1:35">
      <c r="A46" s="1" t="s">
        <v>352</v>
      </c>
      <c r="B46" s="2" t="s">
        <v>353</v>
      </c>
      <c r="C46" s="3">
        <v>42844.482060185197</v>
      </c>
      <c r="D46" s="4" t="s">
        <v>387</v>
      </c>
      <c r="E46" s="27" t="s">
        <v>348</v>
      </c>
      <c r="F46" s="5" t="s">
        <v>98</v>
      </c>
      <c r="G46" s="6" t="s">
        <v>98</v>
      </c>
      <c r="H46" s="7" t="s">
        <v>5</v>
      </c>
      <c r="I46" s="8" t="s">
        <v>99</v>
      </c>
      <c r="J46" s="9">
        <v>42795</v>
      </c>
      <c r="K46" s="10" t="s">
        <v>219</v>
      </c>
      <c r="L46" s="11" t="s">
        <v>354</v>
      </c>
      <c r="M46" s="27" t="s">
        <v>48</v>
      </c>
      <c r="N46" s="27" t="s">
        <v>226</v>
      </c>
      <c r="O46" s="28">
        <v>40</v>
      </c>
      <c r="P46" s="30">
        <v>1000000</v>
      </c>
      <c r="Q46" s="32">
        <v>500000</v>
      </c>
      <c r="R46" s="34">
        <v>2000</v>
      </c>
      <c r="U46" s="27" t="s">
        <v>41</v>
      </c>
      <c r="V46" s="27" t="s">
        <v>57</v>
      </c>
      <c r="W46" s="13">
        <v>42795</v>
      </c>
      <c r="X46" s="30">
        <v>163858</v>
      </c>
      <c r="Y46" s="15" t="s">
        <v>299</v>
      </c>
      <c r="Z46" s="16" t="s">
        <v>227</v>
      </c>
      <c r="AA46" s="17" t="s">
        <v>5</v>
      </c>
      <c r="AB46" s="18" t="s">
        <v>144</v>
      </c>
      <c r="AC46" s="19" t="s">
        <v>93</v>
      </c>
      <c r="AD46" s="20" t="s">
        <v>62</v>
      </c>
      <c r="AE46" s="21" t="s">
        <v>63</v>
      </c>
      <c r="AF46" s="22" t="s">
        <v>77</v>
      </c>
      <c r="AG46" s="23" t="s">
        <v>47</v>
      </c>
      <c r="AH46" s="24">
        <v>42824.996828703697</v>
      </c>
      <c r="AI46" s="25">
        <v>42824.996145833298</v>
      </c>
    </row>
    <row r="47" spans="1:35">
      <c r="A47" s="1" t="s">
        <v>349</v>
      </c>
      <c r="B47" s="2" t="s">
        <v>350</v>
      </c>
      <c r="C47" s="3">
        <v>42844.480590277803</v>
      </c>
      <c r="D47" s="4" t="s">
        <v>388</v>
      </c>
      <c r="E47" s="27" t="s">
        <v>348</v>
      </c>
      <c r="F47" s="5" t="s">
        <v>98</v>
      </c>
      <c r="G47" s="6" t="s">
        <v>98</v>
      </c>
      <c r="H47" s="7" t="s">
        <v>135</v>
      </c>
      <c r="I47" s="8" t="s">
        <v>99</v>
      </c>
      <c r="J47" s="9">
        <v>42737</v>
      </c>
      <c r="K47" s="10" t="s">
        <v>257</v>
      </c>
      <c r="L47" s="11" t="s">
        <v>351</v>
      </c>
      <c r="M47" s="27" t="s">
        <v>48</v>
      </c>
      <c r="N47" s="27" t="s">
        <v>226</v>
      </c>
      <c r="O47" s="28">
        <v>50</v>
      </c>
      <c r="P47" s="30">
        <v>600000</v>
      </c>
      <c r="Q47" s="32">
        <v>46800</v>
      </c>
      <c r="R47" s="34">
        <v>100</v>
      </c>
      <c r="U47" s="27" t="s">
        <v>41</v>
      </c>
      <c r="V47" s="27" t="s">
        <v>49</v>
      </c>
      <c r="W47" s="13">
        <v>42737</v>
      </c>
      <c r="X47" s="30">
        <v>220311</v>
      </c>
      <c r="Y47" s="15" t="s">
        <v>159</v>
      </c>
      <c r="Z47" s="16" t="s">
        <v>227</v>
      </c>
      <c r="AA47" s="17" t="s">
        <v>251</v>
      </c>
      <c r="AB47" s="18" t="s">
        <v>138</v>
      </c>
      <c r="AC47" s="19" t="s">
        <v>235</v>
      </c>
      <c r="AD47" s="20" t="s">
        <v>51</v>
      </c>
      <c r="AE47" s="21" t="s">
        <v>52</v>
      </c>
      <c r="AF47" s="22" t="s">
        <v>52</v>
      </c>
      <c r="AG47" s="23" t="s">
        <v>47</v>
      </c>
      <c r="AH47" s="24">
        <v>42825.655636574098</v>
      </c>
      <c r="AI47" s="25">
        <v>41918.726689814801</v>
      </c>
    </row>
    <row r="48" spans="1:35">
      <c r="A48" s="1" t="s">
        <v>355</v>
      </c>
      <c r="B48" s="2" t="s">
        <v>356</v>
      </c>
      <c r="C48" s="3">
        <v>42844.481736111098</v>
      </c>
      <c r="D48" s="4" t="s">
        <v>389</v>
      </c>
      <c r="E48" s="27" t="s">
        <v>348</v>
      </c>
      <c r="F48" s="5" t="s">
        <v>98</v>
      </c>
      <c r="G48" s="6" t="s">
        <v>98</v>
      </c>
      <c r="H48" s="7" t="s">
        <v>5</v>
      </c>
      <c r="I48" s="8" t="s">
        <v>99</v>
      </c>
      <c r="J48" s="9">
        <v>42795</v>
      </c>
      <c r="K48" s="10" t="s">
        <v>357</v>
      </c>
      <c r="L48" s="11" t="s">
        <v>354</v>
      </c>
      <c r="M48" s="27" t="s">
        <v>48</v>
      </c>
      <c r="N48" s="27" t="s">
        <v>226</v>
      </c>
      <c r="O48" s="28">
        <v>30</v>
      </c>
      <c r="P48" s="30">
        <v>500000</v>
      </c>
      <c r="Q48" s="32">
        <v>1456000</v>
      </c>
      <c r="R48" s="34">
        <v>5600</v>
      </c>
      <c r="U48" s="27" t="s">
        <v>41</v>
      </c>
      <c r="V48" s="27" t="s">
        <v>57</v>
      </c>
      <c r="W48" s="13">
        <v>42795</v>
      </c>
      <c r="X48" s="30">
        <v>291025</v>
      </c>
      <c r="Y48" s="15" t="s">
        <v>190</v>
      </c>
      <c r="Z48" s="16" t="s">
        <v>227</v>
      </c>
      <c r="AA48" s="17" t="s">
        <v>143</v>
      </c>
      <c r="AB48" s="18" t="s">
        <v>144</v>
      </c>
      <c r="AC48" s="19" t="s">
        <v>93</v>
      </c>
      <c r="AD48" s="20" t="s">
        <v>62</v>
      </c>
      <c r="AE48" s="21" t="s">
        <v>63</v>
      </c>
      <c r="AF48" s="22" t="s">
        <v>77</v>
      </c>
      <c r="AG48" s="23" t="s">
        <v>47</v>
      </c>
      <c r="AH48" s="24">
        <v>42825.005810185197</v>
      </c>
      <c r="AI48" s="25">
        <v>42825.005208333299</v>
      </c>
    </row>
    <row r="49" spans="1:35">
      <c r="A49" s="1" t="s">
        <v>364</v>
      </c>
      <c r="B49" s="2" t="s">
        <v>365</v>
      </c>
      <c r="C49" s="3">
        <v>42900.653217592597</v>
      </c>
      <c r="D49" s="4" t="s">
        <v>390</v>
      </c>
      <c r="E49" s="27" t="s">
        <v>348</v>
      </c>
      <c r="F49" s="5" t="s">
        <v>98</v>
      </c>
      <c r="G49" s="6" t="s">
        <v>98</v>
      </c>
      <c r="H49" s="7" t="s">
        <v>5</v>
      </c>
      <c r="I49" s="8" t="s">
        <v>366</v>
      </c>
      <c r="J49" s="9">
        <v>42894</v>
      </c>
      <c r="K49" s="10" t="s">
        <v>367</v>
      </c>
      <c r="L49" s="11" t="s">
        <v>368</v>
      </c>
      <c r="M49" s="27" t="s">
        <v>48</v>
      </c>
      <c r="N49" s="27" t="s">
        <v>226</v>
      </c>
      <c r="O49" s="28">
        <v>15</v>
      </c>
      <c r="P49" s="30">
        <v>284000</v>
      </c>
      <c r="Q49" s="32">
        <v>4320</v>
      </c>
      <c r="R49" s="34">
        <v>20</v>
      </c>
      <c r="U49" s="27" t="s">
        <v>41</v>
      </c>
      <c r="V49" s="27" t="s">
        <v>42</v>
      </c>
      <c r="W49" s="13">
        <v>42887</v>
      </c>
      <c r="X49" s="30">
        <v>193434</v>
      </c>
      <c r="Y49" s="15" t="s">
        <v>229</v>
      </c>
      <c r="Z49" s="16" t="s">
        <v>227</v>
      </c>
      <c r="AA49" s="17" t="s">
        <v>143</v>
      </c>
      <c r="AB49" s="18" t="s">
        <v>118</v>
      </c>
      <c r="AC49" s="19" t="s">
        <v>369</v>
      </c>
      <c r="AD49" s="20" t="s">
        <v>58</v>
      </c>
      <c r="AE49" s="21" t="s">
        <v>59</v>
      </c>
      <c r="AF49" s="22" t="s">
        <v>77</v>
      </c>
      <c r="AG49" s="23" t="s">
        <v>47</v>
      </c>
      <c r="AH49" s="24">
        <v>42825.041030092601</v>
      </c>
      <c r="AI49" s="25">
        <v>42825.0409490741</v>
      </c>
    </row>
    <row r="50" spans="1:35">
      <c r="B50" s="23"/>
      <c r="C50" s="25"/>
      <c r="D50" s="40" t="s">
        <v>383</v>
      </c>
      <c r="G50" s="23"/>
      <c r="H50" s="23"/>
      <c r="I50" s="23"/>
      <c r="J50" s="24"/>
      <c r="K50" s="23"/>
      <c r="L50" s="23"/>
      <c r="O50" s="36">
        <f>SUM(O2:O49)</f>
        <v>2893</v>
      </c>
      <c r="P50" s="37">
        <f>SUM(P2:P49)</f>
        <v>1836881000</v>
      </c>
      <c r="Q50" s="38">
        <f>SUM(Q2:Q49)</f>
        <v>37741418</v>
      </c>
      <c r="R50" s="39">
        <f>SUM(R2:R49)</f>
        <v>115246</v>
      </c>
      <c r="S50" s="37">
        <f>SUM(S2:S49)</f>
        <v>2694</v>
      </c>
      <c r="T50" s="14"/>
      <c r="W50" s="24"/>
      <c r="X50" s="37">
        <f>SUM(X2:X49)</f>
        <v>61410911</v>
      </c>
      <c r="Y50" s="23"/>
      <c r="Z50" s="23"/>
      <c r="AA50" s="23"/>
      <c r="AB50" s="23"/>
      <c r="AC50" s="23"/>
      <c r="AD50" s="23"/>
      <c r="AE50" s="23"/>
      <c r="AF50" s="23"/>
    </row>
  </sheetData>
  <dataValidations xWindow="228" yWindow="217" count="19">
    <dataValidation type="date" operator="greaterThanOrEqual" allowBlank="1" showInputMessage="1" showErrorMessage="1" errorTitle="Invalid Date" error="(Do Not Modify) Modified On must be in the correct date and time format." promptTitle="Date and time" prompt=" " sqref="C51:C1048576 C2:C49">
      <formula1>1</formula1>
    </dataValidation>
    <dataValidation showInputMessage="1" showErrorMessage="1" error=" " promptTitle="Lookup (required)" prompt="This Related Project record must already exist in Microsoft Dynamics CRM or in this source file." sqref="D51:D1048576 D2:D49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AE51:AE1048576 AC51:AC1048576 L51:L1048576 E51:E1048576 E2:E49 AE2:AE49 AC2:AC49 L2:L49">
      <formula1>100</formula1>
    </dataValidation>
    <dataValidation showInputMessage="1" showErrorMessage="1" error=" " promptTitle="Lookup (required)" prompt="This OPCO record must already exist in Microsoft Dynamics CRM or in this source file." sqref="F51:F1048576 F2:F49"/>
    <dataValidation allowBlank="1" showInputMessage="1" showErrorMessage="1" error=" " promptTitle="Lookup" prompt="This ED Manager record must already exist in Microsoft Dynamics CRM or in this source file." sqref="I51:I1048576 I2:I49"/>
    <dataValidation type="date" operator="greaterThanOrEqual" allowBlank="1" showInputMessage="1" showErrorMessage="1" errorTitle="Invalid Date" error="Announced Date must be in the correct date format." promptTitle="Date" prompt=" " sqref="J51:J1048576 J2:J49">
      <formula1>1</formula1>
    </dataValidation>
    <dataValidation type="textLength" operator="lessThanOrEqual" allowBlank="1" showInputMessage="1" showErrorMessage="1" errorTitle="Length Exceeded" error="This value must be less than or equal to 200 characters long." promptTitle="Text" prompt="Maximum Length: 200 characters." sqref="K51:K1048576 K2:K49">
      <formula1>200</formula1>
    </dataValidation>
    <dataValidation type="decimal" allowBlank="1" showInputMessage="1" showErrorMessage="1" errorTitle="Value beyond range" error="Direct Jobs must be a whole number from -2147483648 through 2147483647." promptTitle="Whole number" prompt="Minimum Value: -2147483648._x000d__x000a_Maximum Value: 2147483647._x000d__x000a_  " sqref="O51:O1048576 O2:O49">
      <formula1>-2147483648</formula1>
      <formula2>2147483647</formula2>
    </dataValidation>
    <dataValidation type="decimal" allowBlank="1" showInputMessage="1" showErrorMessage="1" errorTitle="Value beyond range" error="Customer Investment must be a number from 0 through 100000000000." promptTitle="Decimal number" prompt="Minimum Value: 0._x000d__x000a_Maximum Value: 100000000000._x000d__x000a_  " sqref="P51:P1048576 P2:P49">
      <formula1>0</formula1>
      <formula2>100000000000</formula2>
    </dataValidation>
    <dataValidation type="decimal" allowBlank="1" showInputMessage="1" showErrorMessage="1" errorTitle="Value beyond range" error="Direct Monthly kWh must be a whole number from 0 through 2147483647." promptTitle="Whole number" prompt="Minimum Value: 0._x000d__x000a_Maximum Value: 2147483647._x000d__x000a_  " sqref="Q51:Q1048576 Q2:Q49">
      <formula1>0</formula1>
      <formula2>2147483647</formula2>
    </dataValidation>
    <dataValidation type="decimal" allowBlank="1" showInputMessage="1" showErrorMessage="1" errorTitle="Value beyond range" error="Demand (KW) must be a whole number from 0 through 2147483647." promptTitle="Whole number" prompt="Minimum Value: 0._x000d__x000a_Maximum Value: 2147483647._x000d__x000a_  " sqref="R51:R1048576 R2:R49">
      <formula1>0</formula1>
      <formula2>2147483647</formula2>
    </dataValidation>
    <dataValidation type="decimal" allowBlank="1" showInputMessage="1" showErrorMessage="1" errorTitle="Value beyond range" error="ABD/UBD Profit must be a number from 0 through 1000000000." promptTitle="Decimal number" prompt="Minimum Value: 0._x000d__x000a_Maximum Value: 1000000000._x000d__x000a_  " sqref="S51:S1048576 S2:S49">
      <formula1>0</formula1>
      <formula2>1000000000</formula2>
    </dataValidation>
    <dataValidation type="decimal" allowBlank="1" showInputMessage="1" showErrorMessage="1" errorTitle="Value beyond range" error="Incentive must be a number from 0 through 1000000000." promptTitle="Decimal number" prompt="Minimum Value: 0._x000d__x000a_Maximum Value: 1000000000._x000d__x000a_  " sqref="T51:T1048576 T2:T49">
      <formula1>0</formula1>
      <formula2>1000000000</formula2>
    </dataValidation>
    <dataValidation type="date" operator="greaterThanOrEqual" allowBlank="1" showInputMessage="1" showErrorMessage="1" errorTitle="Invalid Date" error="Projected In-Service Date must be in the correct date format." promptTitle="Date" prompt=" " sqref="W51:W1048576 W2:W49">
      <formula1>1</formula1>
    </dataValidation>
    <dataValidation type="decimal" allowBlank="1" showInputMessage="1" showErrorMessage="1" errorTitle="Value beyond range" error="EDMS Revenue must be a number from 0 through 1000000000." promptTitle="Decimal number" prompt="Minimum Value: 0._x000d__x000a_Maximum Value: 1000000000._x000d__x000a_  " sqref="X51:X1048576 X2:X49">
      <formula1>0</formula1>
      <formula2>1000000000</formula2>
    </dataValidation>
    <dataValidation showInputMessage="1" showErrorMessage="1" error=" " promptTitle="Lookup (required)" prompt="This Project Lead Source record must already exist in Microsoft Dynamics CRM or in this source file." sqref="AA51:AA1048576 AA2:AA49"/>
    <dataValidation allowBlank="1" showInputMessage="1" showErrorMessage="1" error=" " promptTitle="Lookup" prompt="This NAICS Code (Short)_new record must already exist in Microsoft Dynamics CRM or in this source file." sqref="AD51:AD1048576 AD2:AD49"/>
    <dataValidation type="date" operator="greaterThanOrEqual" allowBlank="1" showInputMessage="1" showErrorMessage="1" errorTitle="Invalid Date" error="Date Submitted must be in the correct date format." promptTitle="Date" prompt=" " sqref="AH51:AH1048576 AH2:AH49">
      <formula1>1</formula1>
    </dataValidation>
    <dataValidation type="date" operator="greaterThanOrEqual" allowBlank="1" showInputMessage="1" showErrorMessage="1" errorTitle="Invalid Date" error="Date Entered must be in the correct date and time format." promptTitle="Date and time" prompt=" " sqref="AI51:AI1048576 AI2:AI49">
      <formula1>1</formula1>
    </dataValidation>
  </dataValidations>
  <pageMargins left="0.7" right="0.7" top="0.75" bottom="0.75" header="0.3" footer="0.3"/>
  <pageSetup paperSize="5" scale="31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228" yWindow="217" count="11">
        <x14:dataValidation type="list" allowBlank="1" showInputMessage="1" showErrorMessage="1" errorTitle="List Value" error="OpCo Jurisdiction must be selected from the drop-down list." promptTitle="Option set" prompt="Select a value from the drop-down list.">
          <x14:formula1>
            <xm:f>hiddenSheet!$A$2:$P$2</xm:f>
          </x14:formula1>
          <xm:sqref>G51:G1048576 G2:G49</xm:sqref>
        </x14:dataValidation>
        <x14:dataValidation type="list" allowBlank="1" showInputMessage="1" showErrorMessage="1" errorTitle="List Value" error="EDMS Lead Source must be selected from the drop-down list." promptTitle="Option set" prompt="Select a value from the drop-down list.">
          <x14:formula1>
            <xm:f>hiddenSheet!$A$3:$D$3</xm:f>
          </x14:formula1>
          <xm:sqref>H51:H1048576 H2:H49</xm:sqref>
        </x14:dataValidation>
        <x14:dataValidation type="list" allowBlank="1" showInputMessage="1" showErrorMessage="1" errorTitle="List Value" error="ED Project Type must be selected from the drop-down list." promptTitle="Option set" prompt="Select a value from the drop-down list.">
          <x14:formula1>
            <xm:f>hiddenSheet!$A$4:$D$4</xm:f>
          </x14:formula1>
          <xm:sqref>M51:M1048576 M2:M49</xm:sqref>
        </x14:dataValidation>
        <x14:dataValidation type="list" allowBlank="1" showInputMessage="1" showErrorMessage="1" errorTitle="List Value" error="Rate Class must be selected from the drop-down list." promptTitle="Option set" prompt="Select a value from the drop-down list.">
          <x14:formula1>
            <xm:f>hiddenSheet!$A$5:$B$5</xm:f>
          </x14:formula1>
          <xm:sqref>N51:N1048576 N2:N49</xm:sqref>
        </x14:dataValidation>
        <x14:dataValidation type="list" allowBlank="1" showInputMessage="1" showErrorMessage="1" errorTitle="List Value" error="Customer Type must be selected from the drop-down list." promptTitle="Option set" prompt="Select a value from the drop-down list.">
          <x14:formula1>
            <xm:f>hiddenSheet!$A$6:$D$6</xm:f>
          </x14:formula1>
          <xm:sqref>U51:U1048576 U2:U49</xm:sqref>
        </x14:dataValidation>
        <x14:dataValidation type="list" allowBlank="1" showInputMessage="1" showErrorMessage="1" errorTitle="List Value" error="Utility ED Role must be selected from the drop-down list." promptTitle="Option set" prompt="Select a value from the drop-down list.">
          <x14:formula1>
            <xm:f>hiddenSheet!$A$7:$D$7</xm:f>
          </x14:formula1>
          <xm:sqref>V51:V1048576 V2:V49</xm:sqref>
        </x14:dataValidation>
        <x14:dataValidation type="list" allowBlank="1" showInputMessage="1" showErrorMessage="1" errorTitle="List Value" error="Project Type must be selected from the drop-down list." promptTitle="Option set" prompt="Select a value from the drop-down list.">
          <x14:formula1>
            <xm:f>hiddenSheet!$A$8:$F$8</xm:f>
          </x14:formula1>
          <xm:sqref>Y51:Y1048576 Y2:Y49</xm:sqref>
        </x14:dataValidation>
        <x14:dataValidation type="list" allowBlank="1" showInputMessage="1" showErrorMessage="1" errorTitle="List Value" error="EDMS Status must be selected from the drop-down list." promptTitle="Option set" prompt="Select a value from the drop-down list.">
          <x14:formula1>
            <xm:f>hiddenSheet!$A$9:$B$9</xm:f>
          </x14:formula1>
          <xm:sqref>Z51:Z1048576 Z2:Z49</xm:sqref>
        </x14:dataValidation>
        <x14:dataValidation type="list" allowBlank="1" showInputMessage="1" showErrorMessage="1" errorTitle="List Value" error="Project Lead Source Category must be selected from the drop-down list." promptTitle="Option set" prompt="Select a value from the drop-down list.">
          <x14:formula1>
            <xm:f>hiddenSheet!$A$10:$M$10</xm:f>
          </x14:formula1>
          <xm:sqref>AB51:AB1048576 AB2:AB49</xm:sqref>
        </x14:dataValidation>
        <x14:dataValidation type="list" allowBlank="1" showInputMessage="1" showErrorMessage="1" errorTitle="List Value" error="Business Location Activity must be selected from the drop-down list." promptTitle="Option set" prompt="Select a value from the drop-down list.">
          <x14:formula1>
            <xm:f>hiddenSheet!$A$11:$V$11</xm:f>
          </x14:formula1>
          <xm:sqref>AF51:AF1048576 AF2:AF49</xm:sqref>
        </x14:dataValidation>
        <x14:dataValidation type="list" showInputMessage="1" showErrorMessage="1" errorTitle="List Value" error="Stage must be selected from the drop-down list." promptTitle="Option set (required)" prompt="Select a value from the drop-down list.">
          <x14:formula1>
            <xm:f>hiddenSheet!$A$12:$E$12</xm:f>
          </x14:formula1>
          <xm:sqref>AG51:AG1048576 AG2:AG49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iddenDataSheet"/>
  <dimension ref="A1:V12"/>
  <sheetViews>
    <sheetView workbookViewId="0"/>
  </sheetViews>
  <sheetFormatPr defaultRowHeight="15"/>
  <sheetData>
    <row r="1" spans="1:22">
      <c r="A1" t="s">
        <v>375</v>
      </c>
    </row>
    <row r="2" spans="1:22">
      <c r="A2" t="s">
        <v>90</v>
      </c>
      <c r="B2" t="s">
        <v>91</v>
      </c>
      <c r="C2" t="s">
        <v>376</v>
      </c>
      <c r="D2" t="s">
        <v>94</v>
      </c>
      <c r="E2" t="s">
        <v>96</v>
      </c>
      <c r="F2" t="s">
        <v>110</v>
      </c>
      <c r="G2" t="s">
        <v>97</v>
      </c>
      <c r="H2" t="s">
        <v>98</v>
      </c>
      <c r="I2" t="s">
        <v>36</v>
      </c>
      <c r="J2" t="s">
        <v>56</v>
      </c>
      <c r="K2" t="s">
        <v>168</v>
      </c>
      <c r="L2" t="s">
        <v>70</v>
      </c>
      <c r="M2" t="s">
        <v>170</v>
      </c>
      <c r="N2" t="s">
        <v>72</v>
      </c>
      <c r="O2" t="s">
        <v>85</v>
      </c>
      <c r="P2" t="s">
        <v>89</v>
      </c>
    </row>
    <row r="3" spans="1:22">
      <c r="A3" t="s">
        <v>111</v>
      </c>
      <c r="B3" t="s">
        <v>5</v>
      </c>
      <c r="C3" t="s">
        <v>135</v>
      </c>
      <c r="D3" t="s">
        <v>164</v>
      </c>
    </row>
    <row r="4" spans="1:22">
      <c r="A4" t="s">
        <v>48</v>
      </c>
      <c r="B4" t="s">
        <v>40</v>
      </c>
      <c r="C4" t="s">
        <v>64</v>
      </c>
      <c r="D4" t="s">
        <v>41</v>
      </c>
    </row>
    <row r="5" spans="1:22">
      <c r="A5" t="s">
        <v>88</v>
      </c>
      <c r="B5" t="s">
        <v>226</v>
      </c>
    </row>
    <row r="6" spans="1:22">
      <c r="A6" t="s">
        <v>41</v>
      </c>
      <c r="B6" t="s">
        <v>49</v>
      </c>
      <c r="C6" t="s">
        <v>87</v>
      </c>
      <c r="D6" t="s">
        <v>115</v>
      </c>
    </row>
    <row r="7" spans="1:22">
      <c r="A7" t="s">
        <v>57</v>
      </c>
      <c r="B7" t="s">
        <v>49</v>
      </c>
      <c r="C7" t="s">
        <v>53</v>
      </c>
      <c r="D7" t="s">
        <v>42</v>
      </c>
    </row>
    <row r="8" spans="1:22">
      <c r="A8" t="s">
        <v>190</v>
      </c>
      <c r="B8" t="s">
        <v>177</v>
      </c>
      <c r="C8" t="s">
        <v>229</v>
      </c>
      <c r="D8" t="s">
        <v>159</v>
      </c>
      <c r="E8" t="s">
        <v>299</v>
      </c>
      <c r="F8" t="s">
        <v>119</v>
      </c>
    </row>
    <row r="9" spans="1:22">
      <c r="A9" t="s">
        <v>227</v>
      </c>
      <c r="B9" t="s">
        <v>43</v>
      </c>
    </row>
    <row r="10" spans="1:22">
      <c r="A10" t="s">
        <v>310</v>
      </c>
      <c r="B10" t="s">
        <v>144</v>
      </c>
      <c r="C10" t="s">
        <v>228</v>
      </c>
      <c r="D10" t="s">
        <v>138</v>
      </c>
      <c r="E10" t="s">
        <v>326</v>
      </c>
      <c r="F10" t="s">
        <v>114</v>
      </c>
      <c r="G10" t="s">
        <v>118</v>
      </c>
      <c r="H10" t="s">
        <v>253</v>
      </c>
      <c r="I10" t="s">
        <v>165</v>
      </c>
      <c r="J10" t="s">
        <v>305</v>
      </c>
      <c r="K10" t="s">
        <v>298</v>
      </c>
      <c r="L10" t="s">
        <v>309</v>
      </c>
      <c r="M10" t="s">
        <v>44</v>
      </c>
    </row>
    <row r="11" spans="1:22">
      <c r="A11" t="s">
        <v>107</v>
      </c>
      <c r="B11" t="s">
        <v>167</v>
      </c>
      <c r="C11" t="s">
        <v>95</v>
      </c>
      <c r="D11" t="s">
        <v>69</v>
      </c>
      <c r="E11" t="s">
        <v>174</v>
      </c>
      <c r="F11" t="s">
        <v>377</v>
      </c>
      <c r="G11" t="s">
        <v>272</v>
      </c>
      <c r="H11" t="s">
        <v>52</v>
      </c>
      <c r="I11" t="s">
        <v>153</v>
      </c>
      <c r="J11" t="s">
        <v>77</v>
      </c>
      <c r="K11" t="s">
        <v>176</v>
      </c>
      <c r="L11" t="s">
        <v>39</v>
      </c>
      <c r="M11" t="s">
        <v>73</v>
      </c>
      <c r="N11" t="s">
        <v>108</v>
      </c>
      <c r="O11" t="s">
        <v>80</v>
      </c>
      <c r="P11" t="s">
        <v>71</v>
      </c>
      <c r="Q11" t="s">
        <v>171</v>
      </c>
      <c r="R11" t="s">
        <v>82</v>
      </c>
      <c r="S11" t="s">
        <v>81</v>
      </c>
      <c r="T11" t="s">
        <v>60</v>
      </c>
      <c r="U11" t="s">
        <v>84</v>
      </c>
      <c r="V11" t="s">
        <v>83</v>
      </c>
    </row>
    <row r="12" spans="1:22">
      <c r="A12" t="s">
        <v>378</v>
      </c>
      <c r="B12" t="s">
        <v>379</v>
      </c>
      <c r="C12" t="s">
        <v>380</v>
      </c>
      <c r="D12" t="s">
        <v>381</v>
      </c>
      <c r="E1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2012-081817 KY Projects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