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tabRatio="766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</sheets>
  <definedNames/>
  <calcPr fullCalcOnLoad="1"/>
</workbook>
</file>

<file path=xl/sharedStrings.xml><?xml version="1.0" encoding="utf-8"?>
<sst xmlns="http://schemas.openxmlformats.org/spreadsheetml/2006/main" count="1461" uniqueCount="137">
  <si>
    <t>start_month</t>
  </si>
  <si>
    <t>end_month</t>
  </si>
  <si>
    <t>company</t>
  </si>
  <si>
    <t>begin_bal</t>
  </si>
  <si>
    <t>retirements</t>
  </si>
  <si>
    <t>cost_of_removal</t>
  </si>
  <si>
    <t>salv_credits</t>
  </si>
  <si>
    <t>transfers</t>
  </si>
  <si>
    <t>end_bal</t>
  </si>
  <si>
    <t>depr_group</t>
  </si>
  <si>
    <t>01/2014</t>
  </si>
  <si>
    <t>12/2014</t>
  </si>
  <si>
    <t>Kentucky Power - Distr</t>
  </si>
  <si>
    <t>KEPCo 101/6 360-373 - KY</t>
  </si>
  <si>
    <t>KEPCo 101/6 389-399 - KY Distr</t>
  </si>
  <si>
    <t>KEPCo 101/6 39716 KY Distr</t>
  </si>
  <si>
    <t>KEPCo 101/6 39919 ARO Asbestos</t>
  </si>
  <si>
    <t>Kentucky Power - Gen</t>
  </si>
  <si>
    <t>KEPCo 101/6 310-316 Big Sandy Plant</t>
  </si>
  <si>
    <t>KEPCo 101/6 317 ASH1 Big Sandy</t>
  </si>
  <si>
    <t>KEPCo 101/6 317 Big Sandy Asbestos</t>
  </si>
  <si>
    <t>KEPCo 101/6 311 Gypsum Unloader</t>
  </si>
  <si>
    <t>KEPCo 101/6 311 Mitchell Plant</t>
  </si>
  <si>
    <t>KEPCo 101/6 312 Gypsum Unloader</t>
  </si>
  <si>
    <t>KEPCo 101/6 312 Mitchell Plant</t>
  </si>
  <si>
    <t>KEPCo 101/6 312 Mitchell Plant SCR</t>
  </si>
  <si>
    <t>KEPCo 101/6 314 Mitchell Plant</t>
  </si>
  <si>
    <t>KEPCo 101/6 315 Mitchell Plant</t>
  </si>
  <si>
    <t>KEPCo 101/6 316 Mitchell Plant</t>
  </si>
  <si>
    <t>KEPCo 101/6 317 ASH1 Conner Ash Pd</t>
  </si>
  <si>
    <t xml:space="preserve">KEPCo 101/6 317 ASH1 Mitchell Ash </t>
  </si>
  <si>
    <t>KEPCo 101/6 317 Mitchell Asbestos</t>
  </si>
  <si>
    <t>KEPCo 101/6 352 Mitchell Plant</t>
  </si>
  <si>
    <t>KEPCo 101/6 353 Mitchell Plant</t>
  </si>
  <si>
    <t>KEPCo 101/6 350-359 - GSU - KY</t>
  </si>
  <si>
    <t>KEPCo 101/6 389-399 - KY Prod</t>
  </si>
  <si>
    <t>Kentucky Power - Transm</t>
  </si>
  <si>
    <t>KEPCo 101/6 350-359 - KY</t>
  </si>
  <si>
    <t>KEPCo 101/6 389-399 - KY Transm</t>
  </si>
  <si>
    <t>depreciation</t>
  </si>
  <si>
    <t>KPCo Annual Accumulated Depreciation Amounts</t>
  </si>
  <si>
    <t>Total</t>
  </si>
  <si>
    <t>01/2013</t>
  </si>
  <si>
    <t>12/2013</t>
  </si>
  <si>
    <t>12/2012</t>
  </si>
  <si>
    <t>01/2012</t>
  </si>
  <si>
    <t>12/2011</t>
  </si>
  <si>
    <t>01/2011</t>
  </si>
  <si>
    <t>KEPCo 101/6 350 Non-Depr</t>
  </si>
  <si>
    <t>12/2010</t>
  </si>
  <si>
    <t>01/2010</t>
  </si>
  <si>
    <t>12/2009</t>
  </si>
  <si>
    <t>01/2009</t>
  </si>
  <si>
    <t>12/2008</t>
  </si>
  <si>
    <t>01/2008</t>
  </si>
  <si>
    <t>KEPCo 101/6 389 Non-Depr Distr</t>
  </si>
  <si>
    <t>12/2007</t>
  </si>
  <si>
    <t>01/2007</t>
  </si>
  <si>
    <t>12/2006</t>
  </si>
  <si>
    <t>01/2006</t>
  </si>
  <si>
    <t>KEPCo 101/6 350-359 - KY Dist</t>
  </si>
  <si>
    <t>KEPCo None Prod</t>
  </si>
  <si>
    <t>12/2005</t>
  </si>
  <si>
    <t>01/2005</t>
  </si>
  <si>
    <t>KEPCo 101/6 360-373 - KY Transm</t>
  </si>
  <si>
    <t>KEPCo 101/6 360 Non-Depr</t>
  </si>
  <si>
    <t>12/2004</t>
  </si>
  <si>
    <t>01/2004</t>
  </si>
  <si>
    <t>12/2003</t>
  </si>
  <si>
    <t>01/2003</t>
  </si>
  <si>
    <t>KEPCo 101/6 389 Non-Depr Transm</t>
  </si>
  <si>
    <t>12/2002</t>
  </si>
  <si>
    <t>01/2002</t>
  </si>
  <si>
    <t>01/2015</t>
  </si>
  <si>
    <t>12/2015</t>
  </si>
  <si>
    <t>KEPCo 101/6 310 Mitchell Non-Depr</t>
  </si>
  <si>
    <t>KEPCo 101/6 311 Big Sandy Plant</t>
  </si>
  <si>
    <t>KEPCo 101/6 312 Big Sandy Plant</t>
  </si>
  <si>
    <t>KEPCo 101/6 314 Big Sandy Plant</t>
  </si>
  <si>
    <t>KEPCo 101/6 315 Big Sandy Plant</t>
  </si>
  <si>
    <t>KEPCo 101/6 316 Big Sandy Plant</t>
  </si>
  <si>
    <t>KEPCo 101/6 317 ASH2 Big Sandy</t>
  </si>
  <si>
    <t>KEPCo 101/6 350.1 - KY</t>
  </si>
  <si>
    <t>KEPCo 101/6 352 - KY</t>
  </si>
  <si>
    <t>KEPCo 101/6 352 Big Sandy Plant</t>
  </si>
  <si>
    <t>KEPCo 101/6 353 - KY</t>
  </si>
  <si>
    <t>KEPCo 101/6 353 Big Sandy Plant</t>
  </si>
  <si>
    <t>KEPCo 101/6 354 - KY</t>
  </si>
  <si>
    <t>KEPCo 101/6 355 - KY</t>
  </si>
  <si>
    <t>KEPCo 101/6 356 - KY</t>
  </si>
  <si>
    <t>KEPCo 101/6 357 - KY</t>
  </si>
  <si>
    <t>KEPCo 101/6 358 - KY</t>
  </si>
  <si>
    <t>KEPCo 101/6 36010 - KY Dist</t>
  </si>
  <si>
    <t>KEPCo 101/6 361 - KY Dist</t>
  </si>
  <si>
    <t>KEPCo 101/6 362 - KY Dist</t>
  </si>
  <si>
    <t>KEPCo 101/6 364 - KY Dist</t>
  </si>
  <si>
    <t>KEPCo 101/6 365 - KY Dist</t>
  </si>
  <si>
    <t>KEPCo 101/6 366 - KY Dist</t>
  </si>
  <si>
    <t>KEPCo 101/6 367 - KY Dist</t>
  </si>
  <si>
    <t>KEPCo 101/6 368 - KY Dist</t>
  </si>
  <si>
    <t>KEPCo 101/6 369 - KY Dist</t>
  </si>
  <si>
    <t>KEPCo 101/6 370 - KY Dist</t>
  </si>
  <si>
    <t>KEPCo 101/6 371 - KY Dist</t>
  </si>
  <si>
    <t>KEPCo 101/6 373 - KY Dist</t>
  </si>
  <si>
    <t>KEPCo 101/6 389.1 - KY Distr</t>
  </si>
  <si>
    <t>KEPCo 101/6 389.1 - KY Transm</t>
  </si>
  <si>
    <t>KEPCo 101/6 390 - KY Distr</t>
  </si>
  <si>
    <t>KEPCo 101/6 390 - KY Prod</t>
  </si>
  <si>
    <t>KEPCo 101/6 390 - KY Transm</t>
  </si>
  <si>
    <t>KEPCo 101/6 391 - KY Distr</t>
  </si>
  <si>
    <t>KEPCo 101/6 391 - KY Prod</t>
  </si>
  <si>
    <t>KEPCo 101/6 391 - KY Transm</t>
  </si>
  <si>
    <t>KEPCo 101/6 392 - KY Distr</t>
  </si>
  <si>
    <t>KEPCo 101/6 392 - KY Prod</t>
  </si>
  <si>
    <t>KEPCo 101/6 392 - KY Transm</t>
  </si>
  <si>
    <t>KEPCo 101/6 393 - KY Distr</t>
  </si>
  <si>
    <t>KEPCo 101/6 393 - KY Prod</t>
  </si>
  <si>
    <t>KEPCo 101/6 393 - KY Transm</t>
  </si>
  <si>
    <t>KEPCo 101/6 394 - KY Distr</t>
  </si>
  <si>
    <t>KEPCo 101/6 394 - KY Prod</t>
  </si>
  <si>
    <t>KEPCo 101/6 394 - KY Transm</t>
  </si>
  <si>
    <t>KEPCo 101/6 395 - KY Distr</t>
  </si>
  <si>
    <t>KEPCo 101/6 395 - KY Prod</t>
  </si>
  <si>
    <t>KEPCo 101/6 395 - KY Transm</t>
  </si>
  <si>
    <t>KEPCo 101/6 396 - KY Distr</t>
  </si>
  <si>
    <t>KEPCo 101/6 396 - KY Transm</t>
  </si>
  <si>
    <t>KEPCo 101/6 397 - KY Distr</t>
  </si>
  <si>
    <t>KEPCo 101/6 397 - KY Prod</t>
  </si>
  <si>
    <t>KEPCo 101/6 397 - KY Transm</t>
  </si>
  <si>
    <t>KEPCo 101/6 398 - KY Distr</t>
  </si>
  <si>
    <t>KEPCo 101/6 398 - KY Prod</t>
  </si>
  <si>
    <t>KEPCo 101/6 398 - KY Transm</t>
  </si>
  <si>
    <t>01/2016</t>
  </si>
  <si>
    <t>12/2016</t>
  </si>
  <si>
    <t xml:space="preserve">KEPCo 101/6 317 ASH2 Mitchell Ldfl </t>
  </si>
  <si>
    <t xml:space="preserve">KEPCo 101/6 317 ASH3 Mitchell Ldfl </t>
  </si>
  <si>
    <t>KEPCo 105 310 Non-Depr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</si>
</sst>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2" fillId="0" borderId="0" xfId="44" applyFont="1" applyAlignment="1">
      <alignment/>
    </xf>
    <xf numFmtId="0" fontId="1" fillId="0" borderId="0" xfId="56" applyFont="1">
      <alignment/>
      <protection/>
    </xf>
    <xf numFmtId="44" fontId="1" fillId="0" borderId="0" xfId="46" applyFont="1" applyAlignment="1">
      <alignment/>
    </xf>
    <xf numFmtId="0" fontId="0" fillId="0" borderId="0" xfId="56">
      <alignment/>
      <protection/>
    </xf>
    <xf numFmtId="44" fontId="2" fillId="0" borderId="0" xfId="46" applyFont="1" applyAlignment="1">
      <alignment/>
    </xf>
    <xf numFmtId="44" fontId="0" fillId="0" borderId="0" xfId="46" applyFont="1" applyAlignment="1">
      <alignment/>
    </xf>
    <xf numFmtId="44" fontId="2" fillId="0" borderId="0" xfId="46" applyFont="1" applyBorder="1" applyAlignment="1">
      <alignment/>
    </xf>
    <xf numFmtId="0" fontId="3" fillId="0" borderId="0" xfId="56" applyFont="1">
      <alignment/>
      <protection/>
    </xf>
    <xf numFmtId="44" fontId="1" fillId="0" borderId="0" xfId="44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PageLayoutView="0" workbookViewId="0" topLeftCell="D1">
      <selection activeCell="D4" sqref="D4"/>
    </sheetView>
  </sheetViews>
  <sheetFormatPr defaultColWidth="9.140625" defaultRowHeight="12.75"/>
  <cols>
    <col min="1" max="1" width="11.140625" style="0" bestFit="1" customWidth="1"/>
    <col min="2" max="2" width="10.57421875" style="0" bestFit="1" customWidth="1"/>
    <col min="3" max="3" width="24.57421875" style="0" bestFit="1" customWidth="1"/>
    <col min="4" max="4" width="38.8515625" style="0" bestFit="1" customWidth="1"/>
    <col min="5" max="5" width="19.8515625" style="1" bestFit="1" customWidth="1"/>
    <col min="6" max="6" width="18.140625" style="1" bestFit="1" customWidth="1"/>
    <col min="7" max="7" width="18.8515625" style="1" bestFit="1" customWidth="1"/>
    <col min="8" max="8" width="17.7109375" style="1" bestFit="1" customWidth="1"/>
    <col min="9" max="9" width="15.7109375" style="1" bestFit="1" customWidth="1"/>
    <col min="10" max="10" width="18.8515625" style="1" bestFit="1" customWidth="1"/>
    <col min="11" max="11" width="19.8515625" style="1" bestFit="1" customWidth="1"/>
  </cols>
  <sheetData>
    <row r="1" spans="1:11" ht="15.75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>
      <c r="A2" s="13">
        <v>2016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</row>
    <row r="4" spans="1:11" ht="15.75">
      <c r="A4" s="2" t="s">
        <v>0</v>
      </c>
      <c r="B4" s="2" t="s">
        <v>1</v>
      </c>
      <c r="C4" s="2" t="s">
        <v>2</v>
      </c>
      <c r="D4" s="2" t="s">
        <v>9</v>
      </c>
      <c r="E4" s="3" t="s">
        <v>3</v>
      </c>
      <c r="F4" s="3" t="s">
        <v>39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ht="15.75">
      <c r="A5" s="2" t="s">
        <v>132</v>
      </c>
      <c r="B5" s="2" t="s">
        <v>133</v>
      </c>
      <c r="C5" s="2" t="s">
        <v>17</v>
      </c>
      <c r="D5" s="2" t="s">
        <v>75</v>
      </c>
      <c r="E5" s="3">
        <v>0.01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f aca="true" t="shared" si="0" ref="K5:K81">SUM(E5:J5)</f>
        <v>0.01</v>
      </c>
    </row>
    <row r="6" spans="1:11" ht="15.75">
      <c r="A6" s="2" t="s">
        <v>132</v>
      </c>
      <c r="B6" s="2" t="s">
        <v>133</v>
      </c>
      <c r="C6" s="2" t="s">
        <v>17</v>
      </c>
      <c r="D6" s="2" t="s">
        <v>76</v>
      </c>
      <c r="E6" s="3">
        <v>4560199.35</v>
      </c>
      <c r="F6" s="3">
        <v>350100.82</v>
      </c>
      <c r="G6" s="3">
        <v>-305908.66000000003</v>
      </c>
      <c r="H6" s="3">
        <v>210754.33000000002</v>
      </c>
      <c r="I6" s="3">
        <v>-9748.98</v>
      </c>
      <c r="J6" s="3">
        <v>0</v>
      </c>
      <c r="K6" s="3">
        <f t="shared" si="0"/>
        <v>4805396.859999999</v>
      </c>
    </row>
    <row r="7" spans="1:11" ht="15.75">
      <c r="A7" s="2" t="s">
        <v>132</v>
      </c>
      <c r="B7" s="2" t="s">
        <v>133</v>
      </c>
      <c r="C7" s="2" t="s">
        <v>17</v>
      </c>
      <c r="D7" s="2" t="s">
        <v>21</v>
      </c>
      <c r="E7" s="3">
        <v>1627.18</v>
      </c>
      <c r="F7" s="3">
        <v>192</v>
      </c>
      <c r="G7" s="3">
        <v>-10825.53</v>
      </c>
      <c r="H7" s="3">
        <v>0</v>
      </c>
      <c r="I7" s="3">
        <v>0</v>
      </c>
      <c r="J7" s="3">
        <v>9006.35</v>
      </c>
      <c r="K7" s="3">
        <f t="shared" si="0"/>
        <v>0</v>
      </c>
    </row>
    <row r="8" spans="1:11" ht="15.75">
      <c r="A8" s="2" t="s">
        <v>132</v>
      </c>
      <c r="B8" s="2" t="s">
        <v>133</v>
      </c>
      <c r="C8" s="2" t="s">
        <v>17</v>
      </c>
      <c r="D8" s="2" t="s">
        <v>22</v>
      </c>
      <c r="E8" s="3">
        <v>18833479.2</v>
      </c>
      <c r="F8" s="3">
        <v>1389284.24</v>
      </c>
      <c r="G8" s="3">
        <v>-14889.56</v>
      </c>
      <c r="H8" s="3">
        <v>-40650.91</v>
      </c>
      <c r="I8" s="3">
        <v>0</v>
      </c>
      <c r="J8" s="3">
        <v>-9006.35</v>
      </c>
      <c r="K8" s="3">
        <f t="shared" si="0"/>
        <v>20158216.619999997</v>
      </c>
    </row>
    <row r="9" spans="1:11" ht="15.75">
      <c r="A9" s="2" t="s">
        <v>132</v>
      </c>
      <c r="B9" s="2" t="s">
        <v>133</v>
      </c>
      <c r="C9" s="2" t="s">
        <v>17</v>
      </c>
      <c r="D9" s="2" t="s">
        <v>77</v>
      </c>
      <c r="E9" s="3">
        <v>8517200.88</v>
      </c>
      <c r="F9" s="3">
        <v>1870066.6800000002</v>
      </c>
      <c r="G9" s="3">
        <v>-760873.54</v>
      </c>
      <c r="H9" s="3">
        <v>147885.59</v>
      </c>
      <c r="I9" s="3">
        <v>0</v>
      </c>
      <c r="J9" s="3">
        <v>0</v>
      </c>
      <c r="K9" s="3">
        <f t="shared" si="0"/>
        <v>9774279.61</v>
      </c>
    </row>
    <row r="10" spans="1:11" ht="15.75">
      <c r="A10" s="2" t="s">
        <v>132</v>
      </c>
      <c r="B10" s="2" t="s">
        <v>133</v>
      </c>
      <c r="C10" s="2" t="s">
        <v>17</v>
      </c>
      <c r="D10" s="2" t="s">
        <v>23</v>
      </c>
      <c r="E10" s="3">
        <v>1497668.06</v>
      </c>
      <c r="F10" s="3">
        <v>134297.2</v>
      </c>
      <c r="G10" s="3">
        <v>-6604780.7</v>
      </c>
      <c r="H10" s="3">
        <v>0</v>
      </c>
      <c r="I10" s="3">
        <v>0</v>
      </c>
      <c r="J10" s="3">
        <v>4972815.44</v>
      </c>
      <c r="K10" s="3">
        <f t="shared" si="0"/>
        <v>0</v>
      </c>
    </row>
    <row r="11" spans="1:11" ht="15.75">
      <c r="A11" s="2" t="s">
        <v>132</v>
      </c>
      <c r="B11" s="2" t="s">
        <v>133</v>
      </c>
      <c r="C11" s="2" t="s">
        <v>17</v>
      </c>
      <c r="D11" s="2" t="s">
        <v>24</v>
      </c>
      <c r="E11" s="3">
        <v>277909292.37</v>
      </c>
      <c r="F11" s="3">
        <v>26046731.79</v>
      </c>
      <c r="G11" s="3">
        <v>-6362835.76</v>
      </c>
      <c r="H11" s="3">
        <v>-1434202.75</v>
      </c>
      <c r="I11" s="3">
        <v>221763.82</v>
      </c>
      <c r="J11" s="3">
        <v>-4972815.44</v>
      </c>
      <c r="K11" s="3">
        <f t="shared" si="0"/>
        <v>291407934.03000003</v>
      </c>
    </row>
    <row r="12" spans="1:11" ht="15.75">
      <c r="A12" s="2" t="s">
        <v>132</v>
      </c>
      <c r="B12" s="2" t="s">
        <v>133</v>
      </c>
      <c r="C12" s="2" t="s">
        <v>17</v>
      </c>
      <c r="D12" s="2" t="s">
        <v>25</v>
      </c>
      <c r="E12" s="3">
        <v>4118892.95</v>
      </c>
      <c r="F12" s="3">
        <v>1042865.33</v>
      </c>
      <c r="G12" s="3">
        <v>-1114935.93</v>
      </c>
      <c r="H12" s="3">
        <v>-223261.75</v>
      </c>
      <c r="I12" s="3">
        <v>84055</v>
      </c>
      <c r="J12" s="3">
        <v>0</v>
      </c>
      <c r="K12" s="3">
        <f t="shared" si="0"/>
        <v>3907615.6000000006</v>
      </c>
    </row>
    <row r="13" spans="1:11" ht="15.75">
      <c r="A13" s="2" t="s">
        <v>132</v>
      </c>
      <c r="B13" s="2" t="s">
        <v>133</v>
      </c>
      <c r="C13" s="2" t="s">
        <v>17</v>
      </c>
      <c r="D13" s="2" t="s">
        <v>78</v>
      </c>
      <c r="E13" s="3">
        <v>26438554.02</v>
      </c>
      <c r="F13" s="3">
        <v>2319246.05</v>
      </c>
      <c r="G13" s="3">
        <v>-344485.87</v>
      </c>
      <c r="H13" s="3">
        <v>11659.210000000001</v>
      </c>
      <c r="I13" s="3">
        <v>8</v>
      </c>
      <c r="J13" s="3">
        <v>0</v>
      </c>
      <c r="K13" s="3">
        <f t="shared" si="0"/>
        <v>28424981.41</v>
      </c>
    </row>
    <row r="14" spans="1:11" ht="15.75">
      <c r="A14" s="2" t="s">
        <v>132</v>
      </c>
      <c r="B14" s="2" t="s">
        <v>133</v>
      </c>
      <c r="C14" s="2" t="s">
        <v>17</v>
      </c>
      <c r="D14" s="2" t="s">
        <v>26</v>
      </c>
      <c r="E14" s="3">
        <v>34634381.26</v>
      </c>
      <c r="F14" s="3">
        <v>949995.96</v>
      </c>
      <c r="G14" s="3">
        <v>-20690.96</v>
      </c>
      <c r="H14" s="3">
        <v>-11290.76</v>
      </c>
      <c r="I14" s="3">
        <v>29.28</v>
      </c>
      <c r="J14" s="3">
        <v>0</v>
      </c>
      <c r="K14" s="3">
        <f t="shared" si="0"/>
        <v>35552424.78</v>
      </c>
    </row>
    <row r="15" spans="1:11" ht="15.75">
      <c r="A15" s="2" t="s">
        <v>132</v>
      </c>
      <c r="B15" s="2" t="s">
        <v>133</v>
      </c>
      <c r="C15" s="2" t="s">
        <v>17</v>
      </c>
      <c r="D15" s="2" t="s">
        <v>79</v>
      </c>
      <c r="E15" s="3">
        <v>2482097.16</v>
      </c>
      <c r="F15" s="3">
        <v>144090.59</v>
      </c>
      <c r="G15" s="3">
        <v>-47236.4</v>
      </c>
      <c r="H15" s="3">
        <v>0</v>
      </c>
      <c r="I15" s="3">
        <v>0</v>
      </c>
      <c r="J15" s="3">
        <v>0</v>
      </c>
      <c r="K15" s="3">
        <f t="shared" si="0"/>
        <v>2578951.35</v>
      </c>
    </row>
    <row r="16" spans="1:11" ht="15.75">
      <c r="A16" s="2" t="s">
        <v>132</v>
      </c>
      <c r="B16" s="2" t="s">
        <v>133</v>
      </c>
      <c r="C16" s="2" t="s">
        <v>17</v>
      </c>
      <c r="D16" s="2" t="s">
        <v>27</v>
      </c>
      <c r="E16" s="3">
        <v>11819473.23</v>
      </c>
      <c r="F16" s="3">
        <v>388398.85000000003</v>
      </c>
      <c r="G16" s="3">
        <v>-14902.48</v>
      </c>
      <c r="H16" s="3">
        <v>-6502.21</v>
      </c>
      <c r="I16" s="3">
        <v>7320.64</v>
      </c>
      <c r="J16" s="3">
        <v>0</v>
      </c>
      <c r="K16" s="3">
        <f t="shared" si="0"/>
        <v>12193788.03</v>
      </c>
    </row>
    <row r="17" spans="1:11" ht="15.75">
      <c r="A17" s="2" t="s">
        <v>132</v>
      </c>
      <c r="B17" s="2" t="s">
        <v>133</v>
      </c>
      <c r="C17" s="2" t="s">
        <v>17</v>
      </c>
      <c r="D17" s="2" t="s">
        <v>80</v>
      </c>
      <c r="E17" s="3">
        <v>1396413.71</v>
      </c>
      <c r="F17" s="3">
        <v>123889.79000000001</v>
      </c>
      <c r="G17" s="3">
        <v>-7865.26</v>
      </c>
      <c r="H17" s="3">
        <v>-1571.21</v>
      </c>
      <c r="I17" s="3">
        <v>2000</v>
      </c>
      <c r="J17" s="3">
        <v>0</v>
      </c>
      <c r="K17" s="3">
        <f t="shared" si="0"/>
        <v>1512867.03</v>
      </c>
    </row>
    <row r="18" spans="1:11" ht="15.75">
      <c r="A18" s="2" t="s">
        <v>132</v>
      </c>
      <c r="B18" s="2" t="s">
        <v>133</v>
      </c>
      <c r="C18" s="2" t="s">
        <v>17</v>
      </c>
      <c r="D18" s="2" t="s">
        <v>28</v>
      </c>
      <c r="E18" s="3">
        <v>3575907.38</v>
      </c>
      <c r="F18" s="3">
        <v>220630.81</v>
      </c>
      <c r="G18" s="3">
        <v>-4999.400000000001</v>
      </c>
      <c r="H18" s="3">
        <v>-1140.57</v>
      </c>
      <c r="I18" s="3">
        <v>0</v>
      </c>
      <c r="J18" s="3">
        <v>0</v>
      </c>
      <c r="K18" s="3">
        <f t="shared" si="0"/>
        <v>3790398.22</v>
      </c>
    </row>
    <row r="19" spans="1:11" ht="15.75">
      <c r="A19" s="2" t="s">
        <v>132</v>
      </c>
      <c r="B19" s="2" t="s">
        <v>133</v>
      </c>
      <c r="C19" s="2" t="s">
        <v>17</v>
      </c>
      <c r="D19" s="2" t="s">
        <v>29</v>
      </c>
      <c r="E19" s="3">
        <v>454476.46</v>
      </c>
      <c r="F19" s="3">
        <v>50199.770000000004</v>
      </c>
      <c r="G19" s="3">
        <v>0</v>
      </c>
      <c r="H19" s="3">
        <v>0</v>
      </c>
      <c r="I19" s="3">
        <v>0</v>
      </c>
      <c r="J19" s="3">
        <v>0</v>
      </c>
      <c r="K19" s="3">
        <f t="shared" si="0"/>
        <v>504676.23000000004</v>
      </c>
    </row>
    <row r="20" spans="1:11" ht="15.75">
      <c r="A20" s="2" t="s">
        <v>132</v>
      </c>
      <c r="B20" s="2" t="s">
        <v>133</v>
      </c>
      <c r="C20" s="2" t="s">
        <v>17</v>
      </c>
      <c r="D20" s="2" t="s">
        <v>30</v>
      </c>
      <c r="E20" s="3">
        <v>45017.12</v>
      </c>
      <c r="F20" s="3">
        <v>5602.56</v>
      </c>
      <c r="G20" s="3">
        <v>0</v>
      </c>
      <c r="H20" s="3">
        <v>0</v>
      </c>
      <c r="I20" s="3">
        <v>0</v>
      </c>
      <c r="J20" s="12">
        <v>0</v>
      </c>
      <c r="K20" s="3">
        <f t="shared" si="0"/>
        <v>50619.68</v>
      </c>
    </row>
    <row r="21" spans="1:11" ht="15.75">
      <c r="A21" s="2" t="s">
        <v>132</v>
      </c>
      <c r="B21" s="2" t="s">
        <v>133</v>
      </c>
      <c r="C21" s="2" t="s">
        <v>17</v>
      </c>
      <c r="D21" s="2" t="s">
        <v>134</v>
      </c>
      <c r="E21" s="3">
        <v>0</v>
      </c>
      <c r="F21" s="3">
        <v>83080.71</v>
      </c>
      <c r="G21" s="3">
        <v>0</v>
      </c>
      <c r="H21" s="3">
        <v>0</v>
      </c>
      <c r="I21" s="3">
        <v>0</v>
      </c>
      <c r="J21" s="12">
        <v>0</v>
      </c>
      <c r="K21" s="3">
        <f t="shared" si="0"/>
        <v>83080.71</v>
      </c>
    </row>
    <row r="22" spans="1:11" ht="15.75">
      <c r="A22" s="2" t="s">
        <v>132</v>
      </c>
      <c r="B22" s="2" t="s">
        <v>133</v>
      </c>
      <c r="C22" s="2" t="s">
        <v>17</v>
      </c>
      <c r="D22" s="2" t="s">
        <v>135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12">
        <v>1366187.47</v>
      </c>
      <c r="K22" s="3">
        <f t="shared" si="0"/>
        <v>1366187.47</v>
      </c>
    </row>
    <row r="23" spans="1:11" ht="15.75">
      <c r="A23" s="2" t="s">
        <v>132</v>
      </c>
      <c r="B23" s="2" t="s">
        <v>133</v>
      </c>
      <c r="C23" s="2" t="s">
        <v>17</v>
      </c>
      <c r="D23" s="2" t="s">
        <v>20</v>
      </c>
      <c r="E23" s="3">
        <v>873056.03</v>
      </c>
      <c r="F23" s="3">
        <v>186532.84</v>
      </c>
      <c r="G23" s="3">
        <v>0</v>
      </c>
      <c r="H23" s="3">
        <v>0</v>
      </c>
      <c r="I23" s="3">
        <v>0</v>
      </c>
      <c r="J23" s="12">
        <v>0</v>
      </c>
      <c r="K23" s="3">
        <f t="shared" si="0"/>
        <v>1059588.87</v>
      </c>
    </row>
    <row r="24" spans="1:11" ht="15.75">
      <c r="A24" s="2" t="s">
        <v>132</v>
      </c>
      <c r="B24" s="2" t="s">
        <v>133</v>
      </c>
      <c r="C24" s="2" t="s">
        <v>17</v>
      </c>
      <c r="D24" s="2" t="s">
        <v>31</v>
      </c>
      <c r="E24" s="3">
        <v>693089.49</v>
      </c>
      <c r="F24" s="3">
        <v>88175.52</v>
      </c>
      <c r="G24" s="3">
        <v>0</v>
      </c>
      <c r="H24" s="3">
        <v>0</v>
      </c>
      <c r="I24" s="3">
        <v>0</v>
      </c>
      <c r="J24" s="12">
        <v>0</v>
      </c>
      <c r="K24" s="3">
        <f t="shared" si="0"/>
        <v>781265.01</v>
      </c>
    </row>
    <row r="25" spans="1:11" ht="15.75">
      <c r="A25" s="2" t="s">
        <v>132</v>
      </c>
      <c r="B25" s="2" t="s">
        <v>133</v>
      </c>
      <c r="C25" s="2" t="s">
        <v>36</v>
      </c>
      <c r="D25" s="2" t="s">
        <v>82</v>
      </c>
      <c r="E25" s="3">
        <v>7330425.92</v>
      </c>
      <c r="F25" s="3">
        <v>456065.77</v>
      </c>
      <c r="G25" s="3">
        <v>0</v>
      </c>
      <c r="H25" s="3">
        <v>0</v>
      </c>
      <c r="I25" s="3">
        <v>0</v>
      </c>
      <c r="J25" s="12">
        <v>-32961.5</v>
      </c>
      <c r="K25" s="3">
        <f t="shared" si="0"/>
        <v>7753530.1899999995</v>
      </c>
    </row>
    <row r="26" spans="1:11" ht="15.75">
      <c r="A26" s="2" t="s">
        <v>132</v>
      </c>
      <c r="B26" s="2" t="s">
        <v>133</v>
      </c>
      <c r="C26" s="2" t="s">
        <v>36</v>
      </c>
      <c r="D26" s="2" t="s">
        <v>37</v>
      </c>
      <c r="E26" s="3">
        <v>10.8</v>
      </c>
      <c r="F26" s="3">
        <v>2.16</v>
      </c>
      <c r="G26" s="3">
        <v>0</v>
      </c>
      <c r="H26" s="3">
        <v>0</v>
      </c>
      <c r="I26" s="3">
        <v>0</v>
      </c>
      <c r="J26" s="3">
        <v>-12.96</v>
      </c>
      <c r="K26" s="3">
        <f t="shared" si="0"/>
        <v>0</v>
      </c>
    </row>
    <row r="27" spans="1:11" ht="15.75">
      <c r="A27" s="2" t="s">
        <v>132</v>
      </c>
      <c r="B27" s="2" t="s">
        <v>133</v>
      </c>
      <c r="C27" s="2" t="s">
        <v>36</v>
      </c>
      <c r="D27" s="2" t="s">
        <v>83</v>
      </c>
      <c r="E27" s="3">
        <v>2723805.74</v>
      </c>
      <c r="F27" s="3">
        <v>137467.63</v>
      </c>
      <c r="G27" s="3">
        <v>-42723.840000000004</v>
      </c>
      <c r="H27" s="3">
        <v>0</v>
      </c>
      <c r="I27" s="3">
        <v>0</v>
      </c>
      <c r="J27" s="3">
        <v>0</v>
      </c>
      <c r="K27" s="3">
        <f t="shared" si="0"/>
        <v>2818549.5300000003</v>
      </c>
    </row>
    <row r="28" spans="1:11" ht="15.75">
      <c r="A28" s="2" t="s">
        <v>132</v>
      </c>
      <c r="B28" s="2" t="s">
        <v>133</v>
      </c>
      <c r="C28" s="2" t="s">
        <v>17</v>
      </c>
      <c r="D28" s="2" t="s">
        <v>84</v>
      </c>
      <c r="E28" s="3">
        <v>-5866.82</v>
      </c>
      <c r="F28" s="3">
        <v>202.56</v>
      </c>
      <c r="G28" s="3">
        <v>0</v>
      </c>
      <c r="H28" s="3">
        <v>0</v>
      </c>
      <c r="I28" s="3">
        <v>0</v>
      </c>
      <c r="J28" s="3">
        <v>10680.22</v>
      </c>
      <c r="K28" s="3">
        <f t="shared" si="0"/>
        <v>5015.96</v>
      </c>
    </row>
    <row r="29" spans="1:11" s="2" customFormat="1" ht="15.75">
      <c r="A29" s="2" t="s">
        <v>132</v>
      </c>
      <c r="B29" s="2" t="s">
        <v>133</v>
      </c>
      <c r="C29" s="2" t="s">
        <v>17</v>
      </c>
      <c r="D29" s="2" t="s">
        <v>32</v>
      </c>
      <c r="E29" s="3">
        <v>11858.84</v>
      </c>
      <c r="F29" s="3">
        <v>1500</v>
      </c>
      <c r="G29" s="3">
        <v>0</v>
      </c>
      <c r="H29" s="3">
        <v>0</v>
      </c>
      <c r="I29" s="3">
        <v>0</v>
      </c>
      <c r="J29" s="3">
        <v>23781.16</v>
      </c>
      <c r="K29" s="3">
        <f t="shared" si="0"/>
        <v>37140</v>
      </c>
    </row>
    <row r="30" spans="1:11" ht="15.75">
      <c r="A30" s="2" t="s">
        <v>132</v>
      </c>
      <c r="B30" s="2" t="s">
        <v>133</v>
      </c>
      <c r="C30" s="2" t="s">
        <v>36</v>
      </c>
      <c r="D30" s="2" t="s">
        <v>85</v>
      </c>
      <c r="E30" s="3">
        <v>30549272.34</v>
      </c>
      <c r="F30" s="3">
        <v>3996129.21</v>
      </c>
      <c r="G30" s="3">
        <v>-1599042.44</v>
      </c>
      <c r="H30" s="3">
        <v>-197103.2</v>
      </c>
      <c r="I30" s="3">
        <v>2325.43</v>
      </c>
      <c r="J30" s="3">
        <v>12.96</v>
      </c>
      <c r="K30" s="3">
        <f t="shared" si="0"/>
        <v>32751594.299999997</v>
      </c>
    </row>
    <row r="31" spans="1:11" ht="15.75">
      <c r="A31" s="2" t="s">
        <v>132</v>
      </c>
      <c r="B31" s="2" t="s">
        <v>133</v>
      </c>
      <c r="C31" s="2" t="s">
        <v>17</v>
      </c>
      <c r="D31" s="2" t="s">
        <v>86</v>
      </c>
      <c r="E31" s="3">
        <v>-303029.74</v>
      </c>
      <c r="F31" s="3">
        <v>12973.56</v>
      </c>
      <c r="G31" s="3">
        <v>0</v>
      </c>
      <c r="H31" s="3">
        <v>0</v>
      </c>
      <c r="I31" s="3">
        <v>0</v>
      </c>
      <c r="J31" s="3">
        <v>601238.91</v>
      </c>
      <c r="K31" s="3">
        <f t="shared" si="0"/>
        <v>311182.73000000004</v>
      </c>
    </row>
    <row r="32" spans="1:11" ht="15.75">
      <c r="A32" s="2" t="s">
        <v>132</v>
      </c>
      <c r="B32" s="2" t="s">
        <v>133</v>
      </c>
      <c r="C32" s="2" t="s">
        <v>17</v>
      </c>
      <c r="D32" s="2" t="s">
        <v>33</v>
      </c>
      <c r="E32" s="3">
        <v>5337020.55</v>
      </c>
      <c r="F32" s="3">
        <v>204529.08000000002</v>
      </c>
      <c r="G32" s="3">
        <v>0</v>
      </c>
      <c r="H32" s="3">
        <v>0</v>
      </c>
      <c r="I32" s="3">
        <v>0</v>
      </c>
      <c r="J32" s="3">
        <v>-635700.29</v>
      </c>
      <c r="K32" s="3">
        <f t="shared" si="0"/>
        <v>4905849.34</v>
      </c>
    </row>
    <row r="33" spans="1:11" ht="15.75">
      <c r="A33" s="2" t="s">
        <v>132</v>
      </c>
      <c r="B33" s="2" t="s">
        <v>133</v>
      </c>
      <c r="C33" s="2" t="s">
        <v>36</v>
      </c>
      <c r="D33" s="2" t="s">
        <v>87</v>
      </c>
      <c r="E33" s="3">
        <v>48602357.49</v>
      </c>
      <c r="F33" s="3">
        <v>2498429.02</v>
      </c>
      <c r="G33" s="3">
        <v>0</v>
      </c>
      <c r="H33" s="3">
        <v>0</v>
      </c>
      <c r="I33" s="3">
        <v>0</v>
      </c>
      <c r="J33" s="3">
        <v>0</v>
      </c>
      <c r="K33" s="3">
        <f t="shared" si="0"/>
        <v>51100786.510000005</v>
      </c>
    </row>
    <row r="34" spans="1:11" ht="15.75">
      <c r="A34" s="2" t="s">
        <v>132</v>
      </c>
      <c r="B34" s="2" t="s">
        <v>133</v>
      </c>
      <c r="C34" s="2" t="s">
        <v>36</v>
      </c>
      <c r="D34" s="2" t="s">
        <v>88</v>
      </c>
      <c r="E34" s="3">
        <v>25754663.7</v>
      </c>
      <c r="F34" s="3">
        <v>3990343.5</v>
      </c>
      <c r="G34" s="3">
        <v>-489179.97000000003</v>
      </c>
      <c r="H34" s="3">
        <v>-150892.17</v>
      </c>
      <c r="I34" s="3">
        <v>0</v>
      </c>
      <c r="J34" s="3">
        <v>20436.13</v>
      </c>
      <c r="K34" s="3">
        <f t="shared" si="0"/>
        <v>29125371.189999998</v>
      </c>
    </row>
    <row r="35" spans="1:11" ht="15.75">
      <c r="A35" s="2" t="s">
        <v>132</v>
      </c>
      <c r="B35" s="2" t="s">
        <v>133</v>
      </c>
      <c r="C35" s="2" t="s">
        <v>36</v>
      </c>
      <c r="D35" s="2" t="s">
        <v>89</v>
      </c>
      <c r="E35" s="3">
        <v>61037968.99</v>
      </c>
      <c r="F35" s="3">
        <v>3985318.0300000003</v>
      </c>
      <c r="G35" s="3">
        <v>-224101.73</v>
      </c>
      <c r="H35" s="3">
        <v>-9230.72</v>
      </c>
      <c r="I35" s="3">
        <v>0</v>
      </c>
      <c r="J35" s="3">
        <v>12525.37</v>
      </c>
      <c r="K35" s="3">
        <f t="shared" si="0"/>
        <v>64802479.940000005</v>
      </c>
    </row>
    <row r="36" spans="1:11" ht="15.75">
      <c r="A36" s="2" t="s">
        <v>132</v>
      </c>
      <c r="B36" s="2" t="s">
        <v>133</v>
      </c>
      <c r="C36" s="2" t="s">
        <v>36</v>
      </c>
      <c r="D36" s="2" t="s">
        <v>90</v>
      </c>
      <c r="E36" s="3">
        <v>173.28</v>
      </c>
      <c r="F36" s="3">
        <v>346.56</v>
      </c>
      <c r="G36" s="3">
        <v>0</v>
      </c>
      <c r="H36" s="3">
        <v>0</v>
      </c>
      <c r="I36" s="3">
        <v>0</v>
      </c>
      <c r="J36" s="3">
        <v>0</v>
      </c>
      <c r="K36" s="3">
        <f t="shared" si="0"/>
        <v>519.84</v>
      </c>
    </row>
    <row r="37" spans="1:11" ht="15.75">
      <c r="A37" s="2" t="s">
        <v>132</v>
      </c>
      <c r="B37" s="2" t="s">
        <v>133</v>
      </c>
      <c r="C37" s="2" t="s">
        <v>36</v>
      </c>
      <c r="D37" s="2" t="s">
        <v>91</v>
      </c>
      <c r="E37" s="3">
        <v>35211.75</v>
      </c>
      <c r="F37" s="3">
        <v>2778.96</v>
      </c>
      <c r="G37" s="3">
        <v>0</v>
      </c>
      <c r="H37" s="3">
        <v>0</v>
      </c>
      <c r="I37" s="3">
        <v>0</v>
      </c>
      <c r="J37" s="3">
        <v>0</v>
      </c>
      <c r="K37" s="3">
        <f t="shared" si="0"/>
        <v>37990.71</v>
      </c>
    </row>
    <row r="38" spans="1:11" ht="15.75">
      <c r="A38" s="2" t="s">
        <v>132</v>
      </c>
      <c r="B38" s="2" t="s">
        <v>133</v>
      </c>
      <c r="C38" s="2" t="s">
        <v>12</v>
      </c>
      <c r="D38" s="2" t="s">
        <v>92</v>
      </c>
      <c r="E38" s="3">
        <v>1630037.47</v>
      </c>
      <c r="F38" s="3">
        <v>188163.6</v>
      </c>
      <c r="G38" s="3">
        <v>0</v>
      </c>
      <c r="H38" s="3">
        <v>0</v>
      </c>
      <c r="I38" s="3">
        <v>0</v>
      </c>
      <c r="J38" s="3">
        <v>0</v>
      </c>
      <c r="K38" s="3">
        <f t="shared" si="0"/>
        <v>1818201.07</v>
      </c>
    </row>
    <row r="39" spans="1:11" ht="15.75">
      <c r="A39" s="2" t="s">
        <v>132</v>
      </c>
      <c r="B39" s="2" t="s">
        <v>133</v>
      </c>
      <c r="C39" s="2" t="s">
        <v>12</v>
      </c>
      <c r="D39" s="2" t="s">
        <v>93</v>
      </c>
      <c r="E39" s="3">
        <v>1550829.01</v>
      </c>
      <c r="F39" s="3">
        <v>154885.41</v>
      </c>
      <c r="G39" s="3">
        <v>-14029.65</v>
      </c>
      <c r="H39" s="3">
        <v>0</v>
      </c>
      <c r="I39" s="3">
        <v>0</v>
      </c>
      <c r="J39" s="3">
        <v>0</v>
      </c>
      <c r="K39" s="3">
        <f t="shared" si="0"/>
        <v>1691684.77</v>
      </c>
    </row>
    <row r="40" spans="1:11" ht="15.75">
      <c r="A40" s="2" t="s">
        <v>132</v>
      </c>
      <c r="B40" s="2" t="s">
        <v>133</v>
      </c>
      <c r="C40" s="2" t="s">
        <v>12</v>
      </c>
      <c r="D40" s="2" t="s">
        <v>94</v>
      </c>
      <c r="E40" s="3">
        <v>21921226.07</v>
      </c>
      <c r="F40" s="3">
        <v>3337975.37</v>
      </c>
      <c r="G40" s="3">
        <v>-269237.99</v>
      </c>
      <c r="H40" s="3">
        <v>-22803.510000000002</v>
      </c>
      <c r="I40" s="3">
        <v>0</v>
      </c>
      <c r="J40" s="3">
        <v>0</v>
      </c>
      <c r="K40" s="3">
        <f t="shared" si="0"/>
        <v>24967159.94</v>
      </c>
    </row>
    <row r="41" spans="1:11" ht="15.75">
      <c r="A41" s="2" t="s">
        <v>132</v>
      </c>
      <c r="B41" s="2" t="s">
        <v>133</v>
      </c>
      <c r="C41" s="2" t="s">
        <v>12</v>
      </c>
      <c r="D41" s="2" t="s">
        <v>95</v>
      </c>
      <c r="E41" s="3">
        <v>77184957.16</v>
      </c>
      <c r="F41" s="3">
        <v>6913680.72</v>
      </c>
      <c r="G41" s="3">
        <v>-1685486.81</v>
      </c>
      <c r="H41" s="3">
        <v>-929217.85</v>
      </c>
      <c r="I41" s="3">
        <v>30198.2</v>
      </c>
      <c r="J41" s="3">
        <v>0</v>
      </c>
      <c r="K41" s="3">
        <f t="shared" si="0"/>
        <v>81514131.42</v>
      </c>
    </row>
    <row r="42" spans="1:11" ht="15.75">
      <c r="A42" s="2" t="s">
        <v>132</v>
      </c>
      <c r="B42" s="2" t="s">
        <v>133</v>
      </c>
      <c r="C42" s="2" t="s">
        <v>12</v>
      </c>
      <c r="D42" s="2" t="s">
        <v>96</v>
      </c>
      <c r="E42" s="3">
        <v>38256324.88</v>
      </c>
      <c r="F42" s="3">
        <v>7446892.81</v>
      </c>
      <c r="G42" s="3">
        <v>-2310552.94</v>
      </c>
      <c r="H42" s="3">
        <v>-972278.47</v>
      </c>
      <c r="I42" s="3">
        <v>339731.88</v>
      </c>
      <c r="J42" s="3">
        <v>-7285.2300000000005</v>
      </c>
      <c r="K42" s="3">
        <f t="shared" si="0"/>
        <v>42752832.930000015</v>
      </c>
    </row>
    <row r="43" spans="1:11" ht="15.75">
      <c r="A43" s="2" t="s">
        <v>132</v>
      </c>
      <c r="B43" s="2" t="s">
        <v>133</v>
      </c>
      <c r="C43" s="2" t="s">
        <v>12</v>
      </c>
      <c r="D43" s="2" t="s">
        <v>97</v>
      </c>
      <c r="E43" s="3">
        <v>1697352.78</v>
      </c>
      <c r="F43" s="3">
        <v>248809.23</v>
      </c>
      <c r="G43" s="3">
        <v>-2669.4900000000002</v>
      </c>
      <c r="H43" s="3">
        <v>-13132.11</v>
      </c>
      <c r="I43" s="3">
        <v>91.44</v>
      </c>
      <c r="J43" s="3">
        <v>0</v>
      </c>
      <c r="K43" s="3">
        <f t="shared" si="0"/>
        <v>1930451.8499999999</v>
      </c>
    </row>
    <row r="44" spans="1:11" ht="15.75">
      <c r="A44" s="2" t="s">
        <v>132</v>
      </c>
      <c r="B44" s="2" t="s">
        <v>133</v>
      </c>
      <c r="C44" s="2" t="s">
        <v>12</v>
      </c>
      <c r="D44" s="2" t="s">
        <v>98</v>
      </c>
      <c r="E44" s="3">
        <v>1938630.26</v>
      </c>
      <c r="F44" s="3">
        <v>383949.55</v>
      </c>
      <c r="G44" s="3">
        <v>-70639.91</v>
      </c>
      <c r="H44" s="3">
        <v>-23573.100000000002</v>
      </c>
      <c r="I44" s="3">
        <v>119.84</v>
      </c>
      <c r="J44" s="3">
        <v>0</v>
      </c>
      <c r="K44" s="3">
        <f t="shared" si="0"/>
        <v>2228486.6399999997</v>
      </c>
    </row>
    <row r="45" spans="1:11" ht="15.75">
      <c r="A45" s="2" t="s">
        <v>132</v>
      </c>
      <c r="B45" s="2" t="s">
        <v>133</v>
      </c>
      <c r="C45" s="2" t="s">
        <v>12</v>
      </c>
      <c r="D45" s="2" t="s">
        <v>99</v>
      </c>
      <c r="E45" s="3">
        <v>29813631.81</v>
      </c>
      <c r="F45" s="3">
        <v>4500911.53</v>
      </c>
      <c r="G45" s="3">
        <v>-1653095.5</v>
      </c>
      <c r="H45" s="3">
        <v>-453938.49</v>
      </c>
      <c r="I45" s="3">
        <v>152761.49</v>
      </c>
      <c r="J45" s="3">
        <v>7285.2300000000005</v>
      </c>
      <c r="K45" s="3">
        <f t="shared" si="0"/>
        <v>32367556.069999997</v>
      </c>
    </row>
    <row r="46" spans="1:11" ht="15.75">
      <c r="A46" s="2" t="s">
        <v>132</v>
      </c>
      <c r="B46" s="2" t="s">
        <v>133</v>
      </c>
      <c r="C46" s="2" t="s">
        <v>12</v>
      </c>
      <c r="D46" s="2" t="s">
        <v>100</v>
      </c>
      <c r="E46" s="3">
        <v>19321388.4</v>
      </c>
      <c r="F46" s="3">
        <v>2067079.59</v>
      </c>
      <c r="G46" s="3">
        <v>-410068.28</v>
      </c>
      <c r="H46" s="3">
        <v>-315046.75</v>
      </c>
      <c r="I46" s="3">
        <v>538.52</v>
      </c>
      <c r="J46" s="3">
        <v>0</v>
      </c>
      <c r="K46" s="3">
        <f t="shared" si="0"/>
        <v>20663891.479999997</v>
      </c>
    </row>
    <row r="47" spans="1:11" ht="15.75">
      <c r="A47" s="2" t="s">
        <v>132</v>
      </c>
      <c r="B47" s="2" t="s">
        <v>133</v>
      </c>
      <c r="C47" s="2" t="s">
        <v>12</v>
      </c>
      <c r="D47" s="2" t="s">
        <v>101</v>
      </c>
      <c r="E47" s="3">
        <v>11165636.27</v>
      </c>
      <c r="F47" s="3">
        <v>877844.88</v>
      </c>
      <c r="G47" s="3">
        <v>-1293243.8</v>
      </c>
      <c r="H47" s="3">
        <v>-613060.74</v>
      </c>
      <c r="I47" s="3">
        <v>0</v>
      </c>
      <c r="J47" s="3">
        <v>0</v>
      </c>
      <c r="K47" s="3">
        <f t="shared" si="0"/>
        <v>10137176.61</v>
      </c>
    </row>
    <row r="48" spans="1:11" ht="15.75">
      <c r="A48" s="2" t="s">
        <v>132</v>
      </c>
      <c r="B48" s="2" t="s">
        <v>133</v>
      </c>
      <c r="C48" s="2" t="s">
        <v>12</v>
      </c>
      <c r="D48" s="2" t="s">
        <v>102</v>
      </c>
      <c r="E48" s="3">
        <v>7487430.23</v>
      </c>
      <c r="F48" s="3">
        <v>697825.1900000001</v>
      </c>
      <c r="G48" s="3">
        <v>-1633302.77</v>
      </c>
      <c r="H48" s="3">
        <v>-373853.45</v>
      </c>
      <c r="I48" s="3">
        <v>253.26000000000002</v>
      </c>
      <c r="J48" s="3">
        <v>0</v>
      </c>
      <c r="K48" s="3">
        <f t="shared" si="0"/>
        <v>6178352.46</v>
      </c>
    </row>
    <row r="49" spans="1:11" ht="15.75">
      <c r="A49" s="2" t="s">
        <v>132</v>
      </c>
      <c r="B49" s="2" t="s">
        <v>133</v>
      </c>
      <c r="C49" s="2" t="s">
        <v>12</v>
      </c>
      <c r="D49" s="2" t="s">
        <v>103</v>
      </c>
      <c r="E49" s="3">
        <v>1375130.96</v>
      </c>
      <c r="F49" s="3">
        <v>129699.47</v>
      </c>
      <c r="G49" s="3">
        <v>-80264.01</v>
      </c>
      <c r="H49" s="3">
        <v>-29342.49</v>
      </c>
      <c r="I49" s="3">
        <v>0</v>
      </c>
      <c r="J49" s="3">
        <v>0</v>
      </c>
      <c r="K49" s="3">
        <f t="shared" si="0"/>
        <v>1395223.93</v>
      </c>
    </row>
    <row r="50" spans="1:11" ht="15.75">
      <c r="A50" s="2" t="s">
        <v>132</v>
      </c>
      <c r="B50" s="2" t="s">
        <v>133</v>
      </c>
      <c r="C50" s="2" t="s">
        <v>12</v>
      </c>
      <c r="D50" s="2" t="s">
        <v>55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201.32</v>
      </c>
      <c r="K50" s="3">
        <f t="shared" si="0"/>
        <v>201.32</v>
      </c>
    </row>
    <row r="51" spans="1:11" ht="15.75">
      <c r="A51" s="2" t="s">
        <v>132</v>
      </c>
      <c r="B51" s="2" t="s">
        <v>133</v>
      </c>
      <c r="C51" s="2" t="s">
        <v>12</v>
      </c>
      <c r="D51" s="2" t="s">
        <v>104</v>
      </c>
      <c r="E51" s="3">
        <v>7310.34</v>
      </c>
      <c r="F51" s="3">
        <v>577</v>
      </c>
      <c r="G51" s="3">
        <v>0</v>
      </c>
      <c r="H51" s="3">
        <v>0</v>
      </c>
      <c r="I51" s="3">
        <v>0</v>
      </c>
      <c r="J51" s="3">
        <v>-201.32</v>
      </c>
      <c r="K51" s="3">
        <f t="shared" si="0"/>
        <v>7686.02</v>
      </c>
    </row>
    <row r="52" spans="1:11" ht="15.75">
      <c r="A52" s="2" t="s">
        <v>132</v>
      </c>
      <c r="B52" s="2" t="s">
        <v>133</v>
      </c>
      <c r="C52" s="2" t="s">
        <v>36</v>
      </c>
      <c r="D52" s="2" t="s">
        <v>105</v>
      </c>
      <c r="E52" s="3">
        <v>269.53000000000003</v>
      </c>
      <c r="F52" s="3">
        <v>0</v>
      </c>
      <c r="G52" s="3">
        <v>0</v>
      </c>
      <c r="H52" s="3">
        <v>0</v>
      </c>
      <c r="I52" s="3">
        <v>0</v>
      </c>
      <c r="J52" s="3">
        <v>-269.53000000000003</v>
      </c>
      <c r="K52" s="3">
        <f t="shared" si="0"/>
        <v>0</v>
      </c>
    </row>
    <row r="53" spans="1:11" ht="15.75">
      <c r="A53" s="2" t="s">
        <v>132</v>
      </c>
      <c r="B53" s="2" t="s">
        <v>133</v>
      </c>
      <c r="C53" s="2" t="s">
        <v>12</v>
      </c>
      <c r="D53" s="2" t="s">
        <v>106</v>
      </c>
      <c r="E53" s="3">
        <v>6179524.49</v>
      </c>
      <c r="F53" s="3">
        <v>814471.31</v>
      </c>
      <c r="G53" s="3">
        <v>-37481.18</v>
      </c>
      <c r="H53" s="3">
        <v>-45134.14</v>
      </c>
      <c r="I53" s="3">
        <v>0</v>
      </c>
      <c r="J53" s="3">
        <v>0</v>
      </c>
      <c r="K53" s="3">
        <f t="shared" si="0"/>
        <v>6911380.480000001</v>
      </c>
    </row>
    <row r="54" spans="1:11" ht="15.75">
      <c r="A54" s="2" t="s">
        <v>132</v>
      </c>
      <c r="B54" s="2" t="s">
        <v>133</v>
      </c>
      <c r="C54" s="2" t="s">
        <v>17</v>
      </c>
      <c r="D54" s="2" t="s">
        <v>107</v>
      </c>
      <c r="E54" s="3">
        <v>132411.18</v>
      </c>
      <c r="F54" s="3">
        <v>0</v>
      </c>
      <c r="G54" s="3">
        <v>0</v>
      </c>
      <c r="H54" s="3">
        <v>0</v>
      </c>
      <c r="I54" s="3">
        <v>0</v>
      </c>
      <c r="J54" s="3">
        <v>-130519.18000000001</v>
      </c>
      <c r="K54" s="3">
        <f t="shared" si="0"/>
        <v>1891.9999999999854</v>
      </c>
    </row>
    <row r="55" spans="1:11" ht="15.75">
      <c r="A55" s="2" t="s">
        <v>132</v>
      </c>
      <c r="B55" s="2" t="s">
        <v>133</v>
      </c>
      <c r="C55" s="2" t="s">
        <v>36</v>
      </c>
      <c r="D55" s="2" t="s">
        <v>108</v>
      </c>
      <c r="E55" s="3">
        <v>222224.5</v>
      </c>
      <c r="F55" s="3">
        <v>0</v>
      </c>
      <c r="G55" s="3">
        <v>0</v>
      </c>
      <c r="H55" s="3">
        <v>0</v>
      </c>
      <c r="I55" s="3">
        <v>0</v>
      </c>
      <c r="J55" s="3">
        <v>-209784.86000000002</v>
      </c>
      <c r="K55" s="3">
        <f t="shared" si="0"/>
        <v>12439.639999999985</v>
      </c>
    </row>
    <row r="56" spans="1:11" ht="15.75">
      <c r="A56" s="2" t="s">
        <v>132</v>
      </c>
      <c r="B56" s="2" t="s">
        <v>133</v>
      </c>
      <c r="C56" s="2" t="s">
        <v>12</v>
      </c>
      <c r="D56" s="2" t="s">
        <v>109</v>
      </c>
      <c r="E56" s="3">
        <v>234761.44</v>
      </c>
      <c r="F56" s="3">
        <v>38630.88</v>
      </c>
      <c r="G56" s="3">
        <v>0</v>
      </c>
      <c r="H56" s="3">
        <v>0</v>
      </c>
      <c r="I56" s="3">
        <v>0</v>
      </c>
      <c r="J56" s="3">
        <v>0</v>
      </c>
      <c r="K56" s="3">
        <f t="shared" si="0"/>
        <v>273392.32</v>
      </c>
    </row>
    <row r="57" spans="1:11" ht="15.75">
      <c r="A57" s="2" t="s">
        <v>132</v>
      </c>
      <c r="B57" s="2" t="s">
        <v>133</v>
      </c>
      <c r="C57" s="2" t="s">
        <v>17</v>
      </c>
      <c r="D57" s="2" t="s">
        <v>110</v>
      </c>
      <c r="E57" s="3">
        <v>14318.33</v>
      </c>
      <c r="F57" s="3">
        <v>18172.56</v>
      </c>
      <c r="G57" s="3">
        <v>0</v>
      </c>
      <c r="H57" s="3">
        <v>0</v>
      </c>
      <c r="I57" s="3">
        <v>0</v>
      </c>
      <c r="J57" s="3">
        <v>130539.22</v>
      </c>
      <c r="K57" s="3">
        <f t="shared" si="0"/>
        <v>163030.11</v>
      </c>
    </row>
    <row r="58" spans="1:11" ht="15.75">
      <c r="A58" s="2" t="s">
        <v>132</v>
      </c>
      <c r="B58" s="2" t="s">
        <v>133</v>
      </c>
      <c r="C58" s="2" t="s">
        <v>36</v>
      </c>
      <c r="D58" s="2" t="s">
        <v>111</v>
      </c>
      <c r="E58" s="3">
        <v>8802.09</v>
      </c>
      <c r="F58" s="3">
        <v>419.31</v>
      </c>
      <c r="G58" s="3">
        <v>0</v>
      </c>
      <c r="H58" s="3">
        <v>0</v>
      </c>
      <c r="I58" s="3">
        <v>0</v>
      </c>
      <c r="J58" s="3">
        <v>0</v>
      </c>
      <c r="K58" s="3">
        <f t="shared" si="0"/>
        <v>9221.4</v>
      </c>
    </row>
    <row r="59" spans="1:11" ht="15.75">
      <c r="A59" s="2" t="s">
        <v>132</v>
      </c>
      <c r="B59" s="2" t="s">
        <v>133</v>
      </c>
      <c r="C59" s="2" t="s">
        <v>12</v>
      </c>
      <c r="D59" s="2" t="s">
        <v>112</v>
      </c>
      <c r="E59" s="3">
        <v>1136.56</v>
      </c>
      <c r="F59" s="3">
        <v>519.84</v>
      </c>
      <c r="G59" s="3">
        <v>0</v>
      </c>
      <c r="H59" s="3">
        <v>0</v>
      </c>
      <c r="I59" s="3">
        <v>0</v>
      </c>
      <c r="J59" s="3">
        <v>0</v>
      </c>
      <c r="K59" s="3">
        <f t="shared" si="0"/>
        <v>1656.4</v>
      </c>
    </row>
    <row r="60" spans="1:11" ht="15.75">
      <c r="A60" s="2" t="s">
        <v>132</v>
      </c>
      <c r="B60" s="2" t="s">
        <v>133</v>
      </c>
      <c r="C60" s="2" t="s">
        <v>17</v>
      </c>
      <c r="D60" s="2" t="s">
        <v>113</v>
      </c>
      <c r="E60" s="3">
        <v>20.04</v>
      </c>
      <c r="F60" s="3">
        <v>0</v>
      </c>
      <c r="G60" s="3">
        <v>0</v>
      </c>
      <c r="H60" s="3">
        <v>0</v>
      </c>
      <c r="I60" s="3">
        <v>0</v>
      </c>
      <c r="J60" s="3">
        <v>-20.04</v>
      </c>
      <c r="K60" s="3">
        <f t="shared" si="0"/>
        <v>0</v>
      </c>
    </row>
    <row r="61" spans="1:11" ht="15.75">
      <c r="A61" s="2" t="s">
        <v>132</v>
      </c>
      <c r="B61" s="2" t="s">
        <v>133</v>
      </c>
      <c r="C61" s="2" t="s">
        <v>36</v>
      </c>
      <c r="D61" s="2" t="s">
        <v>114</v>
      </c>
      <c r="E61" s="3">
        <v>33.69</v>
      </c>
      <c r="F61" s="3">
        <v>0</v>
      </c>
      <c r="G61" s="3">
        <v>0</v>
      </c>
      <c r="H61" s="3">
        <v>0</v>
      </c>
      <c r="I61" s="3">
        <v>0</v>
      </c>
      <c r="J61" s="3">
        <v>-33.69</v>
      </c>
      <c r="K61" s="3">
        <f t="shared" si="0"/>
        <v>0</v>
      </c>
    </row>
    <row r="62" spans="1:11" ht="15.75">
      <c r="A62" s="2" t="s">
        <v>132</v>
      </c>
      <c r="B62" s="2" t="s">
        <v>133</v>
      </c>
      <c r="C62" s="2" t="s">
        <v>12</v>
      </c>
      <c r="D62" s="2" t="s">
        <v>115</v>
      </c>
      <c r="E62" s="3">
        <v>39002.57</v>
      </c>
      <c r="F62" s="3">
        <v>4714.86</v>
      </c>
      <c r="G62" s="3">
        <v>0</v>
      </c>
      <c r="H62" s="3">
        <v>0</v>
      </c>
      <c r="I62" s="3">
        <v>0</v>
      </c>
      <c r="J62" s="3">
        <v>0</v>
      </c>
      <c r="K62" s="3">
        <f t="shared" si="0"/>
        <v>43717.43</v>
      </c>
    </row>
    <row r="63" spans="1:11" ht="15.75">
      <c r="A63" s="2" t="s">
        <v>132</v>
      </c>
      <c r="B63" s="2" t="s">
        <v>133</v>
      </c>
      <c r="C63" s="2" t="s">
        <v>17</v>
      </c>
      <c r="D63" s="2" t="s">
        <v>116</v>
      </c>
      <c r="E63" s="3">
        <v>2025.6200000000001</v>
      </c>
      <c r="F63" s="3">
        <v>2394.65</v>
      </c>
      <c r="G63" s="3">
        <v>0</v>
      </c>
      <c r="H63" s="3">
        <v>0</v>
      </c>
      <c r="I63" s="3">
        <v>0</v>
      </c>
      <c r="J63" s="3">
        <v>0</v>
      </c>
      <c r="K63" s="3">
        <f t="shared" si="0"/>
        <v>4420.27</v>
      </c>
    </row>
    <row r="64" spans="1:11" ht="15.75">
      <c r="A64" s="2" t="s">
        <v>132</v>
      </c>
      <c r="B64" s="2" t="s">
        <v>133</v>
      </c>
      <c r="C64" s="2" t="s">
        <v>36</v>
      </c>
      <c r="D64" s="2" t="s">
        <v>117</v>
      </c>
      <c r="E64" s="3">
        <v>1462.34</v>
      </c>
      <c r="F64" s="3">
        <v>94.56</v>
      </c>
      <c r="G64" s="3">
        <v>0</v>
      </c>
      <c r="H64" s="3">
        <v>0</v>
      </c>
      <c r="I64" s="3">
        <v>0</v>
      </c>
      <c r="J64" s="3">
        <v>0</v>
      </c>
      <c r="K64" s="3">
        <f t="shared" si="0"/>
        <v>1556.8999999999999</v>
      </c>
    </row>
    <row r="65" spans="1:11" ht="15.75">
      <c r="A65" s="2" t="s">
        <v>132</v>
      </c>
      <c r="B65" s="2" t="s">
        <v>133</v>
      </c>
      <c r="C65" s="2" t="s">
        <v>12</v>
      </c>
      <c r="D65" s="2" t="s">
        <v>118</v>
      </c>
      <c r="E65" s="3">
        <v>663102.02</v>
      </c>
      <c r="F65" s="3">
        <v>62708.01</v>
      </c>
      <c r="G65" s="3">
        <v>0</v>
      </c>
      <c r="H65" s="3">
        <v>0</v>
      </c>
      <c r="I65" s="3">
        <v>0</v>
      </c>
      <c r="J65" s="3">
        <v>0</v>
      </c>
      <c r="K65" s="3">
        <f t="shared" si="0"/>
        <v>725810.03</v>
      </c>
    </row>
    <row r="66" spans="1:11" ht="15.75">
      <c r="A66" s="2" t="s">
        <v>132</v>
      </c>
      <c r="B66" s="2" t="s">
        <v>133</v>
      </c>
      <c r="C66" s="2" t="s">
        <v>17</v>
      </c>
      <c r="D66" s="2" t="s">
        <v>119</v>
      </c>
      <c r="E66" s="3">
        <v>14484.81</v>
      </c>
      <c r="F66" s="3">
        <v>63.04</v>
      </c>
      <c r="G66" s="3">
        <v>0</v>
      </c>
      <c r="H66" s="3">
        <v>0</v>
      </c>
      <c r="I66" s="3">
        <v>0</v>
      </c>
      <c r="J66" s="3">
        <v>-5478.61</v>
      </c>
      <c r="K66" s="3">
        <f t="shared" si="0"/>
        <v>9069.240000000002</v>
      </c>
    </row>
    <row r="67" spans="1:11" ht="15.75">
      <c r="A67" s="2" t="s">
        <v>132</v>
      </c>
      <c r="B67" s="2" t="s">
        <v>133</v>
      </c>
      <c r="C67" s="2" t="s">
        <v>36</v>
      </c>
      <c r="D67" s="2" t="s">
        <v>120</v>
      </c>
      <c r="E67" s="3">
        <v>75704.08</v>
      </c>
      <c r="F67" s="3">
        <v>105672.73</v>
      </c>
      <c r="G67" s="3">
        <v>0</v>
      </c>
      <c r="H67" s="3">
        <v>0</v>
      </c>
      <c r="I67" s="3">
        <v>0</v>
      </c>
      <c r="J67" s="3">
        <v>210155.47</v>
      </c>
      <c r="K67" s="3">
        <f t="shared" si="0"/>
        <v>391532.28</v>
      </c>
    </row>
    <row r="68" spans="1:11" ht="15.75">
      <c r="A68" s="2" t="s">
        <v>132</v>
      </c>
      <c r="B68" s="2" t="s">
        <v>133</v>
      </c>
      <c r="C68" s="2" t="s">
        <v>12</v>
      </c>
      <c r="D68" s="2" t="s">
        <v>121</v>
      </c>
      <c r="E68" s="3">
        <v>59914.08</v>
      </c>
      <c r="F68" s="3">
        <v>11124.12</v>
      </c>
      <c r="G68" s="3">
        <v>0</v>
      </c>
      <c r="H68" s="3">
        <v>0</v>
      </c>
      <c r="I68" s="3">
        <v>0</v>
      </c>
      <c r="J68" s="3">
        <v>0</v>
      </c>
      <c r="K68" s="3">
        <f t="shared" si="0"/>
        <v>71038.2</v>
      </c>
    </row>
    <row r="69" spans="1:11" ht="15.75">
      <c r="A69" s="2" t="s">
        <v>132</v>
      </c>
      <c r="B69" s="2" t="s">
        <v>133</v>
      </c>
      <c r="C69" s="2" t="s">
        <v>17</v>
      </c>
      <c r="D69" s="2" t="s">
        <v>122</v>
      </c>
      <c r="E69" s="3">
        <v>1660.28</v>
      </c>
      <c r="F69" s="3">
        <v>834.84</v>
      </c>
      <c r="G69" s="3">
        <v>0</v>
      </c>
      <c r="H69" s="3">
        <v>0</v>
      </c>
      <c r="I69" s="3">
        <v>0</v>
      </c>
      <c r="J69" s="3">
        <v>0</v>
      </c>
      <c r="K69" s="3">
        <f t="shared" si="0"/>
        <v>2495.12</v>
      </c>
    </row>
    <row r="70" spans="1:11" ht="15.75">
      <c r="A70" s="2" t="s">
        <v>132</v>
      </c>
      <c r="B70" s="2" t="s">
        <v>133</v>
      </c>
      <c r="C70" s="2" t="s">
        <v>36</v>
      </c>
      <c r="D70" s="2" t="s">
        <v>123</v>
      </c>
      <c r="E70" s="3">
        <v>2095.08</v>
      </c>
      <c r="F70" s="3">
        <v>2325.51</v>
      </c>
      <c r="G70" s="3">
        <v>0</v>
      </c>
      <c r="H70" s="3">
        <v>0</v>
      </c>
      <c r="I70" s="3">
        <v>0</v>
      </c>
      <c r="J70" s="3">
        <v>0</v>
      </c>
      <c r="K70" s="3">
        <f t="shared" si="0"/>
        <v>4420.59</v>
      </c>
    </row>
    <row r="71" spans="1:11" ht="15.75">
      <c r="A71" s="2" t="s">
        <v>132</v>
      </c>
      <c r="B71" s="2" t="s">
        <v>133</v>
      </c>
      <c r="C71" s="2" t="s">
        <v>12</v>
      </c>
      <c r="D71" s="2" t="s">
        <v>124</v>
      </c>
      <c r="E71" s="3">
        <v>1914.3400000000001</v>
      </c>
      <c r="F71" s="3">
        <v>322.08</v>
      </c>
      <c r="G71" s="3">
        <v>0</v>
      </c>
      <c r="H71" s="3">
        <v>0</v>
      </c>
      <c r="I71" s="3">
        <v>0</v>
      </c>
      <c r="J71" s="3">
        <v>0</v>
      </c>
      <c r="K71" s="3">
        <f t="shared" si="0"/>
        <v>2236.42</v>
      </c>
    </row>
    <row r="72" spans="1:11" ht="15.75">
      <c r="A72" s="2" t="s">
        <v>132</v>
      </c>
      <c r="B72" s="2" t="s">
        <v>133</v>
      </c>
      <c r="C72" s="2" t="s">
        <v>36</v>
      </c>
      <c r="D72" s="2" t="s">
        <v>125</v>
      </c>
      <c r="E72" s="3">
        <v>67.39</v>
      </c>
      <c r="F72" s="3">
        <v>0</v>
      </c>
      <c r="G72" s="3">
        <v>0</v>
      </c>
      <c r="H72" s="3">
        <v>0</v>
      </c>
      <c r="I72" s="3">
        <v>0</v>
      </c>
      <c r="J72" s="3">
        <v>-67.39</v>
      </c>
      <c r="K72" s="3">
        <f t="shared" si="0"/>
        <v>0</v>
      </c>
    </row>
    <row r="73" spans="1:11" ht="15.75">
      <c r="A73" s="2" t="s">
        <v>132</v>
      </c>
      <c r="B73" s="2" t="s">
        <v>133</v>
      </c>
      <c r="C73" s="2" t="s">
        <v>12</v>
      </c>
      <c r="D73" s="2" t="s">
        <v>126</v>
      </c>
      <c r="E73" s="3">
        <v>1849425.6</v>
      </c>
      <c r="F73" s="3">
        <v>458962.86</v>
      </c>
      <c r="G73" s="3">
        <v>-46648.56</v>
      </c>
      <c r="H73" s="3">
        <v>1129.4</v>
      </c>
      <c r="I73" s="3">
        <v>0</v>
      </c>
      <c r="J73" s="3">
        <v>0</v>
      </c>
      <c r="K73" s="3">
        <f t="shared" si="0"/>
        <v>2262869.3</v>
      </c>
    </row>
    <row r="74" spans="1:11" ht="15.75">
      <c r="A74" s="2" t="s">
        <v>132</v>
      </c>
      <c r="B74" s="2" t="s">
        <v>133</v>
      </c>
      <c r="C74" s="2" t="s">
        <v>17</v>
      </c>
      <c r="D74" s="2" t="s">
        <v>127</v>
      </c>
      <c r="E74" s="3">
        <v>37163.89</v>
      </c>
      <c r="F74" s="3">
        <v>8574.14</v>
      </c>
      <c r="G74" s="3">
        <v>-63.64</v>
      </c>
      <c r="H74" s="3">
        <v>0</v>
      </c>
      <c r="I74" s="3">
        <v>0</v>
      </c>
      <c r="J74" s="3">
        <v>0</v>
      </c>
      <c r="K74" s="3">
        <f t="shared" si="0"/>
        <v>45674.39</v>
      </c>
    </row>
    <row r="75" spans="1:11" ht="15.75">
      <c r="A75" s="2" t="s">
        <v>132</v>
      </c>
      <c r="B75" s="2" t="s">
        <v>133</v>
      </c>
      <c r="C75" s="2" t="s">
        <v>36</v>
      </c>
      <c r="D75" s="2" t="s">
        <v>128</v>
      </c>
      <c r="E75" s="3">
        <v>65124.62</v>
      </c>
      <c r="F75" s="3">
        <v>9745.03</v>
      </c>
      <c r="G75" s="3">
        <v>-24500.14</v>
      </c>
      <c r="H75" s="3">
        <v>0</v>
      </c>
      <c r="I75" s="3">
        <v>0</v>
      </c>
      <c r="J75" s="3">
        <v>0</v>
      </c>
      <c r="K75" s="3">
        <f t="shared" si="0"/>
        <v>50369.51000000001</v>
      </c>
    </row>
    <row r="76" spans="1:11" ht="15.75">
      <c r="A76" s="2" t="s">
        <v>132</v>
      </c>
      <c r="B76" s="2" t="s">
        <v>133</v>
      </c>
      <c r="C76" s="2" t="s">
        <v>12</v>
      </c>
      <c r="D76" s="2" t="s">
        <v>15</v>
      </c>
      <c r="E76" s="3">
        <v>63219.66</v>
      </c>
      <c r="F76" s="3">
        <v>64469.37</v>
      </c>
      <c r="G76" s="3">
        <v>0</v>
      </c>
      <c r="H76" s="3">
        <v>-1684.39</v>
      </c>
      <c r="I76" s="3">
        <v>-50.78</v>
      </c>
      <c r="J76" s="3">
        <v>0</v>
      </c>
      <c r="K76" s="3">
        <f t="shared" si="0"/>
        <v>125953.86</v>
      </c>
    </row>
    <row r="77" spans="1:11" ht="15.75">
      <c r="A77" s="2" t="s">
        <v>132</v>
      </c>
      <c r="B77" s="2" t="s">
        <v>133</v>
      </c>
      <c r="C77" s="2" t="s">
        <v>12</v>
      </c>
      <c r="D77" s="2" t="s">
        <v>129</v>
      </c>
      <c r="E77" s="3">
        <v>319507.57</v>
      </c>
      <c r="F77" s="3">
        <v>76474.67</v>
      </c>
      <c r="G77" s="3">
        <v>0</v>
      </c>
      <c r="H77" s="3">
        <v>-238</v>
      </c>
      <c r="I77" s="3">
        <v>0</v>
      </c>
      <c r="J77" s="3">
        <v>0</v>
      </c>
      <c r="K77" s="3">
        <f t="shared" si="0"/>
        <v>395744.24</v>
      </c>
    </row>
    <row r="78" spans="1:11" ht="15.75">
      <c r="A78" s="2" t="s">
        <v>132</v>
      </c>
      <c r="B78" s="2" t="s">
        <v>133</v>
      </c>
      <c r="C78" s="2" t="s">
        <v>17</v>
      </c>
      <c r="D78" s="2" t="s">
        <v>130</v>
      </c>
      <c r="E78" s="3">
        <v>15624.66</v>
      </c>
      <c r="F78" s="3">
        <v>18379.68</v>
      </c>
      <c r="G78" s="3">
        <v>0</v>
      </c>
      <c r="H78" s="3">
        <v>0</v>
      </c>
      <c r="I78" s="3">
        <v>0</v>
      </c>
      <c r="J78" s="3">
        <v>5478.61</v>
      </c>
      <c r="K78" s="3">
        <f t="shared" si="0"/>
        <v>39482.95</v>
      </c>
    </row>
    <row r="79" spans="1:11" ht="15.75">
      <c r="A79" s="2" t="s">
        <v>132</v>
      </c>
      <c r="B79" s="2" t="s">
        <v>133</v>
      </c>
      <c r="C79" s="2" t="s">
        <v>36</v>
      </c>
      <c r="D79" s="2" t="s">
        <v>131</v>
      </c>
      <c r="E79" s="3">
        <v>18287.95</v>
      </c>
      <c r="F79" s="3">
        <v>14306.52</v>
      </c>
      <c r="G79" s="3">
        <v>0</v>
      </c>
      <c r="H79" s="3">
        <v>0</v>
      </c>
      <c r="I79" s="3">
        <v>0</v>
      </c>
      <c r="J79" s="3">
        <v>0</v>
      </c>
      <c r="K79" s="3">
        <f t="shared" si="0"/>
        <v>32594.47</v>
      </c>
    </row>
    <row r="80" spans="1:11" ht="15.75">
      <c r="A80" s="2" t="s">
        <v>132</v>
      </c>
      <c r="B80" s="2" t="s">
        <v>133</v>
      </c>
      <c r="C80" s="2" t="s">
        <v>12</v>
      </c>
      <c r="D80" s="2" t="s">
        <v>16</v>
      </c>
      <c r="E80" s="3">
        <v>28016.13</v>
      </c>
      <c r="F80" s="3">
        <v>5632.35</v>
      </c>
      <c r="G80" s="3">
        <v>0</v>
      </c>
      <c r="H80" s="3">
        <v>0</v>
      </c>
      <c r="I80" s="3">
        <v>0</v>
      </c>
      <c r="J80" s="3">
        <v>0</v>
      </c>
      <c r="K80" s="3">
        <f t="shared" si="0"/>
        <v>33648.48</v>
      </c>
    </row>
    <row r="81" spans="1:11" ht="18">
      <c r="A81" s="2" t="s">
        <v>132</v>
      </c>
      <c r="B81" s="2" t="s">
        <v>133</v>
      </c>
      <c r="C81" s="2" t="s">
        <v>17</v>
      </c>
      <c r="D81" s="2" t="s">
        <v>136</v>
      </c>
      <c r="E81" s="4">
        <v>0</v>
      </c>
      <c r="F81" s="4">
        <v>0</v>
      </c>
      <c r="G81" s="4">
        <v>-1102454.98</v>
      </c>
      <c r="H81" s="4">
        <v>0</v>
      </c>
      <c r="I81" s="4">
        <v>0</v>
      </c>
      <c r="J81" s="4">
        <v>0</v>
      </c>
      <c r="K81" s="4">
        <f t="shared" si="0"/>
        <v>-1102454.98</v>
      </c>
    </row>
    <row r="82" spans="5:11" ht="15.75">
      <c r="E82" s="3">
        <f aca="true" t="shared" si="1" ref="E82:K82">SUM(E5:E81)</f>
        <v>802325888.8800001</v>
      </c>
      <c r="F82" s="3">
        <f t="shared" si="1"/>
        <v>79346774.82000007</v>
      </c>
      <c r="G82" s="3">
        <f t="shared" si="1"/>
        <v>-28604017.68</v>
      </c>
      <c r="H82" s="3">
        <f t="shared" si="1"/>
        <v>-5497721.21</v>
      </c>
      <c r="I82" s="3">
        <f t="shared" si="1"/>
        <v>831397.0399999999</v>
      </c>
      <c r="J82" s="3">
        <f t="shared" si="1"/>
        <v>1366187.47</v>
      </c>
      <c r="K82" s="3">
        <f t="shared" si="1"/>
        <v>849768509.3200003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0" fitToWidth="1" horizontalDpi="600" verticalDpi="600" orientation="landscape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D1">
      <selection activeCell="A2" sqref="A2:K2"/>
    </sheetView>
  </sheetViews>
  <sheetFormatPr defaultColWidth="9.140625" defaultRowHeight="12.75"/>
  <cols>
    <col min="1" max="1" width="11.140625" style="7" bestFit="1" customWidth="1"/>
    <col min="2" max="2" width="10.57421875" style="7" bestFit="1" customWidth="1"/>
    <col min="3" max="3" width="24.57421875" style="7" bestFit="1" customWidth="1"/>
    <col min="4" max="4" width="37.140625" style="7" bestFit="1" customWidth="1"/>
    <col min="5" max="5" width="18.140625" style="9" bestFit="1" customWidth="1"/>
    <col min="6" max="6" width="16.8515625" style="9" bestFit="1" customWidth="1"/>
    <col min="7" max="7" width="17.7109375" style="9" bestFit="1" customWidth="1"/>
    <col min="8" max="8" width="17.00390625" style="9" bestFit="1" customWidth="1"/>
    <col min="9" max="9" width="15.7109375" style="9" bestFit="1" customWidth="1"/>
    <col min="10" max="10" width="14.7109375" style="9" bestFit="1" customWidth="1"/>
    <col min="11" max="11" width="18.140625" style="9" bestFit="1" customWidth="1"/>
    <col min="12" max="16384" width="9.140625" style="7" customWidth="1"/>
  </cols>
  <sheetData>
    <row r="1" spans="1:11" ht="15.7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>
        <v>2007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s="5" customFormat="1" ht="15.75">
      <c r="A4" s="5" t="s">
        <v>0</v>
      </c>
      <c r="B4" s="5" t="s">
        <v>1</v>
      </c>
      <c r="C4" s="5" t="s">
        <v>2</v>
      </c>
      <c r="D4" s="5" t="s">
        <v>9</v>
      </c>
      <c r="E4" s="6" t="s">
        <v>3</v>
      </c>
      <c r="F4" s="6" t="s">
        <v>39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s="5" customFormat="1" ht="15.75">
      <c r="A5" s="5" t="s">
        <v>57</v>
      </c>
      <c r="B5" s="5" t="s">
        <v>56</v>
      </c>
      <c r="C5" s="5" t="s">
        <v>17</v>
      </c>
      <c r="D5" s="5" t="s">
        <v>18</v>
      </c>
      <c r="E5" s="6">
        <v>195312856.11</v>
      </c>
      <c r="F5" s="6">
        <v>17588900.72</v>
      </c>
      <c r="G5" s="6">
        <v>-3874544.51</v>
      </c>
      <c r="H5" s="6">
        <v>-1820213.54</v>
      </c>
      <c r="I5" s="6">
        <v>60126.88</v>
      </c>
      <c r="J5" s="6">
        <v>0</v>
      </c>
      <c r="K5" s="6">
        <f aca="true" t="shared" si="0" ref="K5:K13">SUM(E5:J5)</f>
        <v>207267125.66000003</v>
      </c>
    </row>
    <row r="6" spans="1:11" s="5" customFormat="1" ht="15.75">
      <c r="A6" s="5" t="s">
        <v>57</v>
      </c>
      <c r="B6" s="5" t="s">
        <v>56</v>
      </c>
      <c r="C6" s="5" t="s">
        <v>17</v>
      </c>
      <c r="D6" s="5" t="s">
        <v>20</v>
      </c>
      <c r="E6" s="6">
        <v>177067.97</v>
      </c>
      <c r="F6" s="6">
        <v>11009.52</v>
      </c>
      <c r="G6" s="6">
        <v>0</v>
      </c>
      <c r="H6" s="6">
        <v>0</v>
      </c>
      <c r="I6" s="6">
        <v>0</v>
      </c>
      <c r="J6" s="6">
        <v>0</v>
      </c>
      <c r="K6" s="6">
        <f t="shared" si="0"/>
        <v>188077.49</v>
      </c>
    </row>
    <row r="7" spans="1:11" s="5" customFormat="1" ht="15.75">
      <c r="A7" s="5" t="s">
        <v>57</v>
      </c>
      <c r="B7" s="5" t="s">
        <v>56</v>
      </c>
      <c r="C7" s="5" t="s">
        <v>36</v>
      </c>
      <c r="D7" s="5" t="s">
        <v>48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22.79</v>
      </c>
      <c r="K7" s="6">
        <f t="shared" si="0"/>
        <v>22.79</v>
      </c>
    </row>
    <row r="8" spans="1:11" s="5" customFormat="1" ht="15.75">
      <c r="A8" s="5" t="s">
        <v>57</v>
      </c>
      <c r="B8" s="5" t="s">
        <v>56</v>
      </c>
      <c r="C8" s="5" t="s">
        <v>17</v>
      </c>
      <c r="D8" s="5" t="s">
        <v>34</v>
      </c>
      <c r="E8" s="6">
        <v>501822.21</v>
      </c>
      <c r="F8" s="6">
        <v>27351.24</v>
      </c>
      <c r="G8" s="6">
        <v>0</v>
      </c>
      <c r="H8" s="6">
        <v>0</v>
      </c>
      <c r="I8" s="6">
        <v>0</v>
      </c>
      <c r="J8" s="6">
        <v>0</v>
      </c>
      <c r="K8" s="6">
        <f t="shared" si="0"/>
        <v>529173.4500000001</v>
      </c>
    </row>
    <row r="9" spans="1:11" s="5" customFormat="1" ht="15.75">
      <c r="A9" s="5" t="s">
        <v>57</v>
      </c>
      <c r="B9" s="5" t="s">
        <v>56</v>
      </c>
      <c r="C9" s="5" t="s">
        <v>36</v>
      </c>
      <c r="D9" s="5" t="s">
        <v>37</v>
      </c>
      <c r="E9" s="6">
        <v>123579310.97</v>
      </c>
      <c r="F9" s="6">
        <v>6809556.36</v>
      </c>
      <c r="G9" s="6">
        <v>-451462.21</v>
      </c>
      <c r="H9" s="6">
        <v>-292846.74</v>
      </c>
      <c r="I9" s="6">
        <v>-124725.59</v>
      </c>
      <c r="J9" s="6">
        <v>297788.97</v>
      </c>
      <c r="K9" s="6">
        <f t="shared" si="0"/>
        <v>129817621.76</v>
      </c>
    </row>
    <row r="10" spans="1:11" s="5" customFormat="1" ht="15.75">
      <c r="A10" s="5" t="s">
        <v>57</v>
      </c>
      <c r="B10" s="5" t="s">
        <v>56</v>
      </c>
      <c r="C10" s="5" t="s">
        <v>12</v>
      </c>
      <c r="D10" s="5" t="s">
        <v>13</v>
      </c>
      <c r="E10" s="6">
        <v>133276337.06</v>
      </c>
      <c r="F10" s="6">
        <v>17215280.66</v>
      </c>
      <c r="G10" s="6">
        <v>-19390774.1</v>
      </c>
      <c r="H10" s="6">
        <v>-3935793.95</v>
      </c>
      <c r="I10" s="6">
        <v>2029945.16</v>
      </c>
      <c r="J10" s="6">
        <v>-297811.76</v>
      </c>
      <c r="K10" s="6">
        <f t="shared" si="0"/>
        <v>128897183.07</v>
      </c>
    </row>
    <row r="11" spans="1:11" s="5" customFormat="1" ht="15.75">
      <c r="A11" s="5" t="s">
        <v>57</v>
      </c>
      <c r="B11" s="5" t="s">
        <v>56</v>
      </c>
      <c r="C11" s="5" t="s">
        <v>12</v>
      </c>
      <c r="D11" s="5" t="s">
        <v>14</v>
      </c>
      <c r="E11" s="6">
        <v>5077593.05</v>
      </c>
      <c r="F11" s="6">
        <v>692617.81</v>
      </c>
      <c r="G11" s="6">
        <v>-30427.08</v>
      </c>
      <c r="H11" s="6">
        <v>-40915.21</v>
      </c>
      <c r="I11" s="6">
        <v>109452.69</v>
      </c>
      <c r="J11" s="6">
        <v>-2237.81</v>
      </c>
      <c r="K11" s="6">
        <f t="shared" si="0"/>
        <v>5806083.45</v>
      </c>
    </row>
    <row r="12" spans="1:11" s="5" customFormat="1" ht="15.75">
      <c r="A12" s="5" t="s">
        <v>57</v>
      </c>
      <c r="B12" s="5" t="s">
        <v>56</v>
      </c>
      <c r="C12" s="5" t="s">
        <v>17</v>
      </c>
      <c r="D12" s="5" t="s">
        <v>35</v>
      </c>
      <c r="E12" s="6">
        <v>60051.59</v>
      </c>
      <c r="F12" s="6">
        <v>25648.67</v>
      </c>
      <c r="G12" s="6">
        <v>-248.99</v>
      </c>
      <c r="H12" s="6">
        <v>0</v>
      </c>
      <c r="I12" s="6">
        <v>0</v>
      </c>
      <c r="J12" s="6">
        <v>0</v>
      </c>
      <c r="K12" s="6">
        <f t="shared" si="0"/>
        <v>85451.26999999999</v>
      </c>
    </row>
    <row r="13" spans="1:11" s="5" customFormat="1" ht="18">
      <c r="A13" s="5" t="s">
        <v>57</v>
      </c>
      <c r="B13" s="5" t="s">
        <v>56</v>
      </c>
      <c r="C13" s="5" t="s">
        <v>36</v>
      </c>
      <c r="D13" s="5" t="s">
        <v>38</v>
      </c>
      <c r="E13" s="10">
        <v>76990.31</v>
      </c>
      <c r="F13" s="10">
        <v>25372.65</v>
      </c>
      <c r="G13" s="10">
        <v>-14235.37</v>
      </c>
      <c r="H13" s="10">
        <v>0</v>
      </c>
      <c r="I13" s="10">
        <v>0</v>
      </c>
      <c r="J13" s="10">
        <v>2237.81</v>
      </c>
      <c r="K13" s="10">
        <f t="shared" si="0"/>
        <v>90365.4</v>
      </c>
    </row>
    <row r="14" spans="4:11" s="5" customFormat="1" ht="15.75">
      <c r="D14" s="5" t="s">
        <v>41</v>
      </c>
      <c r="E14" s="6">
        <f aca="true" t="shared" si="1" ref="E14:K14">SUM(E5:E13)</f>
        <v>458062029.27</v>
      </c>
      <c r="F14" s="6">
        <f t="shared" si="1"/>
        <v>42395737.63</v>
      </c>
      <c r="G14" s="6">
        <f t="shared" si="1"/>
        <v>-23761692.259999998</v>
      </c>
      <c r="H14" s="6">
        <f t="shared" si="1"/>
        <v>-6089769.44</v>
      </c>
      <c r="I14" s="6">
        <f t="shared" si="1"/>
        <v>2074799.14</v>
      </c>
      <c r="J14" s="6">
        <f t="shared" si="1"/>
        <v>-5.820766091346741E-11</v>
      </c>
      <c r="K14" s="6">
        <f t="shared" si="1"/>
        <v>472681104.34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D1">
      <selection activeCell="A2" sqref="A2:K2"/>
    </sheetView>
  </sheetViews>
  <sheetFormatPr defaultColWidth="9.140625" defaultRowHeight="12.75"/>
  <cols>
    <col min="1" max="1" width="11.140625" style="7" bestFit="1" customWidth="1"/>
    <col min="2" max="2" width="10.57421875" style="7" bestFit="1" customWidth="1"/>
    <col min="3" max="3" width="24.57421875" style="7" bestFit="1" customWidth="1"/>
    <col min="4" max="4" width="37.140625" style="7" bestFit="1" customWidth="1"/>
    <col min="5" max="5" width="18.140625" style="9" bestFit="1" customWidth="1"/>
    <col min="6" max="6" width="16.8515625" style="9" bestFit="1" customWidth="1"/>
    <col min="7" max="7" width="17.7109375" style="9" bestFit="1" customWidth="1"/>
    <col min="8" max="8" width="17.00390625" style="9" bestFit="1" customWidth="1"/>
    <col min="9" max="9" width="15.7109375" style="9" bestFit="1" customWidth="1"/>
    <col min="10" max="10" width="15.7109375" style="9" customWidth="1"/>
    <col min="11" max="11" width="18.140625" style="9" bestFit="1" customWidth="1"/>
    <col min="12" max="16384" width="9.140625" style="7" customWidth="1"/>
  </cols>
  <sheetData>
    <row r="1" spans="1:11" ht="15.7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>
        <v>2006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s="5" customFormat="1" ht="15.75">
      <c r="A4" s="5" t="s">
        <v>0</v>
      </c>
      <c r="B4" s="5" t="s">
        <v>1</v>
      </c>
      <c r="C4" s="5" t="s">
        <v>2</v>
      </c>
      <c r="D4" s="5" t="s">
        <v>9</v>
      </c>
      <c r="E4" s="6" t="s">
        <v>3</v>
      </c>
      <c r="F4" s="6" t="s">
        <v>39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s="5" customFormat="1" ht="15.75">
      <c r="A5" s="5" t="s">
        <v>59</v>
      </c>
      <c r="B5" s="5" t="s">
        <v>58</v>
      </c>
      <c r="C5" s="5" t="s">
        <v>17</v>
      </c>
      <c r="D5" s="5" t="s">
        <v>18</v>
      </c>
      <c r="E5" s="6">
        <v>182277577.82</v>
      </c>
      <c r="F5" s="6">
        <v>17436045.04</v>
      </c>
      <c r="G5" s="6">
        <v>-3420485.69</v>
      </c>
      <c r="H5" s="6">
        <v>-979945.34</v>
      </c>
      <c r="I5" s="6">
        <v>-335.72</v>
      </c>
      <c r="J5" s="6">
        <v>0</v>
      </c>
      <c r="K5" s="6">
        <f aca="true" t="shared" si="0" ref="K5:K15">SUM(E5:J5)</f>
        <v>195312856.10999998</v>
      </c>
    </row>
    <row r="6" spans="1:11" s="5" customFormat="1" ht="15.75">
      <c r="A6" s="5" t="s">
        <v>59</v>
      </c>
      <c r="B6" s="5" t="s">
        <v>58</v>
      </c>
      <c r="C6" s="5" t="s">
        <v>17</v>
      </c>
      <c r="D6" s="5" t="s">
        <v>20</v>
      </c>
      <c r="E6" s="6">
        <v>166058.45</v>
      </c>
      <c r="F6" s="6">
        <v>11009.52</v>
      </c>
      <c r="G6" s="6">
        <v>0</v>
      </c>
      <c r="H6" s="6">
        <v>0</v>
      </c>
      <c r="I6" s="6">
        <v>0</v>
      </c>
      <c r="J6" s="6">
        <v>0</v>
      </c>
      <c r="K6" s="6">
        <f t="shared" si="0"/>
        <v>177067.97</v>
      </c>
    </row>
    <row r="7" spans="1:11" s="5" customFormat="1" ht="15.75">
      <c r="A7" s="5" t="s">
        <v>59</v>
      </c>
      <c r="B7" s="5" t="s">
        <v>58</v>
      </c>
      <c r="C7" s="5" t="s">
        <v>36</v>
      </c>
      <c r="D7" s="5" t="s">
        <v>48</v>
      </c>
      <c r="E7" s="6">
        <v>1074.66</v>
      </c>
      <c r="F7" s="6">
        <v>0</v>
      </c>
      <c r="G7" s="6">
        <v>0</v>
      </c>
      <c r="H7" s="6">
        <v>0</v>
      </c>
      <c r="I7" s="6">
        <v>0</v>
      </c>
      <c r="J7" s="6">
        <v>-1074.66</v>
      </c>
      <c r="K7" s="6">
        <f t="shared" si="0"/>
        <v>0</v>
      </c>
    </row>
    <row r="8" spans="1:11" s="5" customFormat="1" ht="15.75">
      <c r="A8" s="5" t="s">
        <v>59</v>
      </c>
      <c r="B8" s="5" t="s">
        <v>58</v>
      </c>
      <c r="C8" s="5" t="s">
        <v>17</v>
      </c>
      <c r="D8" s="5" t="s">
        <v>34</v>
      </c>
      <c r="E8" s="6">
        <v>474470.97</v>
      </c>
      <c r="F8" s="6">
        <v>27351.24</v>
      </c>
      <c r="G8" s="6">
        <v>0</v>
      </c>
      <c r="H8" s="6">
        <v>0</v>
      </c>
      <c r="I8" s="6">
        <v>0</v>
      </c>
      <c r="J8" s="6">
        <v>0</v>
      </c>
      <c r="K8" s="6">
        <f t="shared" si="0"/>
        <v>501822.20999999996</v>
      </c>
    </row>
    <row r="9" spans="1:11" s="5" customFormat="1" ht="15.75">
      <c r="A9" s="5" t="s">
        <v>59</v>
      </c>
      <c r="B9" s="5" t="s">
        <v>58</v>
      </c>
      <c r="C9" s="5" t="s">
        <v>36</v>
      </c>
      <c r="D9" s="5" t="s">
        <v>37</v>
      </c>
      <c r="E9" s="6">
        <v>118173599.96</v>
      </c>
      <c r="F9" s="6">
        <v>6598979.55</v>
      </c>
      <c r="G9" s="6">
        <v>-1198442.03</v>
      </c>
      <c r="H9" s="6">
        <v>-141984.29</v>
      </c>
      <c r="I9" s="6">
        <v>146083.12</v>
      </c>
      <c r="J9" s="6">
        <v>1074.66</v>
      </c>
      <c r="K9" s="6">
        <f t="shared" si="0"/>
        <v>123579310.96999998</v>
      </c>
    </row>
    <row r="10" spans="1:11" s="5" customFormat="1" ht="15.75">
      <c r="A10" s="5" t="s">
        <v>59</v>
      </c>
      <c r="B10" s="5" t="s">
        <v>58</v>
      </c>
      <c r="C10" s="5" t="s">
        <v>12</v>
      </c>
      <c r="D10" s="5" t="s">
        <v>60</v>
      </c>
      <c r="E10" s="6">
        <v>0.2</v>
      </c>
      <c r="F10" s="6">
        <v>0</v>
      </c>
      <c r="G10" s="6">
        <v>0</v>
      </c>
      <c r="H10" s="6">
        <v>0</v>
      </c>
      <c r="I10" s="6">
        <v>0</v>
      </c>
      <c r="J10" s="6">
        <v>-0.2</v>
      </c>
      <c r="K10" s="6">
        <f t="shared" si="0"/>
        <v>0</v>
      </c>
    </row>
    <row r="11" spans="1:11" s="5" customFormat="1" ht="15.75">
      <c r="A11" s="5" t="s">
        <v>59</v>
      </c>
      <c r="B11" s="5" t="s">
        <v>58</v>
      </c>
      <c r="C11" s="5" t="s">
        <v>12</v>
      </c>
      <c r="D11" s="5" t="s">
        <v>13</v>
      </c>
      <c r="E11" s="6">
        <v>133470901.21</v>
      </c>
      <c r="F11" s="6">
        <v>16369009.66</v>
      </c>
      <c r="G11" s="6">
        <v>-17649597.75</v>
      </c>
      <c r="H11" s="6">
        <v>-2537790.61</v>
      </c>
      <c r="I11" s="6">
        <v>3623814.35</v>
      </c>
      <c r="J11" s="6">
        <v>0.2</v>
      </c>
      <c r="K11" s="6">
        <f t="shared" si="0"/>
        <v>133276337.06</v>
      </c>
    </row>
    <row r="12" spans="1:11" s="5" customFormat="1" ht="15.75">
      <c r="A12" s="5" t="s">
        <v>59</v>
      </c>
      <c r="B12" s="5" t="s">
        <v>58</v>
      </c>
      <c r="C12" s="5" t="s">
        <v>12</v>
      </c>
      <c r="D12" s="5" t="s">
        <v>55</v>
      </c>
      <c r="E12" s="6">
        <v>4312.6</v>
      </c>
      <c r="F12" s="6">
        <v>0</v>
      </c>
      <c r="G12" s="6">
        <v>0</v>
      </c>
      <c r="H12" s="6">
        <v>0</v>
      </c>
      <c r="I12" s="6">
        <v>0</v>
      </c>
      <c r="J12" s="6">
        <v>-4312.6</v>
      </c>
      <c r="K12" s="6">
        <f t="shared" si="0"/>
        <v>0</v>
      </c>
    </row>
    <row r="13" spans="1:11" s="5" customFormat="1" ht="15.75">
      <c r="A13" s="5" t="s">
        <v>59</v>
      </c>
      <c r="B13" s="5" t="s">
        <v>58</v>
      </c>
      <c r="C13" s="5" t="s">
        <v>12</v>
      </c>
      <c r="D13" s="5" t="s">
        <v>14</v>
      </c>
      <c r="E13" s="6">
        <v>4581353.69</v>
      </c>
      <c r="F13" s="6">
        <v>667638.45</v>
      </c>
      <c r="G13" s="6">
        <v>-172761.11</v>
      </c>
      <c r="H13" s="6">
        <v>-2950.58</v>
      </c>
      <c r="I13" s="6">
        <v>0</v>
      </c>
      <c r="J13" s="6">
        <v>4312.6</v>
      </c>
      <c r="K13" s="6">
        <f t="shared" si="0"/>
        <v>5077593.05</v>
      </c>
    </row>
    <row r="14" spans="1:11" s="5" customFormat="1" ht="15.75">
      <c r="A14" s="5" t="s">
        <v>59</v>
      </c>
      <c r="B14" s="5" t="s">
        <v>58</v>
      </c>
      <c r="C14" s="5" t="s">
        <v>17</v>
      </c>
      <c r="D14" s="5" t="s">
        <v>35</v>
      </c>
      <c r="E14" s="6">
        <v>50658.31</v>
      </c>
      <c r="F14" s="6">
        <v>22505.15</v>
      </c>
      <c r="G14" s="6">
        <v>-13111.87</v>
      </c>
      <c r="H14" s="6">
        <v>0</v>
      </c>
      <c r="I14" s="6">
        <v>0</v>
      </c>
      <c r="J14" s="6">
        <v>0</v>
      </c>
      <c r="K14" s="6">
        <f t="shared" si="0"/>
        <v>60051.58999999999</v>
      </c>
    </row>
    <row r="15" spans="1:11" s="5" customFormat="1" ht="18">
      <c r="A15" s="5" t="s">
        <v>59</v>
      </c>
      <c r="B15" s="5" t="s">
        <v>58</v>
      </c>
      <c r="C15" s="5" t="s">
        <v>36</v>
      </c>
      <c r="D15" s="5" t="s">
        <v>38</v>
      </c>
      <c r="E15" s="8">
        <v>117170.3</v>
      </c>
      <c r="F15" s="8">
        <v>20519.64</v>
      </c>
      <c r="G15" s="8">
        <v>-60699.63</v>
      </c>
      <c r="H15" s="8">
        <v>0</v>
      </c>
      <c r="I15" s="8">
        <v>0</v>
      </c>
      <c r="J15" s="8">
        <v>0</v>
      </c>
      <c r="K15" s="8">
        <f t="shared" si="0"/>
        <v>76990.31</v>
      </c>
    </row>
    <row r="16" spans="4:11" s="5" customFormat="1" ht="15.75">
      <c r="D16" s="5" t="s">
        <v>41</v>
      </c>
      <c r="E16" s="6">
        <f aca="true" t="shared" si="1" ref="E16:K16">SUM(E5:E15)</f>
        <v>439317178.16999996</v>
      </c>
      <c r="F16" s="6">
        <f t="shared" si="1"/>
        <v>41153058.25</v>
      </c>
      <c r="G16" s="6">
        <f t="shared" si="1"/>
        <v>-22515098.08</v>
      </c>
      <c r="H16" s="6">
        <f t="shared" si="1"/>
        <v>-3662670.82</v>
      </c>
      <c r="I16" s="6">
        <f t="shared" si="1"/>
        <v>3769561.75</v>
      </c>
      <c r="J16" s="6">
        <f t="shared" si="1"/>
        <v>0</v>
      </c>
      <c r="K16" s="6">
        <f t="shared" si="1"/>
        <v>458062029.27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D1">
      <selection activeCell="A2" sqref="A2:K2"/>
    </sheetView>
  </sheetViews>
  <sheetFormatPr defaultColWidth="9.140625" defaultRowHeight="12.75"/>
  <cols>
    <col min="1" max="1" width="11.140625" style="7" bestFit="1" customWidth="1"/>
    <col min="2" max="2" width="10.57421875" style="7" bestFit="1" customWidth="1"/>
    <col min="3" max="3" width="24.57421875" style="7" bestFit="1" customWidth="1"/>
    <col min="4" max="4" width="37.140625" style="7" bestFit="1" customWidth="1"/>
    <col min="5" max="5" width="18.28125" style="9" bestFit="1" customWidth="1"/>
    <col min="6" max="6" width="17.00390625" style="9" bestFit="1" customWidth="1"/>
    <col min="7" max="7" width="17.7109375" style="9" bestFit="1" customWidth="1"/>
    <col min="8" max="8" width="17.140625" style="9" bestFit="1" customWidth="1"/>
    <col min="9" max="9" width="14.140625" style="9" bestFit="1" customWidth="1"/>
    <col min="10" max="10" width="14.8515625" style="9" bestFit="1" customWidth="1"/>
    <col min="11" max="11" width="18.28125" style="9" bestFit="1" customWidth="1"/>
    <col min="12" max="16384" width="9.140625" style="7" customWidth="1"/>
  </cols>
  <sheetData>
    <row r="1" spans="1:11" ht="15.7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>
        <v>2005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s="5" customFormat="1" ht="15.75">
      <c r="A4" s="5" t="s">
        <v>0</v>
      </c>
      <c r="B4" s="5" t="s">
        <v>1</v>
      </c>
      <c r="C4" s="5" t="s">
        <v>2</v>
      </c>
      <c r="D4" s="5" t="s">
        <v>9</v>
      </c>
      <c r="E4" s="6" t="s">
        <v>3</v>
      </c>
      <c r="F4" s="6" t="s">
        <v>39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s="5" customFormat="1" ht="15.75">
      <c r="A5" s="5" t="s">
        <v>63</v>
      </c>
      <c r="B5" s="5" t="s">
        <v>62</v>
      </c>
      <c r="C5" s="5" t="s">
        <v>17</v>
      </c>
      <c r="D5" s="5" t="s">
        <v>18</v>
      </c>
      <c r="E5" s="6">
        <v>167288463.54</v>
      </c>
      <c r="F5" s="6">
        <v>17026167.81</v>
      </c>
      <c r="G5" s="6">
        <v>-1385398.65</v>
      </c>
      <c r="H5" s="6">
        <v>-712513.85</v>
      </c>
      <c r="I5" s="6">
        <v>-561.31</v>
      </c>
      <c r="J5" s="6">
        <v>61420.28</v>
      </c>
      <c r="K5" s="6">
        <f aca="true" t="shared" si="0" ref="K5:K18">SUM(E5:J5)</f>
        <v>182277577.82</v>
      </c>
    </row>
    <row r="6" spans="1:11" s="5" customFormat="1" ht="15.75">
      <c r="A6" s="5" t="s">
        <v>63</v>
      </c>
      <c r="B6" s="5" t="s">
        <v>62</v>
      </c>
      <c r="C6" s="5" t="s">
        <v>17</v>
      </c>
      <c r="D6" s="5" t="s">
        <v>20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166058.45</v>
      </c>
      <c r="K6" s="6">
        <f t="shared" si="0"/>
        <v>166058.45</v>
      </c>
    </row>
    <row r="7" spans="1:11" s="5" customFormat="1" ht="15.75">
      <c r="A7" s="5" t="s">
        <v>63</v>
      </c>
      <c r="B7" s="5" t="s">
        <v>62</v>
      </c>
      <c r="C7" s="5" t="s">
        <v>36</v>
      </c>
      <c r="D7" s="5" t="s">
        <v>48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1074.66</v>
      </c>
      <c r="K7" s="6">
        <f t="shared" si="0"/>
        <v>1074.66</v>
      </c>
    </row>
    <row r="8" spans="1:11" s="5" customFormat="1" ht="15.75">
      <c r="A8" s="5" t="s">
        <v>63</v>
      </c>
      <c r="B8" s="5" t="s">
        <v>62</v>
      </c>
      <c r="C8" s="5" t="s">
        <v>17</v>
      </c>
      <c r="D8" s="5" t="s">
        <v>34</v>
      </c>
      <c r="E8" s="6">
        <v>598699.9</v>
      </c>
      <c r="F8" s="6">
        <v>46538.27</v>
      </c>
      <c r="G8" s="6">
        <v>0</v>
      </c>
      <c r="H8" s="6">
        <v>0</v>
      </c>
      <c r="I8" s="6">
        <v>0</v>
      </c>
      <c r="J8" s="6">
        <v>-170767.2</v>
      </c>
      <c r="K8" s="6">
        <f t="shared" si="0"/>
        <v>474470.97000000003</v>
      </c>
    </row>
    <row r="9" spans="1:11" s="5" customFormat="1" ht="15.75">
      <c r="A9" s="5" t="s">
        <v>63</v>
      </c>
      <c r="B9" s="5" t="s">
        <v>62</v>
      </c>
      <c r="C9" s="5" t="s">
        <v>36</v>
      </c>
      <c r="D9" s="5" t="s">
        <v>37</v>
      </c>
      <c r="E9" s="6">
        <v>112527657.24</v>
      </c>
      <c r="F9" s="6">
        <v>6525824.62</v>
      </c>
      <c r="G9" s="6">
        <v>-862208.26</v>
      </c>
      <c r="H9" s="6">
        <v>-176974.66</v>
      </c>
      <c r="I9" s="6">
        <v>108.61</v>
      </c>
      <c r="J9" s="6">
        <v>159192.41</v>
      </c>
      <c r="K9" s="6">
        <f t="shared" si="0"/>
        <v>118173599.96</v>
      </c>
    </row>
    <row r="10" spans="1:11" s="5" customFormat="1" ht="15.75">
      <c r="A10" s="5" t="s">
        <v>63</v>
      </c>
      <c r="B10" s="5" t="s">
        <v>62</v>
      </c>
      <c r="C10" s="5" t="s">
        <v>12</v>
      </c>
      <c r="D10" s="5" t="s">
        <v>60</v>
      </c>
      <c r="E10" s="6">
        <v>2</v>
      </c>
      <c r="F10" s="6">
        <v>1.8</v>
      </c>
      <c r="G10" s="6">
        <v>0</v>
      </c>
      <c r="H10" s="6">
        <v>0</v>
      </c>
      <c r="I10" s="6">
        <v>0</v>
      </c>
      <c r="J10" s="6">
        <v>-3.6</v>
      </c>
      <c r="K10" s="6">
        <f t="shared" si="0"/>
        <v>0.19999999999999973</v>
      </c>
    </row>
    <row r="11" spans="1:11" s="5" customFormat="1" ht="15.75">
      <c r="A11" s="5" t="s">
        <v>63</v>
      </c>
      <c r="B11" s="5" t="s">
        <v>62</v>
      </c>
      <c r="C11" s="5" t="s">
        <v>12</v>
      </c>
      <c r="D11" s="5" t="s">
        <v>65</v>
      </c>
      <c r="E11" s="6">
        <v>0</v>
      </c>
      <c r="F11" s="6">
        <v>0</v>
      </c>
      <c r="G11" s="6">
        <v>-1082</v>
      </c>
      <c r="H11" s="6">
        <v>1082</v>
      </c>
      <c r="I11" s="6">
        <v>0</v>
      </c>
      <c r="J11" s="6">
        <v>0</v>
      </c>
      <c r="K11" s="6">
        <f t="shared" si="0"/>
        <v>0</v>
      </c>
    </row>
    <row r="12" spans="1:11" s="5" customFormat="1" ht="15.75">
      <c r="A12" s="5" t="s">
        <v>63</v>
      </c>
      <c r="B12" s="5" t="s">
        <v>62</v>
      </c>
      <c r="C12" s="5" t="s">
        <v>12</v>
      </c>
      <c r="D12" s="5" t="s">
        <v>13</v>
      </c>
      <c r="E12" s="6">
        <v>126512284</v>
      </c>
      <c r="F12" s="6">
        <v>15675385.07</v>
      </c>
      <c r="G12" s="6">
        <v>-8110337.83</v>
      </c>
      <c r="H12" s="6">
        <v>-623423.85</v>
      </c>
      <c r="I12" s="6">
        <v>67248.64</v>
      </c>
      <c r="J12" s="6">
        <v>-50254.82</v>
      </c>
      <c r="K12" s="6">
        <f t="shared" si="0"/>
        <v>133470901.21000001</v>
      </c>
    </row>
    <row r="13" spans="1:11" s="5" customFormat="1" ht="15.75">
      <c r="A13" s="5" t="s">
        <v>63</v>
      </c>
      <c r="B13" s="5" t="s">
        <v>62</v>
      </c>
      <c r="C13" s="5" t="s">
        <v>36</v>
      </c>
      <c r="D13" s="5" t="s">
        <v>64</v>
      </c>
      <c r="E13" s="6">
        <v>661.75</v>
      </c>
      <c r="F13" s="6">
        <v>0</v>
      </c>
      <c r="G13" s="6">
        <v>0</v>
      </c>
      <c r="H13" s="6">
        <v>0</v>
      </c>
      <c r="I13" s="6">
        <v>0</v>
      </c>
      <c r="J13" s="6">
        <v>-661.75</v>
      </c>
      <c r="K13" s="6">
        <f t="shared" si="0"/>
        <v>0</v>
      </c>
    </row>
    <row r="14" spans="1:11" s="5" customFormat="1" ht="15.75">
      <c r="A14" s="5" t="s">
        <v>63</v>
      </c>
      <c r="B14" s="5" t="s">
        <v>62</v>
      </c>
      <c r="C14" s="5" t="s">
        <v>12</v>
      </c>
      <c r="D14" s="5" t="s">
        <v>55</v>
      </c>
      <c r="E14" s="6">
        <v>0</v>
      </c>
      <c r="F14" s="6">
        <v>0</v>
      </c>
      <c r="G14" s="6">
        <v>-7205</v>
      </c>
      <c r="H14" s="6">
        <v>-226545</v>
      </c>
      <c r="I14" s="6">
        <v>233750</v>
      </c>
      <c r="J14" s="6">
        <v>4312.6</v>
      </c>
      <c r="K14" s="6">
        <f t="shared" si="0"/>
        <v>4312.6</v>
      </c>
    </row>
    <row r="15" spans="1:11" s="5" customFormat="1" ht="15.75">
      <c r="A15" s="5" t="s">
        <v>63</v>
      </c>
      <c r="B15" s="5" t="s">
        <v>62</v>
      </c>
      <c r="C15" s="5" t="s">
        <v>12</v>
      </c>
      <c r="D15" s="5" t="s">
        <v>14</v>
      </c>
      <c r="E15" s="6">
        <v>5306451.52</v>
      </c>
      <c r="F15" s="6">
        <v>694894.51</v>
      </c>
      <c r="G15" s="6">
        <v>-1596026.76</v>
      </c>
      <c r="H15" s="6">
        <v>180347.02</v>
      </c>
      <c r="I15" s="6">
        <v>0</v>
      </c>
      <c r="J15" s="6">
        <v>-4312.6</v>
      </c>
      <c r="K15" s="6">
        <f t="shared" si="0"/>
        <v>4581353.6899999995</v>
      </c>
    </row>
    <row r="16" spans="1:11" s="5" customFormat="1" ht="15.75">
      <c r="A16" s="5" t="s">
        <v>63</v>
      </c>
      <c r="B16" s="5" t="s">
        <v>62</v>
      </c>
      <c r="C16" s="5" t="s">
        <v>17</v>
      </c>
      <c r="D16" s="5" t="s">
        <v>35</v>
      </c>
      <c r="E16" s="6">
        <v>57010.37</v>
      </c>
      <c r="F16" s="6">
        <v>21009.18</v>
      </c>
      <c r="G16" s="6">
        <v>-22936.49</v>
      </c>
      <c r="H16" s="6">
        <v>-4416.75</v>
      </c>
      <c r="I16" s="6">
        <v>-8</v>
      </c>
      <c r="J16" s="6">
        <v>0</v>
      </c>
      <c r="K16" s="6">
        <f t="shared" si="0"/>
        <v>50658.31</v>
      </c>
    </row>
    <row r="17" spans="1:11" s="5" customFormat="1" ht="15.75">
      <c r="A17" s="5" t="s">
        <v>63</v>
      </c>
      <c r="B17" s="5" t="s">
        <v>62</v>
      </c>
      <c r="C17" s="5" t="s">
        <v>36</v>
      </c>
      <c r="D17" s="5" t="s">
        <v>38</v>
      </c>
      <c r="E17" s="6">
        <v>185368.36</v>
      </c>
      <c r="F17" s="6">
        <v>20655.57</v>
      </c>
      <c r="G17" s="6">
        <v>-88853.63</v>
      </c>
      <c r="H17" s="6">
        <v>0</v>
      </c>
      <c r="I17" s="6">
        <v>0</v>
      </c>
      <c r="J17" s="6">
        <v>0</v>
      </c>
      <c r="K17" s="6">
        <f t="shared" si="0"/>
        <v>117170.29999999999</v>
      </c>
    </row>
    <row r="18" spans="1:11" s="5" customFormat="1" ht="18">
      <c r="A18" s="5" t="s">
        <v>63</v>
      </c>
      <c r="B18" s="5" t="s">
        <v>62</v>
      </c>
      <c r="C18" s="5" t="s">
        <v>17</v>
      </c>
      <c r="D18" s="5" t="s">
        <v>61</v>
      </c>
      <c r="E18" s="8">
        <v>-0.02</v>
      </c>
      <c r="F18" s="8">
        <v>0</v>
      </c>
      <c r="G18" s="8">
        <v>0</v>
      </c>
      <c r="H18" s="8">
        <v>0</v>
      </c>
      <c r="I18" s="8">
        <v>0</v>
      </c>
      <c r="J18" s="8">
        <v>0.02</v>
      </c>
      <c r="K18" s="8">
        <f t="shared" si="0"/>
        <v>0</v>
      </c>
    </row>
    <row r="19" spans="4:11" s="5" customFormat="1" ht="15.75">
      <c r="D19" s="5" t="s">
        <v>41</v>
      </c>
      <c r="E19" s="6">
        <f aca="true" t="shared" si="1" ref="E19:K19">SUM(E5:E18)</f>
        <v>412476598.66</v>
      </c>
      <c r="F19" s="6">
        <f t="shared" si="1"/>
        <v>40010476.83</v>
      </c>
      <c r="G19" s="6">
        <f t="shared" si="1"/>
        <v>-12074048.620000001</v>
      </c>
      <c r="H19" s="6">
        <f t="shared" si="1"/>
        <v>-1562445.0899999999</v>
      </c>
      <c r="I19" s="6">
        <f t="shared" si="1"/>
        <v>300537.94</v>
      </c>
      <c r="J19" s="6">
        <f t="shared" si="1"/>
        <v>166058.44999999998</v>
      </c>
      <c r="K19" s="6">
        <f t="shared" si="1"/>
        <v>439317178.17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D1">
      <selection activeCell="A2" sqref="A2:K2"/>
    </sheetView>
  </sheetViews>
  <sheetFormatPr defaultColWidth="9.140625" defaultRowHeight="12.75"/>
  <cols>
    <col min="1" max="1" width="11.140625" style="7" bestFit="1" customWidth="1"/>
    <col min="2" max="2" width="10.57421875" style="7" bestFit="1" customWidth="1"/>
    <col min="3" max="3" width="24.57421875" style="7" bestFit="1" customWidth="1"/>
    <col min="4" max="4" width="37.140625" style="7" bestFit="1" customWidth="1"/>
    <col min="5" max="5" width="18.140625" style="9" bestFit="1" customWidth="1"/>
    <col min="6" max="6" width="16.8515625" style="9" bestFit="1" customWidth="1"/>
    <col min="7" max="7" width="17.7109375" style="9" bestFit="1" customWidth="1"/>
    <col min="8" max="8" width="17.00390625" style="9" bestFit="1" customWidth="1"/>
    <col min="9" max="9" width="15.7109375" style="9" bestFit="1" customWidth="1"/>
    <col min="10" max="10" width="15.7109375" style="9" customWidth="1"/>
    <col min="11" max="11" width="18.140625" style="9" bestFit="1" customWidth="1"/>
    <col min="12" max="16384" width="9.140625" style="7" customWidth="1"/>
  </cols>
  <sheetData>
    <row r="1" spans="1:11" ht="15.7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>
        <v>2004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s="5" customFormat="1" ht="15.75">
      <c r="A4" s="5" t="s">
        <v>0</v>
      </c>
      <c r="B4" s="5" t="s">
        <v>1</v>
      </c>
      <c r="C4" s="5" t="s">
        <v>2</v>
      </c>
      <c r="D4" s="5" t="s">
        <v>9</v>
      </c>
      <c r="E4" s="6" t="s">
        <v>3</v>
      </c>
      <c r="F4" s="6" t="s">
        <v>39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s="5" customFormat="1" ht="15.75">
      <c r="A5" s="5" t="s">
        <v>67</v>
      </c>
      <c r="B5" s="5" t="s">
        <v>66</v>
      </c>
      <c r="C5" s="5" t="s">
        <v>17</v>
      </c>
      <c r="D5" s="5" t="s">
        <v>18</v>
      </c>
      <c r="E5" s="6">
        <v>158324792.05</v>
      </c>
      <c r="F5" s="6">
        <v>16744840.37</v>
      </c>
      <c r="G5" s="6">
        <v>-3128846.43</v>
      </c>
      <c r="H5" s="6">
        <v>-4666328.51</v>
      </c>
      <c r="I5" s="6">
        <v>14006.07</v>
      </c>
      <c r="J5" s="6">
        <v>-0.01</v>
      </c>
      <c r="K5" s="6">
        <f aca="true" t="shared" si="0" ref="K5:K16">SUM(E5:J5)</f>
        <v>167288463.54000002</v>
      </c>
    </row>
    <row r="6" spans="1:11" s="5" customFormat="1" ht="15.75">
      <c r="A6" s="5" t="s">
        <v>67</v>
      </c>
      <c r="B6" s="5" t="s">
        <v>66</v>
      </c>
      <c r="C6" s="5" t="s">
        <v>17</v>
      </c>
      <c r="D6" s="5" t="s">
        <v>34</v>
      </c>
      <c r="E6" s="6">
        <v>555179.74</v>
      </c>
      <c r="F6" s="6">
        <v>54683.96</v>
      </c>
      <c r="G6" s="6">
        <v>-6000</v>
      </c>
      <c r="H6" s="6">
        <v>-5163.8</v>
      </c>
      <c r="I6" s="6">
        <v>0</v>
      </c>
      <c r="J6" s="6">
        <v>0</v>
      </c>
      <c r="K6" s="6">
        <f t="shared" si="0"/>
        <v>598699.8999999999</v>
      </c>
    </row>
    <row r="7" spans="1:11" s="5" customFormat="1" ht="15.75">
      <c r="A7" s="5" t="s">
        <v>67</v>
      </c>
      <c r="B7" s="5" t="s">
        <v>66</v>
      </c>
      <c r="C7" s="5" t="s">
        <v>36</v>
      </c>
      <c r="D7" s="5" t="s">
        <v>37</v>
      </c>
      <c r="E7" s="6">
        <v>107268933.18</v>
      </c>
      <c r="F7" s="6">
        <v>6456087.98</v>
      </c>
      <c r="G7" s="6">
        <v>-1107137.49</v>
      </c>
      <c r="H7" s="6">
        <v>-219492.82</v>
      </c>
      <c r="I7" s="6">
        <v>129248.9</v>
      </c>
      <c r="J7" s="6">
        <v>17.49</v>
      </c>
      <c r="K7" s="6">
        <f t="shared" si="0"/>
        <v>112527657.24000002</v>
      </c>
    </row>
    <row r="8" spans="1:11" s="5" customFormat="1" ht="15.75">
      <c r="A8" s="5" t="s">
        <v>67</v>
      </c>
      <c r="B8" s="5" t="s">
        <v>66</v>
      </c>
      <c r="C8" s="5" t="s">
        <v>12</v>
      </c>
      <c r="D8" s="5" t="s">
        <v>60</v>
      </c>
      <c r="E8" s="6">
        <v>0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f t="shared" si="0"/>
        <v>2</v>
      </c>
    </row>
    <row r="9" spans="1:11" s="5" customFormat="1" ht="15.75">
      <c r="A9" s="5" t="s">
        <v>67</v>
      </c>
      <c r="B9" s="5" t="s">
        <v>66</v>
      </c>
      <c r="C9" s="5" t="s">
        <v>12</v>
      </c>
      <c r="D9" s="5" t="s">
        <v>65</v>
      </c>
      <c r="E9" s="6">
        <v>0</v>
      </c>
      <c r="F9" s="6">
        <v>0</v>
      </c>
      <c r="G9" s="6">
        <v>-1195</v>
      </c>
      <c r="H9" s="6">
        <v>-817.7</v>
      </c>
      <c r="I9" s="6">
        <v>2012.7</v>
      </c>
      <c r="J9" s="6">
        <v>0</v>
      </c>
      <c r="K9" s="6">
        <f t="shared" si="0"/>
        <v>0</v>
      </c>
    </row>
    <row r="10" spans="1:11" s="5" customFormat="1" ht="15.75">
      <c r="A10" s="5" t="s">
        <v>67</v>
      </c>
      <c r="B10" s="5" t="s">
        <v>66</v>
      </c>
      <c r="C10" s="5" t="s">
        <v>12</v>
      </c>
      <c r="D10" s="5" t="s">
        <v>13</v>
      </c>
      <c r="E10" s="6">
        <v>119651438.26</v>
      </c>
      <c r="F10" s="6">
        <v>15190438.62</v>
      </c>
      <c r="G10" s="6">
        <v>-7249358.52</v>
      </c>
      <c r="H10" s="6">
        <v>-2119206.32</v>
      </c>
      <c r="I10" s="6">
        <v>1038974.83</v>
      </c>
      <c r="J10" s="6">
        <v>-2.87</v>
      </c>
      <c r="K10" s="6">
        <f t="shared" si="0"/>
        <v>126512284</v>
      </c>
    </row>
    <row r="11" spans="1:11" s="5" customFormat="1" ht="15.75">
      <c r="A11" s="5" t="s">
        <v>67</v>
      </c>
      <c r="B11" s="5" t="s">
        <v>66</v>
      </c>
      <c r="C11" s="5" t="s">
        <v>36</v>
      </c>
      <c r="D11" s="5" t="s">
        <v>64</v>
      </c>
      <c r="E11" s="6">
        <v>661.75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si="0"/>
        <v>661.75</v>
      </c>
    </row>
    <row r="12" spans="1:11" s="5" customFormat="1" ht="15.75">
      <c r="A12" s="5" t="s">
        <v>67</v>
      </c>
      <c r="B12" s="5" t="s">
        <v>66</v>
      </c>
      <c r="C12" s="5" t="s">
        <v>12</v>
      </c>
      <c r="D12" s="5" t="s">
        <v>55</v>
      </c>
      <c r="E12" s="6">
        <v>0</v>
      </c>
      <c r="F12" s="6">
        <v>0</v>
      </c>
      <c r="G12" s="6">
        <v>-1233430</v>
      </c>
      <c r="H12" s="6">
        <v>169952.49</v>
      </c>
      <c r="I12" s="6">
        <v>1063477.51</v>
      </c>
      <c r="J12" s="6">
        <v>0</v>
      </c>
      <c r="K12" s="6">
        <f t="shared" si="0"/>
        <v>0</v>
      </c>
    </row>
    <row r="13" spans="1:11" s="5" customFormat="1" ht="15.75">
      <c r="A13" s="5" t="s">
        <v>67</v>
      </c>
      <c r="B13" s="5" t="s">
        <v>66</v>
      </c>
      <c r="C13" s="5" t="s">
        <v>12</v>
      </c>
      <c r="D13" s="5" t="s">
        <v>14</v>
      </c>
      <c r="E13" s="6">
        <v>14488383.96</v>
      </c>
      <c r="F13" s="6">
        <v>721973.1</v>
      </c>
      <c r="G13" s="6">
        <v>-11216009.97</v>
      </c>
      <c r="H13" s="6">
        <v>1312104.43</v>
      </c>
      <c r="I13" s="6">
        <v>0</v>
      </c>
      <c r="J13" s="6">
        <v>0</v>
      </c>
      <c r="K13" s="6">
        <f t="shared" si="0"/>
        <v>5306451.52</v>
      </c>
    </row>
    <row r="14" spans="1:11" s="5" customFormat="1" ht="15.75">
      <c r="A14" s="5" t="s">
        <v>67</v>
      </c>
      <c r="B14" s="5" t="s">
        <v>66</v>
      </c>
      <c r="C14" s="5" t="s">
        <v>17</v>
      </c>
      <c r="D14" s="5" t="s">
        <v>35</v>
      </c>
      <c r="E14" s="6">
        <v>60168.91</v>
      </c>
      <c r="F14" s="6">
        <v>12874.99</v>
      </c>
      <c r="G14" s="6">
        <v>-119.33</v>
      </c>
      <c r="H14" s="6">
        <v>-15914.2</v>
      </c>
      <c r="I14" s="6">
        <v>0</v>
      </c>
      <c r="J14" s="6">
        <v>0</v>
      </c>
      <c r="K14" s="6">
        <f t="shared" si="0"/>
        <v>57010.37000000001</v>
      </c>
    </row>
    <row r="15" spans="1:11" s="5" customFormat="1" ht="15.75">
      <c r="A15" s="5" t="s">
        <v>67</v>
      </c>
      <c r="B15" s="5" t="s">
        <v>66</v>
      </c>
      <c r="C15" s="5" t="s">
        <v>36</v>
      </c>
      <c r="D15" s="5" t="s">
        <v>38</v>
      </c>
      <c r="E15" s="6">
        <v>159463.03</v>
      </c>
      <c r="F15" s="6">
        <v>17235.17</v>
      </c>
      <c r="G15" s="6">
        <v>-125.26</v>
      </c>
      <c r="H15" s="6">
        <v>8795.42</v>
      </c>
      <c r="I15" s="6">
        <v>0</v>
      </c>
      <c r="J15" s="6">
        <v>0</v>
      </c>
      <c r="K15" s="6">
        <f t="shared" si="0"/>
        <v>185368.36000000002</v>
      </c>
    </row>
    <row r="16" spans="1:11" s="5" customFormat="1" ht="18">
      <c r="A16" s="5" t="s">
        <v>67</v>
      </c>
      <c r="B16" s="5" t="s">
        <v>66</v>
      </c>
      <c r="C16" s="5" t="s">
        <v>17</v>
      </c>
      <c r="D16" s="5" t="s">
        <v>61</v>
      </c>
      <c r="E16" s="8">
        <v>-0.02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f t="shared" si="0"/>
        <v>-0.02</v>
      </c>
    </row>
    <row r="17" spans="4:11" s="5" customFormat="1" ht="15.75">
      <c r="D17" s="5" t="s">
        <v>41</v>
      </c>
      <c r="E17" s="6">
        <f aca="true" t="shared" si="1" ref="E17:K17">SUM(E5:E16)</f>
        <v>400509020.86</v>
      </c>
      <c r="F17" s="6">
        <f t="shared" si="1"/>
        <v>39198136.190000005</v>
      </c>
      <c r="G17" s="6">
        <f t="shared" si="1"/>
        <v>-23942222</v>
      </c>
      <c r="H17" s="6">
        <f t="shared" si="1"/>
        <v>-5536071.010000001</v>
      </c>
      <c r="I17" s="6">
        <f t="shared" si="1"/>
        <v>2247720.01</v>
      </c>
      <c r="J17" s="6">
        <f t="shared" si="1"/>
        <v>14.609999999999996</v>
      </c>
      <c r="K17" s="6">
        <f t="shared" si="1"/>
        <v>412476598.6600001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D1">
      <selection activeCell="A2" sqref="A2:K2"/>
    </sheetView>
  </sheetViews>
  <sheetFormatPr defaultColWidth="9.140625" defaultRowHeight="12.75"/>
  <cols>
    <col min="1" max="1" width="11.140625" style="7" bestFit="1" customWidth="1"/>
    <col min="2" max="2" width="10.57421875" style="7" bestFit="1" customWidth="1"/>
    <col min="3" max="3" width="24.57421875" style="7" bestFit="1" customWidth="1"/>
    <col min="4" max="4" width="37.140625" style="7" bestFit="1" customWidth="1"/>
    <col min="5" max="5" width="18.140625" style="9" bestFit="1" customWidth="1"/>
    <col min="6" max="6" width="16.8515625" style="9" bestFit="1" customWidth="1"/>
    <col min="7" max="7" width="17.7109375" style="9" bestFit="1" customWidth="1"/>
    <col min="8" max="8" width="17.00390625" style="9" bestFit="1" customWidth="1"/>
    <col min="9" max="10" width="15.7109375" style="9" bestFit="1" customWidth="1"/>
    <col min="11" max="11" width="18.140625" style="9" bestFit="1" customWidth="1"/>
    <col min="12" max="16384" width="9.140625" style="7" customWidth="1"/>
  </cols>
  <sheetData>
    <row r="1" spans="1:11" ht="15.7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>
        <v>2003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s="5" customFormat="1" ht="15.75">
      <c r="A4" s="5" t="s">
        <v>0</v>
      </c>
      <c r="B4" s="5" t="s">
        <v>1</v>
      </c>
      <c r="C4" s="5" t="s">
        <v>2</v>
      </c>
      <c r="D4" s="5" t="s">
        <v>9</v>
      </c>
      <c r="E4" s="6" t="s">
        <v>3</v>
      </c>
      <c r="F4" s="6" t="s">
        <v>39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s="5" customFormat="1" ht="15.75">
      <c r="A5" s="5" t="s">
        <v>69</v>
      </c>
      <c r="B5" s="5" t="s">
        <v>68</v>
      </c>
      <c r="C5" s="5" t="s">
        <v>17</v>
      </c>
      <c r="D5" s="5" t="s">
        <v>18</v>
      </c>
      <c r="E5" s="6">
        <v>168972142.85</v>
      </c>
      <c r="F5" s="6">
        <v>13953838.93</v>
      </c>
      <c r="G5" s="6">
        <v>-17253619.16</v>
      </c>
      <c r="H5" s="6">
        <v>-7312510.55</v>
      </c>
      <c r="I5" s="6">
        <v>-28698.24</v>
      </c>
      <c r="J5" s="6">
        <v>-6361.78</v>
      </c>
      <c r="K5" s="6">
        <f aca="true" t="shared" si="0" ref="K5:K15">SUM(E5:J5)</f>
        <v>158324792.04999998</v>
      </c>
    </row>
    <row r="6" spans="1:11" s="5" customFormat="1" ht="15.75">
      <c r="A6" s="5" t="s">
        <v>69</v>
      </c>
      <c r="B6" s="5" t="s">
        <v>68</v>
      </c>
      <c r="C6" s="5" t="s">
        <v>17</v>
      </c>
      <c r="D6" s="5" t="s">
        <v>34</v>
      </c>
      <c r="E6" s="6">
        <v>508092.65</v>
      </c>
      <c r="F6" s="6">
        <v>42656.7</v>
      </c>
      <c r="G6" s="6">
        <v>0</v>
      </c>
      <c r="H6" s="6">
        <v>-1931.41</v>
      </c>
      <c r="I6" s="6">
        <v>0</v>
      </c>
      <c r="J6" s="6">
        <v>6361.8</v>
      </c>
      <c r="K6" s="6">
        <f t="shared" si="0"/>
        <v>555179.74</v>
      </c>
    </row>
    <row r="7" spans="1:11" s="5" customFormat="1" ht="15.75">
      <c r="A7" s="5" t="s">
        <v>69</v>
      </c>
      <c r="B7" s="5" t="s">
        <v>68</v>
      </c>
      <c r="C7" s="5" t="s">
        <v>36</v>
      </c>
      <c r="D7" s="5" t="s">
        <v>37</v>
      </c>
      <c r="E7" s="6">
        <v>102121392.64</v>
      </c>
      <c r="F7" s="6">
        <v>6357810.91</v>
      </c>
      <c r="G7" s="6">
        <v>-590515.57</v>
      </c>
      <c r="H7" s="6">
        <v>-910805.05</v>
      </c>
      <c r="I7" s="6">
        <v>305945.44</v>
      </c>
      <c r="J7" s="6">
        <v>-14895.19</v>
      </c>
      <c r="K7" s="6">
        <f t="shared" si="0"/>
        <v>107268933.18</v>
      </c>
    </row>
    <row r="8" spans="1:11" s="5" customFormat="1" ht="15.75">
      <c r="A8" s="5" t="s">
        <v>69</v>
      </c>
      <c r="B8" s="5" t="s">
        <v>68</v>
      </c>
      <c r="C8" s="5" t="s">
        <v>12</v>
      </c>
      <c r="D8" s="5" t="s">
        <v>13</v>
      </c>
      <c r="E8" s="6">
        <v>110505069.31</v>
      </c>
      <c r="F8" s="6">
        <v>14687804.42</v>
      </c>
      <c r="G8" s="6">
        <v>-5434671.7</v>
      </c>
      <c r="H8" s="6">
        <v>-1682264.22</v>
      </c>
      <c r="I8" s="6">
        <v>1560605.26</v>
      </c>
      <c r="J8" s="6">
        <v>14895.19</v>
      </c>
      <c r="K8" s="6">
        <f t="shared" si="0"/>
        <v>119651438.26</v>
      </c>
    </row>
    <row r="9" spans="1:11" s="5" customFormat="1" ht="15.75">
      <c r="A9" s="5" t="s">
        <v>69</v>
      </c>
      <c r="B9" s="5" t="s">
        <v>68</v>
      </c>
      <c r="C9" s="5" t="s">
        <v>36</v>
      </c>
      <c r="D9" s="5" t="s">
        <v>64</v>
      </c>
      <c r="E9" s="6">
        <v>0</v>
      </c>
      <c r="F9" s="6">
        <v>661.75</v>
      </c>
      <c r="G9" s="6">
        <v>0</v>
      </c>
      <c r="H9" s="6">
        <v>0</v>
      </c>
      <c r="I9" s="6">
        <v>0</v>
      </c>
      <c r="J9" s="6">
        <v>0</v>
      </c>
      <c r="K9" s="6">
        <f t="shared" si="0"/>
        <v>661.75</v>
      </c>
    </row>
    <row r="10" spans="1:11" s="5" customFormat="1" ht="15.75">
      <c r="A10" s="5" t="s">
        <v>69</v>
      </c>
      <c r="B10" s="5" t="s">
        <v>68</v>
      </c>
      <c r="C10" s="5" t="s">
        <v>12</v>
      </c>
      <c r="D10" s="5" t="s">
        <v>55</v>
      </c>
      <c r="E10" s="6">
        <v>0</v>
      </c>
      <c r="F10" s="6">
        <v>0</v>
      </c>
      <c r="G10" s="6">
        <v>-20590</v>
      </c>
      <c r="H10" s="6">
        <v>6818</v>
      </c>
      <c r="I10" s="6">
        <v>13772</v>
      </c>
      <c r="J10" s="6">
        <v>0</v>
      </c>
      <c r="K10" s="6">
        <f t="shared" si="0"/>
        <v>0</v>
      </c>
    </row>
    <row r="11" spans="1:11" s="5" customFormat="1" ht="15.75">
      <c r="A11" s="5" t="s">
        <v>69</v>
      </c>
      <c r="B11" s="5" t="s">
        <v>68</v>
      </c>
      <c r="C11" s="5" t="s">
        <v>36</v>
      </c>
      <c r="D11" s="5" t="s">
        <v>70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si="0"/>
        <v>0</v>
      </c>
    </row>
    <row r="12" spans="1:11" s="5" customFormat="1" ht="15.75">
      <c r="A12" s="5" t="s">
        <v>69</v>
      </c>
      <c r="B12" s="5" t="s">
        <v>68</v>
      </c>
      <c r="C12" s="5" t="s">
        <v>12</v>
      </c>
      <c r="D12" s="5" t="s">
        <v>14</v>
      </c>
      <c r="E12" s="6">
        <v>9210188.74</v>
      </c>
      <c r="F12" s="6">
        <v>962492.23</v>
      </c>
      <c r="G12" s="6">
        <v>-1719472.86</v>
      </c>
      <c r="H12" s="6">
        <v>837917.58</v>
      </c>
      <c r="I12" s="6">
        <v>-113932</v>
      </c>
      <c r="J12" s="6">
        <v>5311190.27</v>
      </c>
      <c r="K12" s="6">
        <f t="shared" si="0"/>
        <v>14488383.96</v>
      </c>
    </row>
    <row r="13" spans="1:11" s="5" customFormat="1" ht="15.75">
      <c r="A13" s="5" t="s">
        <v>69</v>
      </c>
      <c r="B13" s="5" t="s">
        <v>68</v>
      </c>
      <c r="C13" s="5" t="s">
        <v>17</v>
      </c>
      <c r="D13" s="5" t="s">
        <v>35</v>
      </c>
      <c r="E13" s="6">
        <v>53119.78</v>
      </c>
      <c r="F13" s="6">
        <v>7266.7</v>
      </c>
      <c r="G13" s="6">
        <v>-217.57</v>
      </c>
      <c r="H13" s="6">
        <v>0</v>
      </c>
      <c r="I13" s="6">
        <v>0</v>
      </c>
      <c r="J13" s="6">
        <v>0</v>
      </c>
      <c r="K13" s="6">
        <f t="shared" si="0"/>
        <v>60168.909999999996</v>
      </c>
    </row>
    <row r="14" spans="1:11" s="5" customFormat="1" ht="15.75">
      <c r="A14" s="5" t="s">
        <v>69</v>
      </c>
      <c r="B14" s="5" t="s">
        <v>68</v>
      </c>
      <c r="C14" s="5" t="s">
        <v>36</v>
      </c>
      <c r="D14" s="5" t="s">
        <v>38</v>
      </c>
      <c r="E14" s="6">
        <v>146393.86</v>
      </c>
      <c r="F14" s="6">
        <v>13297.55</v>
      </c>
      <c r="G14" s="6">
        <v>-228.38</v>
      </c>
      <c r="H14" s="6">
        <v>0</v>
      </c>
      <c r="I14" s="6">
        <v>0</v>
      </c>
      <c r="J14" s="6">
        <v>0</v>
      </c>
      <c r="K14" s="6">
        <f t="shared" si="0"/>
        <v>159463.02999999997</v>
      </c>
    </row>
    <row r="15" spans="1:11" s="5" customFormat="1" ht="18">
      <c r="A15" s="5" t="s">
        <v>69</v>
      </c>
      <c r="B15" s="5" t="s">
        <v>68</v>
      </c>
      <c r="C15" s="5" t="s">
        <v>17</v>
      </c>
      <c r="D15" s="5" t="s">
        <v>61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-0.02</v>
      </c>
      <c r="K15" s="8">
        <f t="shared" si="0"/>
        <v>-0.02</v>
      </c>
    </row>
    <row r="16" spans="4:11" s="5" customFormat="1" ht="15.75">
      <c r="D16" s="5" t="s">
        <v>41</v>
      </c>
      <c r="E16" s="6">
        <f aca="true" t="shared" si="1" ref="E16:K16">SUM(E5:E15)</f>
        <v>391516399.83</v>
      </c>
      <c r="F16" s="6">
        <f t="shared" si="1"/>
        <v>36025829.19</v>
      </c>
      <c r="G16" s="6">
        <f t="shared" si="1"/>
        <v>-25019315.24</v>
      </c>
      <c r="H16" s="6">
        <f t="shared" si="1"/>
        <v>-9062775.65</v>
      </c>
      <c r="I16" s="6">
        <f t="shared" si="1"/>
        <v>1737692.46</v>
      </c>
      <c r="J16" s="6">
        <f t="shared" si="1"/>
        <v>5311190.27</v>
      </c>
      <c r="K16" s="6">
        <f t="shared" si="1"/>
        <v>400509020.86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D1">
      <selection activeCell="A1" sqref="A1:K1"/>
    </sheetView>
  </sheetViews>
  <sheetFormatPr defaultColWidth="9.140625" defaultRowHeight="12.75"/>
  <cols>
    <col min="1" max="1" width="11.140625" style="7" bestFit="1" customWidth="1"/>
    <col min="2" max="2" width="10.57421875" style="7" bestFit="1" customWidth="1"/>
    <col min="3" max="3" width="24.57421875" style="7" bestFit="1" customWidth="1"/>
    <col min="4" max="4" width="37.140625" style="7" bestFit="1" customWidth="1"/>
    <col min="5" max="5" width="18.140625" style="9" bestFit="1" customWidth="1"/>
    <col min="6" max="6" width="16.8515625" style="9" bestFit="1" customWidth="1"/>
    <col min="7" max="7" width="16.421875" style="9" bestFit="1" customWidth="1"/>
    <col min="8" max="8" width="17.00390625" style="9" bestFit="1" customWidth="1"/>
    <col min="9" max="9" width="15.7109375" style="9" bestFit="1" customWidth="1"/>
    <col min="10" max="10" width="16.421875" style="9" bestFit="1" customWidth="1"/>
    <col min="11" max="11" width="18.140625" style="9" bestFit="1" customWidth="1"/>
    <col min="12" max="16384" width="9.140625" style="7" customWidth="1"/>
  </cols>
  <sheetData>
    <row r="1" spans="1:11" ht="15.7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>
        <v>2002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s="5" customFormat="1" ht="15.75">
      <c r="A4" s="5" t="s">
        <v>0</v>
      </c>
      <c r="B4" s="5" t="s">
        <v>1</v>
      </c>
      <c r="C4" s="5" t="s">
        <v>2</v>
      </c>
      <c r="D4" s="5" t="s">
        <v>9</v>
      </c>
      <c r="E4" s="6" t="s">
        <v>3</v>
      </c>
      <c r="F4" s="6" t="s">
        <v>39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s="5" customFormat="1" ht="15.75">
      <c r="A5" s="5" t="s">
        <v>72</v>
      </c>
      <c r="B5" s="5" t="s">
        <v>71</v>
      </c>
      <c r="C5" s="5" t="s">
        <v>17</v>
      </c>
      <c r="D5" s="5" t="s">
        <v>18</v>
      </c>
      <c r="E5" s="6">
        <v>159872973.29</v>
      </c>
      <c r="F5" s="6">
        <v>9967490.7</v>
      </c>
      <c r="G5" s="6">
        <v>-859880.49</v>
      </c>
      <c r="H5" s="6">
        <v>-39319.98</v>
      </c>
      <c r="I5" s="6">
        <v>30879.33</v>
      </c>
      <c r="J5" s="6">
        <v>0</v>
      </c>
      <c r="K5" s="6">
        <f aca="true" t="shared" si="0" ref="K5:K12">SUM(E5:J5)</f>
        <v>168972142.85</v>
      </c>
    </row>
    <row r="6" spans="1:11" s="5" customFormat="1" ht="15.75">
      <c r="A6" s="5" t="s">
        <v>72</v>
      </c>
      <c r="B6" s="5" t="s">
        <v>71</v>
      </c>
      <c r="C6" s="5" t="s">
        <v>17</v>
      </c>
      <c r="D6" s="5" t="s">
        <v>34</v>
      </c>
      <c r="E6" s="6">
        <v>0</v>
      </c>
      <c r="F6" s="6">
        <v>27328.55</v>
      </c>
      <c r="G6" s="6">
        <v>-15233.16</v>
      </c>
      <c r="H6" s="6">
        <v>0</v>
      </c>
      <c r="I6" s="6">
        <v>0</v>
      </c>
      <c r="J6" s="6">
        <v>495997.26</v>
      </c>
      <c r="K6" s="6">
        <f t="shared" si="0"/>
        <v>508092.65</v>
      </c>
    </row>
    <row r="7" spans="1:11" s="5" customFormat="1" ht="15.75">
      <c r="A7" s="5" t="s">
        <v>72</v>
      </c>
      <c r="B7" s="5" t="s">
        <v>71</v>
      </c>
      <c r="C7" s="5" t="s">
        <v>36</v>
      </c>
      <c r="D7" s="5" t="s">
        <v>37</v>
      </c>
      <c r="E7" s="6">
        <v>96762916.48</v>
      </c>
      <c r="F7" s="6">
        <v>6305467.68</v>
      </c>
      <c r="G7" s="6">
        <v>-433622.06</v>
      </c>
      <c r="H7" s="6">
        <v>-48654.17</v>
      </c>
      <c r="I7" s="6">
        <v>31281.97</v>
      </c>
      <c r="J7" s="6">
        <v>-495997.26</v>
      </c>
      <c r="K7" s="6">
        <f t="shared" si="0"/>
        <v>102121392.63999999</v>
      </c>
    </row>
    <row r="8" spans="1:11" s="5" customFormat="1" ht="15.75">
      <c r="A8" s="5" t="s">
        <v>72</v>
      </c>
      <c r="B8" s="5" t="s">
        <v>71</v>
      </c>
      <c r="C8" s="5" t="s">
        <v>12</v>
      </c>
      <c r="D8" s="5" t="s">
        <v>13</v>
      </c>
      <c r="E8" s="6">
        <v>100722544.68</v>
      </c>
      <c r="F8" s="6">
        <v>14220841.33</v>
      </c>
      <c r="G8" s="6">
        <v>-6304531.37</v>
      </c>
      <c r="H8" s="6">
        <v>-2969609.84</v>
      </c>
      <c r="I8" s="6">
        <v>4835824.51</v>
      </c>
      <c r="J8" s="6">
        <v>0</v>
      </c>
      <c r="K8" s="6">
        <f t="shared" si="0"/>
        <v>110505069.31</v>
      </c>
    </row>
    <row r="9" spans="1:11" s="5" customFormat="1" ht="15.75">
      <c r="A9" s="5" t="s">
        <v>72</v>
      </c>
      <c r="B9" s="5" t="s">
        <v>71</v>
      </c>
      <c r="C9" s="5" t="s">
        <v>12</v>
      </c>
      <c r="D9" s="5" t="s">
        <v>55</v>
      </c>
      <c r="E9" s="6">
        <v>267076</v>
      </c>
      <c r="F9" s="6">
        <v>0</v>
      </c>
      <c r="G9" s="6">
        <v>-290984</v>
      </c>
      <c r="H9" s="6">
        <v>-92</v>
      </c>
      <c r="I9" s="6">
        <v>24000</v>
      </c>
      <c r="J9" s="6">
        <v>0</v>
      </c>
      <c r="K9" s="6">
        <f t="shared" si="0"/>
        <v>0</v>
      </c>
    </row>
    <row r="10" spans="1:11" s="5" customFormat="1" ht="15.75">
      <c r="A10" s="5" t="s">
        <v>72</v>
      </c>
      <c r="B10" s="5" t="s">
        <v>71</v>
      </c>
      <c r="C10" s="5" t="s">
        <v>12</v>
      </c>
      <c r="D10" s="5" t="s">
        <v>14</v>
      </c>
      <c r="E10" s="6">
        <v>13458744.28</v>
      </c>
      <c r="F10" s="6">
        <v>974514.6</v>
      </c>
      <c r="G10" s="6">
        <v>-211480</v>
      </c>
      <c r="H10" s="6">
        <v>-11123.48</v>
      </c>
      <c r="I10" s="6">
        <v>215760</v>
      </c>
      <c r="J10" s="6">
        <v>-5216226.66</v>
      </c>
      <c r="K10" s="6">
        <f t="shared" si="0"/>
        <v>9210188.739999998</v>
      </c>
    </row>
    <row r="11" spans="1:11" s="5" customFormat="1" ht="15.75">
      <c r="A11" s="5" t="s">
        <v>72</v>
      </c>
      <c r="B11" s="5" t="s">
        <v>71</v>
      </c>
      <c r="C11" s="5" t="s">
        <v>17</v>
      </c>
      <c r="D11" s="5" t="s">
        <v>35</v>
      </c>
      <c r="E11" s="6">
        <v>64646.15</v>
      </c>
      <c r="F11" s="6">
        <v>6969.48</v>
      </c>
      <c r="G11" s="6">
        <v>0</v>
      </c>
      <c r="H11" s="6">
        <v>-24152.33</v>
      </c>
      <c r="I11" s="6">
        <v>0</v>
      </c>
      <c r="J11" s="6">
        <v>5656.48</v>
      </c>
      <c r="K11" s="6">
        <f t="shared" si="0"/>
        <v>53119.78</v>
      </c>
    </row>
    <row r="12" spans="1:11" s="5" customFormat="1" ht="18">
      <c r="A12" s="5" t="s">
        <v>72</v>
      </c>
      <c r="B12" s="5" t="s">
        <v>71</v>
      </c>
      <c r="C12" s="5" t="s">
        <v>36</v>
      </c>
      <c r="D12" s="5" t="s">
        <v>38</v>
      </c>
      <c r="E12" s="8">
        <v>159380.94</v>
      </c>
      <c r="F12" s="8">
        <v>12375.5</v>
      </c>
      <c r="G12" s="8">
        <v>0</v>
      </c>
      <c r="H12" s="8">
        <v>0</v>
      </c>
      <c r="I12" s="8">
        <v>0</v>
      </c>
      <c r="J12" s="8">
        <v>-25362.58</v>
      </c>
      <c r="K12" s="8">
        <f t="shared" si="0"/>
        <v>146393.86</v>
      </c>
    </row>
    <row r="13" spans="4:11" s="11" customFormat="1" ht="15.75">
      <c r="D13" s="5" t="s">
        <v>41</v>
      </c>
      <c r="E13" s="6">
        <f aca="true" t="shared" si="1" ref="E13:K13">SUM(E5:E12)</f>
        <v>371308281.81999993</v>
      </c>
      <c r="F13" s="6">
        <f t="shared" si="1"/>
        <v>31514987.84</v>
      </c>
      <c r="G13" s="6">
        <f t="shared" si="1"/>
        <v>-8115731.08</v>
      </c>
      <c r="H13" s="6">
        <f t="shared" si="1"/>
        <v>-3092951.8</v>
      </c>
      <c r="I13" s="6">
        <f t="shared" si="1"/>
        <v>5137745.81</v>
      </c>
      <c r="J13" s="6">
        <f t="shared" si="1"/>
        <v>-5235932.76</v>
      </c>
      <c r="K13" s="6">
        <f t="shared" si="1"/>
        <v>391516399.83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D1">
      <selection activeCell="J23" sqref="J23"/>
    </sheetView>
  </sheetViews>
  <sheetFormatPr defaultColWidth="9.140625" defaultRowHeight="12.75"/>
  <cols>
    <col min="1" max="1" width="11.140625" style="0" bestFit="1" customWidth="1"/>
    <col min="2" max="2" width="10.57421875" style="0" bestFit="1" customWidth="1"/>
    <col min="3" max="3" width="24.57421875" style="0" bestFit="1" customWidth="1"/>
    <col min="4" max="4" width="38.8515625" style="0" bestFit="1" customWidth="1"/>
    <col min="5" max="5" width="19.8515625" style="1" bestFit="1" customWidth="1"/>
    <col min="6" max="6" width="18.140625" style="1" bestFit="1" customWidth="1"/>
    <col min="7" max="7" width="18.8515625" style="1" bestFit="1" customWidth="1"/>
    <col min="8" max="8" width="17.7109375" style="1" bestFit="1" customWidth="1"/>
    <col min="9" max="9" width="15.7109375" style="1" bestFit="1" customWidth="1"/>
    <col min="10" max="10" width="18.8515625" style="1" bestFit="1" customWidth="1"/>
    <col min="11" max="11" width="19.8515625" style="1" bestFit="1" customWidth="1"/>
  </cols>
  <sheetData>
    <row r="1" spans="1:11" ht="15.75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>
      <c r="A2" s="13">
        <v>2015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</row>
    <row r="4" spans="1:11" ht="15.75">
      <c r="A4" s="2" t="s">
        <v>0</v>
      </c>
      <c r="B4" s="2" t="s">
        <v>1</v>
      </c>
      <c r="C4" s="2" t="s">
        <v>2</v>
      </c>
      <c r="D4" s="2" t="s">
        <v>9</v>
      </c>
      <c r="E4" s="3" t="s">
        <v>3</v>
      </c>
      <c r="F4" s="3" t="s">
        <v>39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ht="15.75">
      <c r="A5" s="2" t="s">
        <v>73</v>
      </c>
      <c r="B5" s="2" t="s">
        <v>74</v>
      </c>
      <c r="C5" s="2" t="s">
        <v>17</v>
      </c>
      <c r="D5" s="2" t="s">
        <v>75</v>
      </c>
      <c r="E5" s="3">
        <v>0</v>
      </c>
      <c r="F5" s="3">
        <v>0</v>
      </c>
      <c r="G5" s="3">
        <v>-134468.39</v>
      </c>
      <c r="H5" s="3">
        <v>0</v>
      </c>
      <c r="I5" s="3">
        <v>134468.4</v>
      </c>
      <c r="J5" s="3">
        <v>0</v>
      </c>
      <c r="K5" s="3">
        <f aca="true" t="shared" si="0" ref="K5:K85">SUM(E5:J5)</f>
        <v>0.009999999980209395</v>
      </c>
    </row>
    <row r="6" spans="1:11" ht="15.75">
      <c r="A6" s="2" t="s">
        <v>73</v>
      </c>
      <c r="B6" s="2" t="s">
        <v>74</v>
      </c>
      <c r="C6" s="2" t="s">
        <v>17</v>
      </c>
      <c r="D6" s="2" t="s">
        <v>18</v>
      </c>
      <c r="E6" s="3">
        <v>301233181.94</v>
      </c>
      <c r="F6" s="3">
        <v>8850206.23</v>
      </c>
      <c r="G6" s="3">
        <v>-444463921.94</v>
      </c>
      <c r="H6" s="3">
        <v>-4269803.59</v>
      </c>
      <c r="I6" s="3">
        <v>683962.72</v>
      </c>
      <c r="J6" s="3">
        <v>137966374.64</v>
      </c>
      <c r="K6" s="3">
        <f t="shared" si="0"/>
        <v>0</v>
      </c>
    </row>
    <row r="7" spans="1:11" ht="15.75">
      <c r="A7" s="2" t="s">
        <v>73</v>
      </c>
      <c r="B7" s="2" t="s">
        <v>74</v>
      </c>
      <c r="C7" s="2" t="s">
        <v>17</v>
      </c>
      <c r="D7" s="2" t="s">
        <v>76</v>
      </c>
      <c r="E7" s="3">
        <v>0</v>
      </c>
      <c r="F7" s="3">
        <v>220607.61000000002</v>
      </c>
      <c r="G7" s="3">
        <v>-3641047.54</v>
      </c>
      <c r="H7" s="3">
        <v>-201864.22</v>
      </c>
      <c r="I7" s="3">
        <v>858.85</v>
      </c>
      <c r="J7" s="3">
        <v>8181644.65</v>
      </c>
      <c r="K7" s="3">
        <f t="shared" si="0"/>
        <v>4560199.35</v>
      </c>
    </row>
    <row r="8" spans="1:11" ht="15.75">
      <c r="A8" s="2" t="s">
        <v>73</v>
      </c>
      <c r="B8" s="2" t="s">
        <v>74</v>
      </c>
      <c r="C8" s="2" t="s">
        <v>17</v>
      </c>
      <c r="D8" s="2" t="s">
        <v>21</v>
      </c>
      <c r="E8" s="3">
        <v>1354.3600000000001</v>
      </c>
      <c r="F8" s="3">
        <v>272.82</v>
      </c>
      <c r="G8" s="3">
        <v>0</v>
      </c>
      <c r="H8" s="3">
        <v>0</v>
      </c>
      <c r="I8" s="3">
        <v>0</v>
      </c>
      <c r="J8" s="3">
        <v>0</v>
      </c>
      <c r="K8" s="3">
        <f t="shared" si="0"/>
        <v>1627.18</v>
      </c>
    </row>
    <row r="9" spans="1:11" ht="15.75">
      <c r="A9" s="2" t="s">
        <v>73</v>
      </c>
      <c r="B9" s="2" t="s">
        <v>74</v>
      </c>
      <c r="C9" s="2" t="s">
        <v>17</v>
      </c>
      <c r="D9" s="2" t="s">
        <v>22</v>
      </c>
      <c r="E9" s="3">
        <v>17494935.29</v>
      </c>
      <c r="F9" s="3">
        <v>1437027.17</v>
      </c>
      <c r="G9" s="3">
        <v>-41257.49</v>
      </c>
      <c r="H9" s="3">
        <v>-57225.770000000004</v>
      </c>
      <c r="I9" s="3">
        <v>0</v>
      </c>
      <c r="J9" s="3">
        <v>0</v>
      </c>
      <c r="K9" s="3">
        <f t="shared" si="0"/>
        <v>18833479.200000003</v>
      </c>
    </row>
    <row r="10" spans="1:11" ht="15.75">
      <c r="A10" s="2" t="s">
        <v>73</v>
      </c>
      <c r="B10" s="2" t="s">
        <v>74</v>
      </c>
      <c r="C10" s="2" t="s">
        <v>17</v>
      </c>
      <c r="D10" s="2" t="s">
        <v>77</v>
      </c>
      <c r="E10" s="3">
        <v>0</v>
      </c>
      <c r="F10" s="3">
        <v>358241.46</v>
      </c>
      <c r="G10" s="3">
        <v>-4706344.05</v>
      </c>
      <c r="H10" s="3">
        <v>-232656.25</v>
      </c>
      <c r="I10" s="3">
        <v>6855.25</v>
      </c>
      <c r="J10" s="3">
        <v>13091104.47</v>
      </c>
      <c r="K10" s="3">
        <f t="shared" si="0"/>
        <v>8517200.88</v>
      </c>
    </row>
    <row r="11" spans="1:11" ht="15.75">
      <c r="A11" s="2" t="s">
        <v>73</v>
      </c>
      <c r="B11" s="2" t="s">
        <v>74</v>
      </c>
      <c r="C11" s="2" t="s">
        <v>17</v>
      </c>
      <c r="D11" s="2" t="s">
        <v>23</v>
      </c>
      <c r="E11" s="3">
        <v>1293985.93</v>
      </c>
      <c r="F11" s="3">
        <v>203817.51</v>
      </c>
      <c r="G11" s="3">
        <v>0</v>
      </c>
      <c r="H11" s="3">
        <v>0</v>
      </c>
      <c r="I11" s="3">
        <v>0</v>
      </c>
      <c r="J11" s="3">
        <v>-135.38</v>
      </c>
      <c r="K11" s="3">
        <f t="shared" si="0"/>
        <v>1497668.06</v>
      </c>
    </row>
    <row r="12" spans="1:11" ht="15.75">
      <c r="A12" s="2" t="s">
        <v>73</v>
      </c>
      <c r="B12" s="2" t="s">
        <v>74</v>
      </c>
      <c r="C12" s="2" t="s">
        <v>17</v>
      </c>
      <c r="D12" s="2" t="s">
        <v>24</v>
      </c>
      <c r="E12" s="3">
        <v>267096806.64</v>
      </c>
      <c r="F12" s="3">
        <v>29496019.73</v>
      </c>
      <c r="G12" s="3">
        <v>-17961892.81</v>
      </c>
      <c r="H12" s="3">
        <v>-967386.0700000001</v>
      </c>
      <c r="I12" s="3">
        <v>245744.88</v>
      </c>
      <c r="J12" s="3">
        <v>0</v>
      </c>
      <c r="K12" s="3">
        <f t="shared" si="0"/>
        <v>277909292.37</v>
      </c>
    </row>
    <row r="13" spans="1:11" ht="15.75">
      <c r="A13" s="2" t="s">
        <v>73</v>
      </c>
      <c r="B13" s="2" t="s">
        <v>74</v>
      </c>
      <c r="C13" s="2" t="s">
        <v>17</v>
      </c>
      <c r="D13" s="2" t="s">
        <v>25</v>
      </c>
      <c r="E13" s="3">
        <v>3197504.99</v>
      </c>
      <c r="F13" s="3">
        <v>921387.96</v>
      </c>
      <c r="G13" s="3">
        <v>0</v>
      </c>
      <c r="H13" s="3">
        <v>0</v>
      </c>
      <c r="I13" s="3">
        <v>0</v>
      </c>
      <c r="J13" s="3">
        <v>0</v>
      </c>
      <c r="K13" s="3">
        <f t="shared" si="0"/>
        <v>4118892.95</v>
      </c>
    </row>
    <row r="14" spans="1:11" ht="15.75">
      <c r="A14" s="2" t="s">
        <v>73</v>
      </c>
      <c r="B14" s="2" t="s">
        <v>74</v>
      </c>
      <c r="C14" s="2" t="s">
        <v>17</v>
      </c>
      <c r="D14" s="2" t="s">
        <v>78</v>
      </c>
      <c r="E14" s="3">
        <v>0</v>
      </c>
      <c r="F14" s="3">
        <v>1157854</v>
      </c>
      <c r="G14" s="3">
        <v>-100473.82</v>
      </c>
      <c r="H14" s="3">
        <v>-39940.270000000004</v>
      </c>
      <c r="I14" s="3">
        <v>0</v>
      </c>
      <c r="J14" s="3">
        <v>25421114.11</v>
      </c>
      <c r="K14" s="3">
        <f t="shared" si="0"/>
        <v>26438554.02</v>
      </c>
    </row>
    <row r="15" spans="1:11" ht="15.75">
      <c r="A15" s="2" t="s">
        <v>73</v>
      </c>
      <c r="B15" s="2" t="s">
        <v>74</v>
      </c>
      <c r="C15" s="2" t="s">
        <v>17</v>
      </c>
      <c r="D15" s="2" t="s">
        <v>26</v>
      </c>
      <c r="E15" s="3">
        <v>35134492.07</v>
      </c>
      <c r="F15" s="3">
        <v>1237083.3900000001</v>
      </c>
      <c r="G15" s="3">
        <v>-1365107.1099999999</v>
      </c>
      <c r="H15" s="3">
        <v>-372084.86</v>
      </c>
      <c r="I15" s="3">
        <v>-2.23</v>
      </c>
      <c r="J15" s="3">
        <v>0</v>
      </c>
      <c r="K15" s="3">
        <f t="shared" si="0"/>
        <v>34634381.260000005</v>
      </c>
    </row>
    <row r="16" spans="1:11" ht="15.75">
      <c r="A16" s="2" t="s">
        <v>73</v>
      </c>
      <c r="B16" s="2" t="s">
        <v>74</v>
      </c>
      <c r="C16" s="2" t="s">
        <v>17</v>
      </c>
      <c r="D16" s="2" t="s">
        <v>79</v>
      </c>
      <c r="E16" s="3">
        <v>0</v>
      </c>
      <c r="F16" s="3">
        <v>70705.52</v>
      </c>
      <c r="G16" s="3">
        <v>0</v>
      </c>
      <c r="H16" s="3">
        <v>0</v>
      </c>
      <c r="I16" s="3">
        <v>0</v>
      </c>
      <c r="J16" s="3">
        <v>2411391.64</v>
      </c>
      <c r="K16" s="3">
        <f t="shared" si="0"/>
        <v>2482097.16</v>
      </c>
    </row>
    <row r="17" spans="1:11" ht="15.75">
      <c r="A17" s="2" t="s">
        <v>73</v>
      </c>
      <c r="B17" s="2" t="s">
        <v>74</v>
      </c>
      <c r="C17" s="2" t="s">
        <v>17</v>
      </c>
      <c r="D17" s="2" t="s">
        <v>27</v>
      </c>
      <c r="E17" s="3">
        <v>11448705.89</v>
      </c>
      <c r="F17" s="3">
        <v>371161.12</v>
      </c>
      <c r="G17" s="3">
        <v>-1445.78</v>
      </c>
      <c r="H17" s="3">
        <v>0</v>
      </c>
      <c r="I17" s="3">
        <v>1052</v>
      </c>
      <c r="J17" s="3">
        <v>0</v>
      </c>
      <c r="K17" s="3">
        <f t="shared" si="0"/>
        <v>11819473.23</v>
      </c>
    </row>
    <row r="18" spans="1:11" ht="15.75">
      <c r="A18" s="2" t="s">
        <v>73</v>
      </c>
      <c r="B18" s="2" t="s">
        <v>74</v>
      </c>
      <c r="C18" s="2" t="s">
        <v>17</v>
      </c>
      <c r="D18" s="2" t="s">
        <v>80</v>
      </c>
      <c r="E18" s="3">
        <v>0</v>
      </c>
      <c r="F18" s="3">
        <v>57004.520000000004</v>
      </c>
      <c r="G18" s="3">
        <v>-528763.74</v>
      </c>
      <c r="H18" s="3">
        <v>-551.87</v>
      </c>
      <c r="I18" s="3">
        <v>123.08</v>
      </c>
      <c r="J18" s="3">
        <v>1868601.72</v>
      </c>
      <c r="K18" s="3">
        <f t="shared" si="0"/>
        <v>1396413.71</v>
      </c>
    </row>
    <row r="19" spans="1:11" ht="15.75">
      <c r="A19" s="2" t="s">
        <v>73</v>
      </c>
      <c r="B19" s="2" t="s">
        <v>74</v>
      </c>
      <c r="C19" s="2" t="s">
        <v>17</v>
      </c>
      <c r="D19" s="2" t="s">
        <v>28</v>
      </c>
      <c r="E19" s="3">
        <v>3288120.8</v>
      </c>
      <c r="F19" s="3">
        <v>217219.07</v>
      </c>
      <c r="G19" s="3">
        <v>-117.94</v>
      </c>
      <c r="H19" s="3">
        <v>70685.45</v>
      </c>
      <c r="I19" s="3">
        <v>0</v>
      </c>
      <c r="J19" s="3">
        <v>0</v>
      </c>
      <c r="K19" s="3">
        <f t="shared" si="0"/>
        <v>3575907.38</v>
      </c>
    </row>
    <row r="20" spans="1:11" ht="15.75">
      <c r="A20" s="2" t="s">
        <v>73</v>
      </c>
      <c r="B20" s="2" t="s">
        <v>74</v>
      </c>
      <c r="C20" s="2" t="s">
        <v>17</v>
      </c>
      <c r="D20" s="2" t="s">
        <v>19</v>
      </c>
      <c r="E20" s="3">
        <v>7294966.76</v>
      </c>
      <c r="F20" s="3">
        <v>30678589.08</v>
      </c>
      <c r="G20" s="3">
        <v>-55421077.71</v>
      </c>
      <c r="H20" s="3">
        <v>0</v>
      </c>
      <c r="I20" s="3">
        <v>0</v>
      </c>
      <c r="J20" s="12">
        <v>17447521.87</v>
      </c>
      <c r="K20" s="3">
        <f t="shared" si="0"/>
        <v>0</v>
      </c>
    </row>
    <row r="21" spans="1:11" ht="15.75">
      <c r="A21" s="2" t="s">
        <v>73</v>
      </c>
      <c r="B21" s="2" t="s">
        <v>74</v>
      </c>
      <c r="C21" s="2" t="s">
        <v>17</v>
      </c>
      <c r="D21" s="2" t="s">
        <v>29</v>
      </c>
      <c r="E21" s="3">
        <v>203326.94</v>
      </c>
      <c r="F21" s="3">
        <v>251149.52000000002</v>
      </c>
      <c r="G21" s="3">
        <v>0</v>
      </c>
      <c r="H21" s="3">
        <v>0</v>
      </c>
      <c r="I21" s="3">
        <v>0</v>
      </c>
      <c r="J21" s="12">
        <v>0</v>
      </c>
      <c r="K21" s="3">
        <f t="shared" si="0"/>
        <v>454476.46</v>
      </c>
    </row>
    <row r="22" spans="1:11" ht="15.75">
      <c r="A22" s="2" t="s">
        <v>73</v>
      </c>
      <c r="B22" s="2" t="s">
        <v>74</v>
      </c>
      <c r="C22" s="2" t="s">
        <v>17</v>
      </c>
      <c r="D22" s="2" t="s">
        <v>30</v>
      </c>
      <c r="E22" s="3">
        <v>39414.56</v>
      </c>
      <c r="F22" s="3">
        <v>5602.56</v>
      </c>
      <c r="G22" s="3">
        <v>0</v>
      </c>
      <c r="H22" s="3">
        <v>0</v>
      </c>
      <c r="I22" s="3">
        <v>0</v>
      </c>
      <c r="J22" s="12">
        <v>0</v>
      </c>
      <c r="K22" s="3">
        <f t="shared" si="0"/>
        <v>45017.119999999995</v>
      </c>
    </row>
    <row r="23" spans="1:11" ht="15.75">
      <c r="A23" s="2" t="s">
        <v>73</v>
      </c>
      <c r="B23" s="2" t="s">
        <v>74</v>
      </c>
      <c r="C23" s="2" t="s">
        <v>17</v>
      </c>
      <c r="D23" s="2" t="s">
        <v>81</v>
      </c>
      <c r="E23" s="3">
        <v>0</v>
      </c>
      <c r="F23" s="3">
        <v>893705.14</v>
      </c>
      <c r="G23" s="3">
        <v>-2144892.37</v>
      </c>
      <c r="H23" s="3">
        <v>0</v>
      </c>
      <c r="I23" s="3">
        <v>0</v>
      </c>
      <c r="J23" s="12">
        <v>1251187.23</v>
      </c>
      <c r="K23" s="3">
        <f t="shared" si="0"/>
        <v>0</v>
      </c>
    </row>
    <row r="24" spans="1:11" ht="15.75">
      <c r="A24" s="2" t="s">
        <v>73</v>
      </c>
      <c r="B24" s="2" t="s">
        <v>74</v>
      </c>
      <c r="C24" s="2" t="s">
        <v>17</v>
      </c>
      <c r="D24" s="2" t="s">
        <v>20</v>
      </c>
      <c r="E24" s="3">
        <v>1315644.56</v>
      </c>
      <c r="F24" s="3">
        <v>170050.27</v>
      </c>
      <c r="G24" s="3">
        <v>-2650365.73</v>
      </c>
      <c r="H24" s="3">
        <v>0</v>
      </c>
      <c r="I24" s="3">
        <v>0</v>
      </c>
      <c r="J24" s="12">
        <v>2037726.93</v>
      </c>
      <c r="K24" s="3">
        <f t="shared" si="0"/>
        <v>873056.03</v>
      </c>
    </row>
    <row r="25" spans="1:11" ht="15.75">
      <c r="A25" s="2" t="s">
        <v>73</v>
      </c>
      <c r="B25" s="2" t="s">
        <v>74</v>
      </c>
      <c r="C25" s="2" t="s">
        <v>17</v>
      </c>
      <c r="D25" s="2" t="s">
        <v>31</v>
      </c>
      <c r="E25" s="3">
        <v>604913.9400000001</v>
      </c>
      <c r="F25" s="3">
        <v>88175.55</v>
      </c>
      <c r="G25" s="3">
        <v>0</v>
      </c>
      <c r="H25" s="3">
        <v>0</v>
      </c>
      <c r="I25" s="3">
        <v>0</v>
      </c>
      <c r="J25" s="12">
        <v>0</v>
      </c>
      <c r="K25" s="3">
        <f t="shared" si="0"/>
        <v>693089.4900000001</v>
      </c>
    </row>
    <row r="26" spans="1:11" ht="15.75">
      <c r="A26" s="2" t="s">
        <v>73</v>
      </c>
      <c r="B26" s="2" t="s">
        <v>74</v>
      </c>
      <c r="C26" s="2" t="s">
        <v>36</v>
      </c>
      <c r="D26" s="2" t="s">
        <v>82</v>
      </c>
      <c r="E26" s="3">
        <v>0</v>
      </c>
      <c r="F26" s="3">
        <v>227749.2</v>
      </c>
      <c r="G26" s="3">
        <v>0</v>
      </c>
      <c r="H26" s="3">
        <v>0</v>
      </c>
      <c r="I26" s="3">
        <v>0</v>
      </c>
      <c r="J26" s="3">
        <v>7102676.72</v>
      </c>
      <c r="K26" s="3">
        <f t="shared" si="0"/>
        <v>7330425.92</v>
      </c>
    </row>
    <row r="27" spans="1:11" ht="15.75">
      <c r="A27" s="2" t="s">
        <v>73</v>
      </c>
      <c r="B27" s="2" t="s">
        <v>74</v>
      </c>
      <c r="C27" s="2" t="s">
        <v>17</v>
      </c>
      <c r="D27" s="2" t="s">
        <v>34</v>
      </c>
      <c r="E27" s="3">
        <v>705040.11</v>
      </c>
      <c r="F27" s="3">
        <v>12603.550000000001</v>
      </c>
      <c r="G27" s="3">
        <v>-1033128.28</v>
      </c>
      <c r="H27" s="3">
        <v>0</v>
      </c>
      <c r="I27" s="3">
        <v>0</v>
      </c>
      <c r="J27" s="3">
        <v>315484.62</v>
      </c>
      <c r="K27" s="3">
        <f t="shared" si="0"/>
        <v>0</v>
      </c>
    </row>
    <row r="28" spans="1:11" ht="15.75">
      <c r="A28" s="2" t="s">
        <v>73</v>
      </c>
      <c r="B28" s="2" t="s">
        <v>74</v>
      </c>
      <c r="C28" s="2" t="s">
        <v>36</v>
      </c>
      <c r="D28" s="2" t="s">
        <v>37</v>
      </c>
      <c r="E28" s="3">
        <v>165436051.99</v>
      </c>
      <c r="F28" s="3">
        <v>4666377.51</v>
      </c>
      <c r="G28" s="3">
        <v>-693791.74</v>
      </c>
      <c r="H28" s="3">
        <v>-297372.29</v>
      </c>
      <c r="I28" s="3">
        <v>95.8</v>
      </c>
      <c r="J28" s="3">
        <v>-169111350.47</v>
      </c>
      <c r="K28" s="3">
        <f t="shared" si="0"/>
        <v>10.800000011920929</v>
      </c>
    </row>
    <row r="29" spans="1:11" s="2" customFormat="1" ht="15.75">
      <c r="A29" s="2" t="s">
        <v>73</v>
      </c>
      <c r="B29" s="2" t="s">
        <v>74</v>
      </c>
      <c r="C29" s="2" t="s">
        <v>36</v>
      </c>
      <c r="D29" s="2" t="s">
        <v>83</v>
      </c>
      <c r="E29" s="3">
        <v>0</v>
      </c>
      <c r="F29" s="3">
        <v>68757.54000000001</v>
      </c>
      <c r="G29" s="3">
        <v>0</v>
      </c>
      <c r="H29" s="3">
        <v>0</v>
      </c>
      <c r="I29" s="3">
        <v>0</v>
      </c>
      <c r="J29" s="3">
        <v>2655048.2</v>
      </c>
      <c r="K29" s="3">
        <f t="shared" si="0"/>
        <v>2723805.74</v>
      </c>
    </row>
    <row r="30" spans="1:11" ht="15.75">
      <c r="A30" s="2" t="s">
        <v>73</v>
      </c>
      <c r="B30" s="2" t="s">
        <v>74</v>
      </c>
      <c r="C30" s="2" t="s">
        <v>17</v>
      </c>
      <c r="D30" s="2" t="s">
        <v>84</v>
      </c>
      <c r="E30" s="3">
        <v>0</v>
      </c>
      <c r="F30" s="3">
        <v>101.28</v>
      </c>
      <c r="G30" s="3">
        <v>0</v>
      </c>
      <c r="H30" s="3">
        <v>0</v>
      </c>
      <c r="I30" s="3">
        <v>0</v>
      </c>
      <c r="J30" s="3">
        <v>-5968.1</v>
      </c>
      <c r="K30" s="3">
        <f t="shared" si="0"/>
        <v>-5866.820000000001</v>
      </c>
    </row>
    <row r="31" spans="1:11" ht="15.75">
      <c r="A31" s="2" t="s">
        <v>73</v>
      </c>
      <c r="B31" s="2" t="s">
        <v>74</v>
      </c>
      <c r="C31" s="2" t="s">
        <v>17</v>
      </c>
      <c r="D31" s="2" t="s">
        <v>32</v>
      </c>
      <c r="E31" s="3">
        <v>10380.44</v>
      </c>
      <c r="F31" s="3">
        <v>1478.4</v>
      </c>
      <c r="G31" s="3">
        <v>0</v>
      </c>
      <c r="H31" s="3">
        <v>0</v>
      </c>
      <c r="I31" s="3">
        <v>0</v>
      </c>
      <c r="J31" s="3">
        <v>0</v>
      </c>
      <c r="K31" s="3">
        <f t="shared" si="0"/>
        <v>11858.84</v>
      </c>
    </row>
    <row r="32" spans="1:11" ht="15.75">
      <c r="A32" s="2" t="s">
        <v>73</v>
      </c>
      <c r="B32" s="2" t="s">
        <v>74</v>
      </c>
      <c r="C32" s="2" t="s">
        <v>36</v>
      </c>
      <c r="D32" s="2" t="s">
        <v>85</v>
      </c>
      <c r="E32" s="3">
        <v>0</v>
      </c>
      <c r="F32" s="3">
        <v>1957440.71</v>
      </c>
      <c r="G32" s="3">
        <v>-214207.92</v>
      </c>
      <c r="H32" s="3">
        <v>-41129.43</v>
      </c>
      <c r="I32" s="3">
        <v>-3227.41</v>
      </c>
      <c r="J32" s="3">
        <v>28850396.39</v>
      </c>
      <c r="K32" s="3">
        <f t="shared" si="0"/>
        <v>30549272.34</v>
      </c>
    </row>
    <row r="33" spans="1:11" ht="15.75">
      <c r="A33" s="2" t="s">
        <v>73</v>
      </c>
      <c r="B33" s="2" t="s">
        <v>74</v>
      </c>
      <c r="C33" s="2" t="s">
        <v>17</v>
      </c>
      <c r="D33" s="2" t="s">
        <v>86</v>
      </c>
      <c r="E33" s="3">
        <v>0</v>
      </c>
      <c r="F33" s="3">
        <v>6486.78</v>
      </c>
      <c r="G33" s="3">
        <v>0</v>
      </c>
      <c r="H33" s="3">
        <v>0</v>
      </c>
      <c r="I33" s="3">
        <v>0</v>
      </c>
      <c r="J33" s="3">
        <v>-309516.52</v>
      </c>
      <c r="K33" s="3">
        <f t="shared" si="0"/>
        <v>-303029.74</v>
      </c>
    </row>
    <row r="34" spans="1:11" ht="15.75">
      <c r="A34" s="2" t="s">
        <v>73</v>
      </c>
      <c r="B34" s="2" t="s">
        <v>74</v>
      </c>
      <c r="C34" s="2" t="s">
        <v>17</v>
      </c>
      <c r="D34" s="2" t="s">
        <v>33</v>
      </c>
      <c r="E34" s="3">
        <v>5125832.37</v>
      </c>
      <c r="F34" s="3">
        <v>211188.18</v>
      </c>
      <c r="G34" s="3">
        <v>0</v>
      </c>
      <c r="H34" s="3">
        <v>0</v>
      </c>
      <c r="I34" s="3">
        <v>0</v>
      </c>
      <c r="J34" s="3">
        <v>0</v>
      </c>
      <c r="K34" s="3">
        <f t="shared" si="0"/>
        <v>5337020.55</v>
      </c>
    </row>
    <row r="35" spans="1:11" ht="15.75">
      <c r="A35" s="2" t="s">
        <v>73</v>
      </c>
      <c r="B35" s="2" t="s">
        <v>74</v>
      </c>
      <c r="C35" s="2" t="s">
        <v>36</v>
      </c>
      <c r="D35" s="2" t="s">
        <v>87</v>
      </c>
      <c r="E35" s="3">
        <v>0</v>
      </c>
      <c r="F35" s="3">
        <v>1239842.56</v>
      </c>
      <c r="G35" s="3">
        <v>-56307.74</v>
      </c>
      <c r="H35" s="3">
        <v>0</v>
      </c>
      <c r="I35" s="3">
        <v>0</v>
      </c>
      <c r="J35" s="3">
        <v>47418822.67</v>
      </c>
      <c r="K35" s="3">
        <f t="shared" si="0"/>
        <v>48602357.49</v>
      </c>
    </row>
    <row r="36" spans="1:11" ht="15.75">
      <c r="A36" s="2" t="s">
        <v>73</v>
      </c>
      <c r="B36" s="2" t="s">
        <v>74</v>
      </c>
      <c r="C36" s="2" t="s">
        <v>36</v>
      </c>
      <c r="D36" s="2" t="s">
        <v>88</v>
      </c>
      <c r="E36" s="3">
        <v>0</v>
      </c>
      <c r="F36" s="3">
        <v>1984795.21</v>
      </c>
      <c r="G36" s="3">
        <v>-161051.4</v>
      </c>
      <c r="H36" s="3">
        <v>-49069.6</v>
      </c>
      <c r="I36" s="3">
        <v>0</v>
      </c>
      <c r="J36" s="3">
        <v>23979989.49</v>
      </c>
      <c r="K36" s="3">
        <f t="shared" si="0"/>
        <v>25754663.7</v>
      </c>
    </row>
    <row r="37" spans="1:11" ht="15.75">
      <c r="A37" s="2" t="s">
        <v>73</v>
      </c>
      <c r="B37" s="2" t="s">
        <v>74</v>
      </c>
      <c r="C37" s="2" t="s">
        <v>36</v>
      </c>
      <c r="D37" s="2" t="s">
        <v>89</v>
      </c>
      <c r="E37" s="3">
        <v>0</v>
      </c>
      <c r="F37" s="3">
        <v>1989149.79</v>
      </c>
      <c r="G37" s="3">
        <v>-17324.29</v>
      </c>
      <c r="H37" s="3">
        <v>-4451.24</v>
      </c>
      <c r="I37" s="3">
        <v>0</v>
      </c>
      <c r="J37" s="3">
        <v>59070594.73</v>
      </c>
      <c r="K37" s="3">
        <f t="shared" si="0"/>
        <v>61037968.989999995</v>
      </c>
    </row>
    <row r="38" spans="1:11" ht="15.75">
      <c r="A38" s="2" t="s">
        <v>73</v>
      </c>
      <c r="B38" s="2" t="s">
        <v>74</v>
      </c>
      <c r="C38" s="2" t="s">
        <v>36</v>
      </c>
      <c r="D38" s="2" t="s">
        <v>90</v>
      </c>
      <c r="E38" s="3">
        <v>0</v>
      </c>
      <c r="F38" s="3">
        <v>173.28</v>
      </c>
      <c r="G38" s="3">
        <v>0</v>
      </c>
      <c r="H38" s="3">
        <v>0</v>
      </c>
      <c r="I38" s="3">
        <v>0</v>
      </c>
      <c r="J38" s="3">
        <v>0</v>
      </c>
      <c r="K38" s="3">
        <f t="shared" si="0"/>
        <v>173.28</v>
      </c>
    </row>
    <row r="39" spans="1:11" ht="15.75">
      <c r="A39" s="2" t="s">
        <v>73</v>
      </c>
      <c r="B39" s="2" t="s">
        <v>74</v>
      </c>
      <c r="C39" s="2" t="s">
        <v>36</v>
      </c>
      <c r="D39" s="2" t="s">
        <v>91</v>
      </c>
      <c r="E39" s="3">
        <v>0</v>
      </c>
      <c r="F39" s="3">
        <v>1389.48</v>
      </c>
      <c r="G39" s="3">
        <v>0</v>
      </c>
      <c r="H39" s="3">
        <v>0</v>
      </c>
      <c r="I39" s="3">
        <v>0</v>
      </c>
      <c r="J39" s="3">
        <v>33822.270000000004</v>
      </c>
      <c r="K39" s="3">
        <f t="shared" si="0"/>
        <v>35211.75000000001</v>
      </c>
    </row>
    <row r="40" spans="1:11" ht="15.75">
      <c r="A40" s="2" t="s">
        <v>73</v>
      </c>
      <c r="B40" s="2" t="s">
        <v>74</v>
      </c>
      <c r="C40" s="2" t="s">
        <v>12</v>
      </c>
      <c r="D40" s="2" t="s">
        <v>92</v>
      </c>
      <c r="E40" s="3">
        <v>0</v>
      </c>
      <c r="F40" s="3">
        <v>94081.8</v>
      </c>
      <c r="G40" s="3">
        <v>0</v>
      </c>
      <c r="H40" s="3">
        <v>0</v>
      </c>
      <c r="I40" s="3">
        <v>0</v>
      </c>
      <c r="J40" s="3">
        <v>1535955.67</v>
      </c>
      <c r="K40" s="3">
        <f t="shared" si="0"/>
        <v>1630037.47</v>
      </c>
    </row>
    <row r="41" spans="1:11" ht="15.75">
      <c r="A41" s="2" t="s">
        <v>73</v>
      </c>
      <c r="B41" s="2" t="s">
        <v>74</v>
      </c>
      <c r="C41" s="2" t="s">
        <v>12</v>
      </c>
      <c r="D41" s="2" t="s">
        <v>13</v>
      </c>
      <c r="E41" s="3">
        <v>199954020.14</v>
      </c>
      <c r="F41" s="3">
        <v>12908724.16</v>
      </c>
      <c r="G41" s="3">
        <v>-3703884.04</v>
      </c>
      <c r="H41" s="3">
        <v>-2242372.04</v>
      </c>
      <c r="I41" s="3">
        <v>645088.46</v>
      </c>
      <c r="J41" s="3">
        <v>-207561576.68</v>
      </c>
      <c r="K41" s="3">
        <f t="shared" si="0"/>
        <v>0</v>
      </c>
    </row>
    <row r="42" spans="1:11" ht="15.75">
      <c r="A42" s="2" t="s">
        <v>73</v>
      </c>
      <c r="B42" s="2" t="s">
        <v>74</v>
      </c>
      <c r="C42" s="2" t="s">
        <v>12</v>
      </c>
      <c r="D42" s="2" t="s">
        <v>93</v>
      </c>
      <c r="E42" s="3">
        <v>0</v>
      </c>
      <c r="F42" s="3">
        <v>77141.82</v>
      </c>
      <c r="G42" s="3">
        <v>0</v>
      </c>
      <c r="H42" s="3">
        <v>0</v>
      </c>
      <c r="I42" s="3">
        <v>0</v>
      </c>
      <c r="J42" s="3">
        <v>1473687.19</v>
      </c>
      <c r="K42" s="3">
        <f t="shared" si="0"/>
        <v>1550829.01</v>
      </c>
    </row>
    <row r="43" spans="1:11" ht="15.75">
      <c r="A43" s="2" t="s">
        <v>73</v>
      </c>
      <c r="B43" s="2" t="s">
        <v>74</v>
      </c>
      <c r="C43" s="2" t="s">
        <v>12</v>
      </c>
      <c r="D43" s="2" t="s">
        <v>94</v>
      </c>
      <c r="E43" s="3">
        <v>0</v>
      </c>
      <c r="F43" s="3">
        <v>1655638.8900000001</v>
      </c>
      <c r="G43" s="3">
        <v>-46071.51</v>
      </c>
      <c r="H43" s="3">
        <v>-48222.26</v>
      </c>
      <c r="I43" s="3">
        <v>122627.22</v>
      </c>
      <c r="J43" s="3">
        <v>20237253.73</v>
      </c>
      <c r="K43" s="3">
        <f t="shared" si="0"/>
        <v>21921226.07</v>
      </c>
    </row>
    <row r="44" spans="1:11" ht="15.75">
      <c r="A44" s="2" t="s">
        <v>73</v>
      </c>
      <c r="B44" s="2" t="s">
        <v>74</v>
      </c>
      <c r="C44" s="2" t="s">
        <v>12</v>
      </c>
      <c r="D44" s="2" t="s">
        <v>95</v>
      </c>
      <c r="E44" s="3">
        <v>0</v>
      </c>
      <c r="F44" s="3">
        <v>3364235.2</v>
      </c>
      <c r="G44" s="3">
        <v>-661033.74</v>
      </c>
      <c r="H44" s="3">
        <v>-433873.88</v>
      </c>
      <c r="I44" s="3">
        <v>27412.72</v>
      </c>
      <c r="J44" s="3">
        <v>74888216.86</v>
      </c>
      <c r="K44" s="3">
        <f t="shared" si="0"/>
        <v>77184957.16</v>
      </c>
    </row>
    <row r="45" spans="1:11" ht="15.75">
      <c r="A45" s="2" t="s">
        <v>73</v>
      </c>
      <c r="B45" s="2" t="s">
        <v>74</v>
      </c>
      <c r="C45" s="2" t="s">
        <v>12</v>
      </c>
      <c r="D45" s="2" t="s">
        <v>96</v>
      </c>
      <c r="E45" s="3">
        <v>0</v>
      </c>
      <c r="F45" s="3">
        <v>3570672.42</v>
      </c>
      <c r="G45" s="3">
        <v>-1157384.85</v>
      </c>
      <c r="H45" s="3">
        <v>-510683.56</v>
      </c>
      <c r="I45" s="3">
        <v>238006.52000000002</v>
      </c>
      <c r="J45" s="3">
        <v>36115714.35</v>
      </c>
      <c r="K45" s="3">
        <f t="shared" si="0"/>
        <v>38256324.88</v>
      </c>
    </row>
    <row r="46" spans="1:11" ht="15.75">
      <c r="A46" s="2" t="s">
        <v>73</v>
      </c>
      <c r="B46" s="2" t="s">
        <v>74</v>
      </c>
      <c r="C46" s="2" t="s">
        <v>12</v>
      </c>
      <c r="D46" s="2" t="s">
        <v>97</v>
      </c>
      <c r="E46" s="3">
        <v>0</v>
      </c>
      <c r="F46" s="3">
        <v>121856.62</v>
      </c>
      <c r="G46" s="3">
        <v>-18548.82</v>
      </c>
      <c r="H46" s="3">
        <v>-4495.99</v>
      </c>
      <c r="I46" s="3">
        <v>316.83</v>
      </c>
      <c r="J46" s="3">
        <v>1598224.1400000001</v>
      </c>
      <c r="K46" s="3">
        <f t="shared" si="0"/>
        <v>1697352.78</v>
      </c>
    </row>
    <row r="47" spans="1:11" ht="15.75">
      <c r="A47" s="2" t="s">
        <v>73</v>
      </c>
      <c r="B47" s="2" t="s">
        <v>74</v>
      </c>
      <c r="C47" s="2" t="s">
        <v>12</v>
      </c>
      <c r="D47" s="2" t="s">
        <v>98</v>
      </c>
      <c r="E47" s="3">
        <v>0</v>
      </c>
      <c r="F47" s="3">
        <v>186187.77</v>
      </c>
      <c r="G47" s="3">
        <v>-48349.8</v>
      </c>
      <c r="H47" s="3">
        <v>-5056.88</v>
      </c>
      <c r="I47" s="3">
        <v>63.45</v>
      </c>
      <c r="J47" s="3">
        <v>1805785.72</v>
      </c>
      <c r="K47" s="3">
        <f t="shared" si="0"/>
        <v>1938630.26</v>
      </c>
    </row>
    <row r="48" spans="1:11" ht="15.75">
      <c r="A48" s="2" t="s">
        <v>73</v>
      </c>
      <c r="B48" s="2" t="s">
        <v>74</v>
      </c>
      <c r="C48" s="2" t="s">
        <v>12</v>
      </c>
      <c r="D48" s="2" t="s">
        <v>99</v>
      </c>
      <c r="E48" s="3">
        <v>0</v>
      </c>
      <c r="F48" s="3">
        <v>2221053.43</v>
      </c>
      <c r="G48" s="3">
        <v>-2356293.52</v>
      </c>
      <c r="H48" s="3">
        <v>-937841.3</v>
      </c>
      <c r="I48" s="3">
        <v>167599.85</v>
      </c>
      <c r="J48" s="3">
        <v>30719113.35</v>
      </c>
      <c r="K48" s="3">
        <f t="shared" si="0"/>
        <v>29813631.810000002</v>
      </c>
    </row>
    <row r="49" spans="1:11" ht="15.75">
      <c r="A49" s="2" t="s">
        <v>73</v>
      </c>
      <c r="B49" s="2" t="s">
        <v>74</v>
      </c>
      <c r="C49" s="2" t="s">
        <v>12</v>
      </c>
      <c r="D49" s="2" t="s">
        <v>100</v>
      </c>
      <c r="E49" s="3">
        <v>0</v>
      </c>
      <c r="F49" s="3">
        <v>1006482.35</v>
      </c>
      <c r="G49" s="3">
        <v>-138740.57</v>
      </c>
      <c r="H49" s="3">
        <v>-164658.99</v>
      </c>
      <c r="I49" s="3">
        <v>32.19</v>
      </c>
      <c r="J49" s="3">
        <v>18618273.42</v>
      </c>
      <c r="K49" s="3">
        <f t="shared" si="0"/>
        <v>19321388.400000002</v>
      </c>
    </row>
    <row r="50" spans="1:11" ht="15.75">
      <c r="A50" s="2" t="s">
        <v>73</v>
      </c>
      <c r="B50" s="2" t="s">
        <v>74</v>
      </c>
      <c r="C50" s="2" t="s">
        <v>12</v>
      </c>
      <c r="D50" s="2" t="s">
        <v>101</v>
      </c>
      <c r="E50" s="3">
        <v>0</v>
      </c>
      <c r="F50" s="3">
        <v>436398.79000000004</v>
      </c>
      <c r="G50" s="3">
        <v>-317466.8</v>
      </c>
      <c r="H50" s="3">
        <v>-180033.63</v>
      </c>
      <c r="I50" s="3">
        <v>18412.77</v>
      </c>
      <c r="J50" s="3">
        <v>11208325.14</v>
      </c>
      <c r="K50" s="3">
        <f t="shared" si="0"/>
        <v>11165636.270000001</v>
      </c>
    </row>
    <row r="51" spans="1:11" ht="15.75">
      <c r="A51" s="2" t="s">
        <v>73</v>
      </c>
      <c r="B51" s="2" t="s">
        <v>74</v>
      </c>
      <c r="C51" s="2" t="s">
        <v>12</v>
      </c>
      <c r="D51" s="2" t="s">
        <v>102</v>
      </c>
      <c r="E51" s="3">
        <v>0</v>
      </c>
      <c r="F51" s="3">
        <v>349887.54</v>
      </c>
      <c r="G51" s="3">
        <v>-666986.65</v>
      </c>
      <c r="H51" s="3">
        <v>-207839.25</v>
      </c>
      <c r="I51" s="3">
        <v>491.73</v>
      </c>
      <c r="J51" s="3">
        <v>8011876.86</v>
      </c>
      <c r="K51" s="3">
        <f t="shared" si="0"/>
        <v>7487430.23</v>
      </c>
    </row>
    <row r="52" spans="1:11" ht="15.75">
      <c r="A52" s="2" t="s">
        <v>73</v>
      </c>
      <c r="B52" s="2" t="s">
        <v>74</v>
      </c>
      <c r="C52" s="2" t="s">
        <v>12</v>
      </c>
      <c r="D52" s="2" t="s">
        <v>103</v>
      </c>
      <c r="E52" s="3">
        <v>0</v>
      </c>
      <c r="F52" s="3">
        <v>62616.49</v>
      </c>
      <c r="G52" s="3">
        <v>-27358.15</v>
      </c>
      <c r="H52" s="3">
        <v>-9625.84</v>
      </c>
      <c r="I52" s="3">
        <v>348.21</v>
      </c>
      <c r="J52" s="3">
        <v>1349150.25</v>
      </c>
      <c r="K52" s="3">
        <f t="shared" si="0"/>
        <v>1375130.96</v>
      </c>
    </row>
    <row r="53" spans="1:11" ht="15.75">
      <c r="A53" s="2" t="s">
        <v>73</v>
      </c>
      <c r="B53" s="2" t="s">
        <v>74</v>
      </c>
      <c r="C53" s="2" t="s">
        <v>12</v>
      </c>
      <c r="D53" s="2" t="s">
        <v>104</v>
      </c>
      <c r="E53" s="3">
        <v>0</v>
      </c>
      <c r="F53" s="3">
        <v>297.18</v>
      </c>
      <c r="G53" s="3">
        <v>0</v>
      </c>
      <c r="H53" s="3">
        <v>0</v>
      </c>
      <c r="I53" s="3">
        <v>0</v>
      </c>
      <c r="J53" s="3">
        <v>7013.16</v>
      </c>
      <c r="K53" s="3">
        <f t="shared" si="0"/>
        <v>7310.34</v>
      </c>
    </row>
    <row r="54" spans="1:11" ht="15.75">
      <c r="A54" s="2" t="s">
        <v>73</v>
      </c>
      <c r="B54" s="2" t="s">
        <v>74</v>
      </c>
      <c r="C54" s="2" t="s">
        <v>36</v>
      </c>
      <c r="D54" s="2" t="s">
        <v>105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269.53000000000003</v>
      </c>
      <c r="K54" s="3">
        <f t="shared" si="0"/>
        <v>269.53000000000003</v>
      </c>
    </row>
    <row r="55" spans="1:11" ht="15.75">
      <c r="A55" s="2" t="s">
        <v>73</v>
      </c>
      <c r="B55" s="2" t="s">
        <v>74</v>
      </c>
      <c r="C55" s="2" t="s">
        <v>12</v>
      </c>
      <c r="D55" s="2" t="s">
        <v>14</v>
      </c>
      <c r="E55" s="3">
        <v>8369647.51</v>
      </c>
      <c r="F55" s="3">
        <v>398083.16000000003</v>
      </c>
      <c r="G55" s="3">
        <v>0</v>
      </c>
      <c r="H55" s="3">
        <v>-1275.95</v>
      </c>
      <c r="I55" s="3">
        <v>0</v>
      </c>
      <c r="J55" s="3">
        <v>-8766454.72</v>
      </c>
      <c r="K55" s="3">
        <f t="shared" si="0"/>
        <v>0</v>
      </c>
    </row>
    <row r="56" spans="1:11" ht="15.75">
      <c r="A56" s="2" t="s">
        <v>73</v>
      </c>
      <c r="B56" s="2" t="s">
        <v>74</v>
      </c>
      <c r="C56" s="2" t="s">
        <v>17</v>
      </c>
      <c r="D56" s="2" t="s">
        <v>35</v>
      </c>
      <c r="E56" s="3">
        <v>186720.03</v>
      </c>
      <c r="F56" s="3">
        <v>13741.62</v>
      </c>
      <c r="G56" s="3">
        <v>0</v>
      </c>
      <c r="H56" s="3">
        <v>0</v>
      </c>
      <c r="I56" s="3">
        <v>0</v>
      </c>
      <c r="J56" s="3">
        <v>-200461.65</v>
      </c>
      <c r="K56" s="3">
        <f t="shared" si="0"/>
        <v>0</v>
      </c>
    </row>
    <row r="57" spans="1:11" ht="15.75">
      <c r="A57" s="2" t="s">
        <v>73</v>
      </c>
      <c r="B57" s="2" t="s">
        <v>74</v>
      </c>
      <c r="C57" s="2" t="s">
        <v>36</v>
      </c>
      <c r="D57" s="2" t="s">
        <v>38</v>
      </c>
      <c r="E57" s="3">
        <v>303470.14</v>
      </c>
      <c r="F57" s="3">
        <v>33449.13</v>
      </c>
      <c r="G57" s="3">
        <v>0</v>
      </c>
      <c r="H57" s="3">
        <v>0</v>
      </c>
      <c r="I57" s="3">
        <v>0</v>
      </c>
      <c r="J57" s="3">
        <v>-336919.27</v>
      </c>
      <c r="K57" s="3">
        <f t="shared" si="0"/>
        <v>0</v>
      </c>
    </row>
    <row r="58" spans="1:11" ht="15.75">
      <c r="A58" s="2" t="s">
        <v>73</v>
      </c>
      <c r="B58" s="2" t="s">
        <v>74</v>
      </c>
      <c r="C58" s="2" t="s">
        <v>12</v>
      </c>
      <c r="D58" s="2" t="s">
        <v>106</v>
      </c>
      <c r="E58" s="3">
        <v>0</v>
      </c>
      <c r="F58" s="3">
        <v>404009.37</v>
      </c>
      <c r="G58" s="3">
        <v>-5114.5</v>
      </c>
      <c r="H58" s="3">
        <v>-847.27</v>
      </c>
      <c r="I58" s="3">
        <v>0</v>
      </c>
      <c r="J58" s="3">
        <v>5781476.89</v>
      </c>
      <c r="K58" s="3">
        <f t="shared" si="0"/>
        <v>6179524.489999999</v>
      </c>
    </row>
    <row r="59" spans="1:11" ht="15.75">
      <c r="A59" s="2" t="s">
        <v>73</v>
      </c>
      <c r="B59" s="2" t="s">
        <v>74</v>
      </c>
      <c r="C59" s="2" t="s">
        <v>17</v>
      </c>
      <c r="D59" s="2" t="s">
        <v>107</v>
      </c>
      <c r="E59" s="3">
        <v>0</v>
      </c>
      <c r="F59" s="3">
        <v>6.26</v>
      </c>
      <c r="G59" s="3">
        <v>0</v>
      </c>
      <c r="H59" s="3">
        <v>0</v>
      </c>
      <c r="I59" s="3">
        <v>0</v>
      </c>
      <c r="J59" s="3">
        <v>132404.92</v>
      </c>
      <c r="K59" s="3">
        <f t="shared" si="0"/>
        <v>132411.18000000002</v>
      </c>
    </row>
    <row r="60" spans="1:11" ht="15.75">
      <c r="A60" s="2" t="s">
        <v>73</v>
      </c>
      <c r="B60" s="2" t="s">
        <v>74</v>
      </c>
      <c r="C60" s="2" t="s">
        <v>36</v>
      </c>
      <c r="D60" s="2" t="s">
        <v>108</v>
      </c>
      <c r="E60" s="3">
        <v>0</v>
      </c>
      <c r="F60" s="3">
        <v>26.240000000000002</v>
      </c>
      <c r="G60" s="3">
        <v>0</v>
      </c>
      <c r="H60" s="3">
        <v>0</v>
      </c>
      <c r="I60" s="3">
        <v>0</v>
      </c>
      <c r="J60" s="3">
        <v>222198.26</v>
      </c>
      <c r="K60" s="3">
        <f t="shared" si="0"/>
        <v>222224.5</v>
      </c>
    </row>
    <row r="61" spans="1:11" ht="15.75">
      <c r="A61" s="2" t="s">
        <v>73</v>
      </c>
      <c r="B61" s="2" t="s">
        <v>74</v>
      </c>
      <c r="C61" s="2" t="s">
        <v>12</v>
      </c>
      <c r="D61" s="2" t="s">
        <v>109</v>
      </c>
      <c r="E61" s="3">
        <v>0</v>
      </c>
      <c r="F61" s="3">
        <v>17796.06</v>
      </c>
      <c r="G61" s="3">
        <v>0</v>
      </c>
      <c r="H61" s="3">
        <v>-12599.09</v>
      </c>
      <c r="I61" s="3">
        <v>760</v>
      </c>
      <c r="J61" s="3">
        <v>228804.47</v>
      </c>
      <c r="K61" s="3">
        <f t="shared" si="0"/>
        <v>234761.44</v>
      </c>
    </row>
    <row r="62" spans="1:11" ht="15.75">
      <c r="A62" s="2" t="s">
        <v>73</v>
      </c>
      <c r="B62" s="2" t="s">
        <v>74</v>
      </c>
      <c r="C62" s="2" t="s">
        <v>17</v>
      </c>
      <c r="D62" s="2" t="s">
        <v>110</v>
      </c>
      <c r="E62" s="3">
        <v>0</v>
      </c>
      <c r="F62" s="3">
        <v>9086.28</v>
      </c>
      <c r="G62" s="3">
        <v>0</v>
      </c>
      <c r="H62" s="3">
        <v>0</v>
      </c>
      <c r="I62" s="3">
        <v>0</v>
      </c>
      <c r="J62" s="3">
        <v>5232.05</v>
      </c>
      <c r="K62" s="3">
        <f t="shared" si="0"/>
        <v>14318.330000000002</v>
      </c>
    </row>
    <row r="63" spans="1:11" ht="15.75">
      <c r="A63" s="2" t="s">
        <v>73</v>
      </c>
      <c r="B63" s="2" t="s">
        <v>74</v>
      </c>
      <c r="C63" s="2" t="s">
        <v>36</v>
      </c>
      <c r="D63" s="2" t="s">
        <v>111</v>
      </c>
      <c r="E63" s="3">
        <v>0</v>
      </c>
      <c r="F63" s="3">
        <v>8.5</v>
      </c>
      <c r="G63" s="3">
        <v>0</v>
      </c>
      <c r="H63" s="3">
        <v>0</v>
      </c>
      <c r="I63" s="3">
        <v>0</v>
      </c>
      <c r="J63" s="3">
        <v>8793.59</v>
      </c>
      <c r="K63" s="3">
        <f t="shared" si="0"/>
        <v>8802.09</v>
      </c>
    </row>
    <row r="64" spans="1:11" ht="15.75">
      <c r="A64" s="2" t="s">
        <v>73</v>
      </c>
      <c r="B64" s="2" t="s">
        <v>74</v>
      </c>
      <c r="C64" s="2" t="s">
        <v>12</v>
      </c>
      <c r="D64" s="2" t="s">
        <v>112</v>
      </c>
      <c r="E64" s="3">
        <v>0</v>
      </c>
      <c r="F64" s="3">
        <v>259.92</v>
      </c>
      <c r="G64" s="3">
        <v>0</v>
      </c>
      <c r="H64" s="3">
        <v>0</v>
      </c>
      <c r="I64" s="3">
        <v>0</v>
      </c>
      <c r="J64" s="3">
        <v>876.64</v>
      </c>
      <c r="K64" s="3">
        <f t="shared" si="0"/>
        <v>1136.56</v>
      </c>
    </row>
    <row r="65" spans="1:11" ht="15.75">
      <c r="A65" s="2" t="s">
        <v>73</v>
      </c>
      <c r="B65" s="2" t="s">
        <v>74</v>
      </c>
      <c r="C65" s="2" t="s">
        <v>17</v>
      </c>
      <c r="D65" s="2" t="s">
        <v>113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20.04</v>
      </c>
      <c r="K65" s="3">
        <f t="shared" si="0"/>
        <v>20.04</v>
      </c>
    </row>
    <row r="66" spans="1:11" ht="15.75">
      <c r="A66" s="2" t="s">
        <v>73</v>
      </c>
      <c r="B66" s="2" t="s">
        <v>74</v>
      </c>
      <c r="C66" s="2" t="s">
        <v>36</v>
      </c>
      <c r="D66" s="2" t="s">
        <v>114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33.69</v>
      </c>
      <c r="K66" s="3">
        <f t="shared" si="0"/>
        <v>33.69</v>
      </c>
    </row>
    <row r="67" spans="1:11" ht="15.75">
      <c r="A67" s="2" t="s">
        <v>73</v>
      </c>
      <c r="B67" s="2" t="s">
        <v>74</v>
      </c>
      <c r="C67" s="2" t="s">
        <v>12</v>
      </c>
      <c r="D67" s="2" t="s">
        <v>115</v>
      </c>
      <c r="E67" s="3">
        <v>0</v>
      </c>
      <c r="F67" s="3">
        <v>2183.46</v>
      </c>
      <c r="G67" s="3">
        <v>0</v>
      </c>
      <c r="H67" s="3">
        <v>0</v>
      </c>
      <c r="I67" s="3">
        <v>0</v>
      </c>
      <c r="J67" s="3">
        <v>36819.11</v>
      </c>
      <c r="K67" s="3">
        <f t="shared" si="0"/>
        <v>39002.57</v>
      </c>
    </row>
    <row r="68" spans="1:11" ht="15.75">
      <c r="A68" s="2" t="s">
        <v>73</v>
      </c>
      <c r="B68" s="2" t="s">
        <v>74</v>
      </c>
      <c r="C68" s="2" t="s">
        <v>17</v>
      </c>
      <c r="D68" s="2" t="s">
        <v>116</v>
      </c>
      <c r="E68" s="3">
        <v>0</v>
      </c>
      <c r="F68" s="3">
        <v>1183.68</v>
      </c>
      <c r="G68" s="3">
        <v>0</v>
      </c>
      <c r="H68" s="3">
        <v>0</v>
      </c>
      <c r="I68" s="3">
        <v>0</v>
      </c>
      <c r="J68" s="3">
        <v>841.94</v>
      </c>
      <c r="K68" s="3">
        <f t="shared" si="0"/>
        <v>2025.6200000000001</v>
      </c>
    </row>
    <row r="69" spans="1:11" ht="15.75">
      <c r="A69" s="2" t="s">
        <v>73</v>
      </c>
      <c r="B69" s="2" t="s">
        <v>74</v>
      </c>
      <c r="C69" s="2" t="s">
        <v>36</v>
      </c>
      <c r="D69" s="2" t="s">
        <v>117</v>
      </c>
      <c r="E69" s="3">
        <v>0</v>
      </c>
      <c r="F69" s="3">
        <v>47.28</v>
      </c>
      <c r="G69" s="3">
        <v>0</v>
      </c>
      <c r="H69" s="3">
        <v>0</v>
      </c>
      <c r="I69" s="3">
        <v>0</v>
      </c>
      <c r="J69" s="3">
        <v>1415.06</v>
      </c>
      <c r="K69" s="3">
        <f t="shared" si="0"/>
        <v>1462.34</v>
      </c>
    </row>
    <row r="70" spans="1:11" ht="15.75">
      <c r="A70" s="2" t="s">
        <v>73</v>
      </c>
      <c r="B70" s="2" t="s">
        <v>74</v>
      </c>
      <c r="C70" s="2" t="s">
        <v>12</v>
      </c>
      <c r="D70" s="2" t="s">
        <v>118</v>
      </c>
      <c r="E70" s="3">
        <v>0</v>
      </c>
      <c r="F70" s="3">
        <v>31040.64</v>
      </c>
      <c r="G70" s="3">
        <v>0</v>
      </c>
      <c r="H70" s="3">
        <v>0</v>
      </c>
      <c r="I70" s="3">
        <v>0</v>
      </c>
      <c r="J70" s="3">
        <v>632061.38</v>
      </c>
      <c r="K70" s="3">
        <f t="shared" si="0"/>
        <v>663102.02</v>
      </c>
    </row>
    <row r="71" spans="1:11" ht="15.75">
      <c r="A71" s="2" t="s">
        <v>73</v>
      </c>
      <c r="B71" s="2" t="s">
        <v>74</v>
      </c>
      <c r="C71" s="2" t="s">
        <v>17</v>
      </c>
      <c r="D71" s="2" t="s">
        <v>119</v>
      </c>
      <c r="E71" s="3">
        <v>0</v>
      </c>
      <c r="F71" s="3">
        <v>31.52</v>
      </c>
      <c r="G71" s="3">
        <v>0</v>
      </c>
      <c r="H71" s="3">
        <v>0</v>
      </c>
      <c r="I71" s="3">
        <v>0</v>
      </c>
      <c r="J71" s="3">
        <v>14453.29</v>
      </c>
      <c r="K71" s="3">
        <f t="shared" si="0"/>
        <v>14484.810000000001</v>
      </c>
    </row>
    <row r="72" spans="1:11" ht="15.75">
      <c r="A72" s="2" t="s">
        <v>73</v>
      </c>
      <c r="B72" s="2" t="s">
        <v>74</v>
      </c>
      <c r="C72" s="2" t="s">
        <v>36</v>
      </c>
      <c r="D72" s="2" t="s">
        <v>120</v>
      </c>
      <c r="E72" s="3">
        <v>0</v>
      </c>
      <c r="F72" s="3">
        <v>51412.200000000004</v>
      </c>
      <c r="G72" s="3">
        <v>0</v>
      </c>
      <c r="H72" s="3">
        <v>0</v>
      </c>
      <c r="I72" s="3">
        <v>0</v>
      </c>
      <c r="J72" s="3">
        <v>24291.88</v>
      </c>
      <c r="K72" s="3">
        <f t="shared" si="0"/>
        <v>75704.08</v>
      </c>
    </row>
    <row r="73" spans="1:11" ht="15.75">
      <c r="A73" s="2" t="s">
        <v>73</v>
      </c>
      <c r="B73" s="2" t="s">
        <v>74</v>
      </c>
      <c r="C73" s="2" t="s">
        <v>12</v>
      </c>
      <c r="D73" s="2" t="s">
        <v>121</v>
      </c>
      <c r="E73" s="3">
        <v>0</v>
      </c>
      <c r="F73" s="3">
        <v>5562.06</v>
      </c>
      <c r="G73" s="3">
        <v>0</v>
      </c>
      <c r="H73" s="3">
        <v>0</v>
      </c>
      <c r="I73" s="3">
        <v>0</v>
      </c>
      <c r="J73" s="3">
        <v>54352.020000000004</v>
      </c>
      <c r="K73" s="3">
        <f t="shared" si="0"/>
        <v>59914.08</v>
      </c>
    </row>
    <row r="74" spans="1:11" ht="15.75">
      <c r="A74" s="2" t="s">
        <v>73</v>
      </c>
      <c r="B74" s="2" t="s">
        <v>74</v>
      </c>
      <c r="C74" s="2" t="s">
        <v>17</v>
      </c>
      <c r="D74" s="2" t="s">
        <v>122</v>
      </c>
      <c r="E74" s="3">
        <v>0</v>
      </c>
      <c r="F74" s="3">
        <v>417.42</v>
      </c>
      <c r="G74" s="3">
        <v>0</v>
      </c>
      <c r="H74" s="3">
        <v>0</v>
      </c>
      <c r="I74" s="3">
        <v>0</v>
      </c>
      <c r="J74" s="3">
        <v>1242.8600000000001</v>
      </c>
      <c r="K74" s="3">
        <f t="shared" si="0"/>
        <v>1660.2800000000002</v>
      </c>
    </row>
    <row r="75" spans="1:11" ht="15.75">
      <c r="A75" s="2" t="s">
        <v>73</v>
      </c>
      <c r="B75" s="2" t="s">
        <v>74</v>
      </c>
      <c r="C75" s="2" t="s">
        <v>36</v>
      </c>
      <c r="D75" s="2" t="s">
        <v>123</v>
      </c>
      <c r="E75" s="3">
        <v>0</v>
      </c>
      <c r="F75" s="3">
        <v>6.18</v>
      </c>
      <c r="G75" s="3">
        <v>0</v>
      </c>
      <c r="H75" s="3">
        <v>0</v>
      </c>
      <c r="I75" s="3">
        <v>0</v>
      </c>
      <c r="J75" s="3">
        <v>2088.9</v>
      </c>
      <c r="K75" s="3">
        <f t="shared" si="0"/>
        <v>2095.08</v>
      </c>
    </row>
    <row r="76" spans="1:11" ht="15.75">
      <c r="A76" s="2" t="s">
        <v>73</v>
      </c>
      <c r="B76" s="2" t="s">
        <v>74</v>
      </c>
      <c r="C76" s="2" t="s">
        <v>12</v>
      </c>
      <c r="D76" s="2" t="s">
        <v>124</v>
      </c>
      <c r="E76" s="3">
        <v>0</v>
      </c>
      <c r="F76" s="3">
        <v>161.04</v>
      </c>
      <c r="G76" s="3">
        <v>0</v>
      </c>
      <c r="H76" s="3">
        <v>0</v>
      </c>
      <c r="I76" s="3">
        <v>0</v>
      </c>
      <c r="J76" s="3">
        <v>1753.3</v>
      </c>
      <c r="K76" s="3">
        <f t="shared" si="0"/>
        <v>1914.34</v>
      </c>
    </row>
    <row r="77" spans="1:11" ht="15.75">
      <c r="A77" s="2" t="s">
        <v>73</v>
      </c>
      <c r="B77" s="2" t="s">
        <v>74</v>
      </c>
      <c r="C77" s="2" t="s">
        <v>36</v>
      </c>
      <c r="D77" s="2" t="s">
        <v>125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67.39</v>
      </c>
      <c r="K77" s="3">
        <f t="shared" si="0"/>
        <v>67.39</v>
      </c>
    </row>
    <row r="78" spans="1:11" ht="15.75">
      <c r="A78" s="2" t="s">
        <v>73</v>
      </c>
      <c r="B78" s="2" t="s">
        <v>74</v>
      </c>
      <c r="C78" s="2" t="s">
        <v>12</v>
      </c>
      <c r="D78" s="2" t="s">
        <v>126</v>
      </c>
      <c r="E78" s="3">
        <v>0</v>
      </c>
      <c r="F78" s="3">
        <v>192249.15</v>
      </c>
      <c r="G78" s="3">
        <v>-48890</v>
      </c>
      <c r="H78" s="3">
        <v>-35828.11</v>
      </c>
      <c r="I78" s="3">
        <v>0</v>
      </c>
      <c r="J78" s="3">
        <v>1741894.56</v>
      </c>
      <c r="K78" s="3">
        <f t="shared" si="0"/>
        <v>1849425.6</v>
      </c>
    </row>
    <row r="79" spans="1:11" ht="15.75">
      <c r="A79" s="2" t="s">
        <v>73</v>
      </c>
      <c r="B79" s="2" t="s">
        <v>74</v>
      </c>
      <c r="C79" s="2" t="s">
        <v>17</v>
      </c>
      <c r="D79" s="2" t="s">
        <v>127</v>
      </c>
      <c r="E79" s="3">
        <v>0</v>
      </c>
      <c r="F79" s="3">
        <v>4421.16</v>
      </c>
      <c r="G79" s="3">
        <v>-7089</v>
      </c>
      <c r="H79" s="3">
        <v>0</v>
      </c>
      <c r="I79" s="3">
        <v>0</v>
      </c>
      <c r="J79" s="3">
        <v>39831.73</v>
      </c>
      <c r="K79" s="3">
        <f t="shared" si="0"/>
        <v>37163.89</v>
      </c>
    </row>
    <row r="80" spans="1:11" ht="15.75">
      <c r="A80" s="2" t="s">
        <v>73</v>
      </c>
      <c r="B80" s="2" t="s">
        <v>74</v>
      </c>
      <c r="C80" s="2" t="s">
        <v>36</v>
      </c>
      <c r="D80" s="2" t="s">
        <v>128</v>
      </c>
      <c r="E80" s="3">
        <v>0</v>
      </c>
      <c r="F80" s="3">
        <v>5026.76</v>
      </c>
      <c r="G80" s="3">
        <v>-6848</v>
      </c>
      <c r="H80" s="3">
        <v>0</v>
      </c>
      <c r="I80" s="3">
        <v>0</v>
      </c>
      <c r="J80" s="3">
        <v>66945.86</v>
      </c>
      <c r="K80" s="3">
        <f t="shared" si="0"/>
        <v>65124.62</v>
      </c>
    </row>
    <row r="81" spans="1:11" ht="15.75">
      <c r="A81" s="2" t="s">
        <v>73</v>
      </c>
      <c r="B81" s="2" t="s">
        <v>74</v>
      </c>
      <c r="C81" s="2" t="s">
        <v>12</v>
      </c>
      <c r="D81" s="2" t="s">
        <v>15</v>
      </c>
      <c r="E81" s="3">
        <v>28017.91</v>
      </c>
      <c r="F81" s="3">
        <v>45156.42</v>
      </c>
      <c r="G81" s="3">
        <v>0</v>
      </c>
      <c r="H81" s="3">
        <v>-10569.27</v>
      </c>
      <c r="I81" s="3">
        <v>614.6</v>
      </c>
      <c r="J81" s="3">
        <v>0</v>
      </c>
      <c r="K81" s="3">
        <f t="shared" si="0"/>
        <v>63219.659999999996</v>
      </c>
    </row>
    <row r="82" spans="1:11" ht="15.75">
      <c r="A82" s="2" t="s">
        <v>73</v>
      </c>
      <c r="B82" s="2" t="s">
        <v>74</v>
      </c>
      <c r="C82" s="2" t="s">
        <v>12</v>
      </c>
      <c r="D82" s="2" t="s">
        <v>129</v>
      </c>
      <c r="E82" s="3">
        <v>0</v>
      </c>
      <c r="F82" s="3">
        <v>38104.38</v>
      </c>
      <c r="G82" s="3">
        <v>0</v>
      </c>
      <c r="H82" s="3">
        <v>0</v>
      </c>
      <c r="I82" s="3">
        <v>0</v>
      </c>
      <c r="J82" s="3">
        <v>281403.19</v>
      </c>
      <c r="K82" s="3">
        <f t="shared" si="0"/>
        <v>319507.57</v>
      </c>
    </row>
    <row r="83" spans="1:11" ht="15.75">
      <c r="A83" s="2" t="s">
        <v>73</v>
      </c>
      <c r="B83" s="2" t="s">
        <v>74</v>
      </c>
      <c r="C83" s="2" t="s">
        <v>17</v>
      </c>
      <c r="D83" s="2" t="s">
        <v>130</v>
      </c>
      <c r="E83" s="3">
        <v>0</v>
      </c>
      <c r="F83" s="3">
        <v>9189.84</v>
      </c>
      <c r="G83" s="3">
        <v>0</v>
      </c>
      <c r="H83" s="3">
        <v>0</v>
      </c>
      <c r="I83" s="3">
        <v>0</v>
      </c>
      <c r="J83" s="3">
        <v>6434.82</v>
      </c>
      <c r="K83" s="3">
        <f t="shared" si="0"/>
        <v>15624.66</v>
      </c>
    </row>
    <row r="84" spans="1:11" ht="15.75">
      <c r="A84" s="2" t="s">
        <v>73</v>
      </c>
      <c r="B84" s="2" t="s">
        <v>74</v>
      </c>
      <c r="C84" s="2" t="s">
        <v>36</v>
      </c>
      <c r="D84" s="2" t="s">
        <v>131</v>
      </c>
      <c r="E84" s="3">
        <v>0</v>
      </c>
      <c r="F84" s="3">
        <v>7472.84</v>
      </c>
      <c r="G84" s="3">
        <v>0</v>
      </c>
      <c r="H84" s="3">
        <v>0</v>
      </c>
      <c r="I84" s="3">
        <v>0</v>
      </c>
      <c r="J84" s="3">
        <v>10815.11</v>
      </c>
      <c r="K84" s="3">
        <f t="shared" si="0"/>
        <v>18287.95</v>
      </c>
    </row>
    <row r="85" spans="1:11" ht="18">
      <c r="A85" s="2" t="s">
        <v>73</v>
      </c>
      <c r="B85" s="2" t="s">
        <v>74</v>
      </c>
      <c r="C85" s="2" t="s">
        <v>12</v>
      </c>
      <c r="D85" s="2" t="s">
        <v>16</v>
      </c>
      <c r="E85" s="4">
        <v>22383.81</v>
      </c>
      <c r="F85" s="4">
        <v>5632.32</v>
      </c>
      <c r="G85" s="4">
        <v>0</v>
      </c>
      <c r="H85" s="4">
        <v>0</v>
      </c>
      <c r="I85" s="4">
        <v>0</v>
      </c>
      <c r="J85" s="4">
        <v>0</v>
      </c>
      <c r="K85" s="4">
        <f t="shared" si="0"/>
        <v>28016.13</v>
      </c>
    </row>
    <row r="86" spans="5:11" ht="15.75">
      <c r="E86" s="3">
        <f aca="true" t="shared" si="1" ref="E86:K86">SUM(E5:E85)</f>
        <v>1029788919.12</v>
      </c>
      <c r="F86" s="3">
        <f t="shared" si="1"/>
        <v>116384453.05000006</v>
      </c>
      <c r="G86" s="3">
        <f t="shared" si="1"/>
        <v>-544547047.74</v>
      </c>
      <c r="H86" s="3">
        <f t="shared" si="1"/>
        <v>-11268673.32</v>
      </c>
      <c r="I86" s="3">
        <f t="shared" si="1"/>
        <v>2291705.8900000006</v>
      </c>
      <c r="J86" s="3">
        <f t="shared" si="1"/>
        <v>209676531.87999997</v>
      </c>
      <c r="K86" s="3">
        <f t="shared" si="1"/>
        <v>802325888.8800001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0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D1">
      <selection activeCell="K29" sqref="K29"/>
    </sheetView>
  </sheetViews>
  <sheetFormatPr defaultColWidth="9.140625" defaultRowHeight="12.75"/>
  <cols>
    <col min="1" max="1" width="11.140625" style="0" bestFit="1" customWidth="1"/>
    <col min="2" max="2" width="10.57421875" style="0" bestFit="1" customWidth="1"/>
    <col min="3" max="3" width="24.57421875" style="0" bestFit="1" customWidth="1"/>
    <col min="4" max="4" width="38.8515625" style="0" bestFit="1" customWidth="1"/>
    <col min="5" max="5" width="18.28125" style="1" bestFit="1" customWidth="1"/>
    <col min="6" max="6" width="17.00390625" style="1" bestFit="1" customWidth="1"/>
    <col min="7" max="8" width="17.7109375" style="1" bestFit="1" customWidth="1"/>
    <col min="9" max="9" width="15.8515625" style="1" bestFit="1" customWidth="1"/>
    <col min="10" max="10" width="15.7109375" style="1" customWidth="1"/>
    <col min="11" max="11" width="19.8515625" style="1" bestFit="1" customWidth="1"/>
  </cols>
  <sheetData>
    <row r="1" spans="1:11" ht="15.75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>
      <c r="A2" s="13">
        <v>2014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</row>
    <row r="4" spans="1:11" ht="15.75">
      <c r="A4" s="2" t="s">
        <v>0</v>
      </c>
      <c r="B4" s="2" t="s">
        <v>1</v>
      </c>
      <c r="C4" s="2" t="s">
        <v>2</v>
      </c>
      <c r="D4" s="2" t="s">
        <v>9</v>
      </c>
      <c r="E4" s="3" t="s">
        <v>3</v>
      </c>
      <c r="F4" s="3" t="s">
        <v>39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ht="15.75">
      <c r="A5" s="2" t="s">
        <v>10</v>
      </c>
      <c r="B5" s="2" t="s">
        <v>11</v>
      </c>
      <c r="C5" s="2" t="s">
        <v>17</v>
      </c>
      <c r="D5" s="2" t="s">
        <v>18</v>
      </c>
      <c r="E5" s="3">
        <v>287455029.82</v>
      </c>
      <c r="F5" s="3">
        <v>20520128.84</v>
      </c>
      <c r="G5" s="3">
        <v>-5046165.48</v>
      </c>
      <c r="H5" s="3">
        <v>-1855277.5</v>
      </c>
      <c r="I5" s="3">
        <v>159466.26</v>
      </c>
      <c r="J5" s="3">
        <v>0</v>
      </c>
      <c r="K5" s="3">
        <f aca="true" t="shared" si="0" ref="K5:K28">SUM(E5:J5)</f>
        <v>301233181.93999994</v>
      </c>
    </row>
    <row r="6" spans="1:11" ht="15.75">
      <c r="A6" s="2" t="s">
        <v>10</v>
      </c>
      <c r="B6" s="2" t="s">
        <v>11</v>
      </c>
      <c r="C6" s="2" t="s">
        <v>17</v>
      </c>
      <c r="D6" s="2" t="s">
        <v>21</v>
      </c>
      <c r="E6" s="3">
        <v>1096.72</v>
      </c>
      <c r="F6" s="3">
        <v>257.64</v>
      </c>
      <c r="G6" s="3">
        <v>0</v>
      </c>
      <c r="H6" s="3">
        <v>0</v>
      </c>
      <c r="I6" s="3">
        <v>0</v>
      </c>
      <c r="J6" s="3">
        <v>0</v>
      </c>
      <c r="K6" s="3">
        <f t="shared" si="0"/>
        <v>1354.3600000000001</v>
      </c>
    </row>
    <row r="7" spans="1:11" ht="15.75">
      <c r="A7" s="2" t="s">
        <v>10</v>
      </c>
      <c r="B7" s="2" t="s">
        <v>11</v>
      </c>
      <c r="C7" s="2" t="s">
        <v>17</v>
      </c>
      <c r="D7" s="2" t="s">
        <v>22</v>
      </c>
      <c r="E7" s="3">
        <v>16182304.8</v>
      </c>
      <c r="F7" s="3">
        <v>1317650.25</v>
      </c>
      <c r="G7" s="3">
        <v>-4500.66</v>
      </c>
      <c r="H7" s="3">
        <v>24797.32</v>
      </c>
      <c r="I7" s="3">
        <v>-25316.42</v>
      </c>
      <c r="J7" s="3">
        <v>0</v>
      </c>
      <c r="K7" s="3">
        <f t="shared" si="0"/>
        <v>17494935.29</v>
      </c>
    </row>
    <row r="8" spans="1:11" ht="15.75">
      <c r="A8" s="2" t="s">
        <v>10</v>
      </c>
      <c r="B8" s="2" t="s">
        <v>11</v>
      </c>
      <c r="C8" s="2" t="s">
        <v>17</v>
      </c>
      <c r="D8" s="2" t="s">
        <v>23</v>
      </c>
      <c r="E8" s="3">
        <v>1094176.81</v>
      </c>
      <c r="F8" s="3">
        <v>206107.77</v>
      </c>
      <c r="G8" s="3">
        <v>-6027.44</v>
      </c>
      <c r="H8" s="3">
        <v>-271.21</v>
      </c>
      <c r="I8" s="3">
        <v>0</v>
      </c>
      <c r="J8" s="3">
        <v>0</v>
      </c>
      <c r="K8" s="3">
        <f t="shared" si="0"/>
        <v>1293985.9300000002</v>
      </c>
    </row>
    <row r="9" spans="1:11" ht="15.75">
      <c r="A9" s="2" t="s">
        <v>10</v>
      </c>
      <c r="B9" s="2" t="s">
        <v>11</v>
      </c>
      <c r="C9" s="2" t="s">
        <v>17</v>
      </c>
      <c r="D9" s="2" t="s">
        <v>24</v>
      </c>
      <c r="E9" s="3">
        <v>237424254.54</v>
      </c>
      <c r="F9" s="3">
        <v>30957116.95</v>
      </c>
      <c r="G9" s="3">
        <v>-1111068</v>
      </c>
      <c r="H9" s="3">
        <v>-750853.36</v>
      </c>
      <c r="I9" s="3">
        <v>577356.51</v>
      </c>
      <c r="J9" s="3">
        <v>0</v>
      </c>
      <c r="K9" s="3">
        <f t="shared" si="0"/>
        <v>267096806.63999996</v>
      </c>
    </row>
    <row r="10" spans="1:11" ht="15.75">
      <c r="A10" s="2" t="s">
        <v>10</v>
      </c>
      <c r="B10" s="2" t="s">
        <v>11</v>
      </c>
      <c r="C10" s="2" t="s">
        <v>17</v>
      </c>
      <c r="D10" s="2" t="s">
        <v>25</v>
      </c>
      <c r="E10" s="3">
        <v>2378493.47</v>
      </c>
      <c r="F10" s="3">
        <v>819011.52</v>
      </c>
      <c r="G10" s="3">
        <v>0</v>
      </c>
      <c r="H10" s="3">
        <v>-47.6</v>
      </c>
      <c r="I10" s="3">
        <v>47.6</v>
      </c>
      <c r="J10" s="3">
        <v>0</v>
      </c>
      <c r="K10" s="3">
        <f t="shared" si="0"/>
        <v>3197504.99</v>
      </c>
    </row>
    <row r="11" spans="1:11" ht="15.75">
      <c r="A11" s="2" t="s">
        <v>10</v>
      </c>
      <c r="B11" s="2" t="s">
        <v>11</v>
      </c>
      <c r="C11" s="2" t="s">
        <v>17</v>
      </c>
      <c r="D11" s="2" t="s">
        <v>26</v>
      </c>
      <c r="E11" s="3">
        <v>33613523.2</v>
      </c>
      <c r="F11" s="3">
        <v>1524550.91</v>
      </c>
      <c r="G11" s="3">
        <v>-3415.73</v>
      </c>
      <c r="H11" s="3">
        <v>-59143.28</v>
      </c>
      <c r="I11" s="3">
        <v>58976.97</v>
      </c>
      <c r="J11" s="3">
        <v>0</v>
      </c>
      <c r="K11" s="3">
        <f t="shared" si="0"/>
        <v>35134492.07</v>
      </c>
    </row>
    <row r="12" spans="1:11" ht="15.75">
      <c r="A12" s="2" t="s">
        <v>10</v>
      </c>
      <c r="B12" s="2" t="s">
        <v>11</v>
      </c>
      <c r="C12" s="2" t="s">
        <v>17</v>
      </c>
      <c r="D12" s="2" t="s">
        <v>27</v>
      </c>
      <c r="E12" s="3">
        <v>11043284.48</v>
      </c>
      <c r="F12" s="3">
        <v>412945.56</v>
      </c>
      <c r="G12" s="3">
        <v>-1927.96</v>
      </c>
      <c r="H12" s="3">
        <v>-34874.38</v>
      </c>
      <c r="I12" s="3">
        <v>29278.19</v>
      </c>
      <c r="J12" s="3">
        <v>0</v>
      </c>
      <c r="K12" s="3">
        <f t="shared" si="0"/>
        <v>11448705.889999999</v>
      </c>
    </row>
    <row r="13" spans="1:11" ht="15.75">
      <c r="A13" s="2" t="s">
        <v>10</v>
      </c>
      <c r="B13" s="2" t="s">
        <v>11</v>
      </c>
      <c r="C13" s="2" t="s">
        <v>17</v>
      </c>
      <c r="D13" s="2" t="s">
        <v>28</v>
      </c>
      <c r="E13" s="3">
        <v>3072520.47</v>
      </c>
      <c r="F13" s="3">
        <v>215600.33</v>
      </c>
      <c r="G13" s="3">
        <v>0</v>
      </c>
      <c r="H13" s="3">
        <v>-80.48</v>
      </c>
      <c r="I13" s="3">
        <v>80.48</v>
      </c>
      <c r="J13" s="3">
        <v>0</v>
      </c>
      <c r="K13" s="3">
        <f t="shared" si="0"/>
        <v>3288120.8000000003</v>
      </c>
    </row>
    <row r="14" spans="1:11" ht="15.75">
      <c r="A14" s="2" t="s">
        <v>10</v>
      </c>
      <c r="B14" s="2" t="s">
        <v>11</v>
      </c>
      <c r="C14" s="2" t="s">
        <v>17</v>
      </c>
      <c r="D14" s="2" t="s">
        <v>19</v>
      </c>
      <c r="E14" s="3">
        <v>0</v>
      </c>
      <c r="F14" s="3">
        <v>7294966.76</v>
      </c>
      <c r="G14" s="3">
        <v>0</v>
      </c>
      <c r="H14" s="3">
        <v>0</v>
      </c>
      <c r="I14" s="3">
        <v>0</v>
      </c>
      <c r="J14" s="3">
        <v>0</v>
      </c>
      <c r="K14" s="3">
        <f t="shared" si="0"/>
        <v>7294966.76</v>
      </c>
    </row>
    <row r="15" spans="1:11" ht="15.75">
      <c r="A15" s="2" t="s">
        <v>10</v>
      </c>
      <c r="B15" s="2" t="s">
        <v>11</v>
      </c>
      <c r="C15" s="2" t="s">
        <v>17</v>
      </c>
      <c r="D15" s="2" t="s">
        <v>29</v>
      </c>
      <c r="E15" s="3">
        <v>-190165.12</v>
      </c>
      <c r="F15" s="3">
        <v>393492.06</v>
      </c>
      <c r="G15" s="3">
        <v>0</v>
      </c>
      <c r="H15" s="3">
        <v>0</v>
      </c>
      <c r="I15" s="3">
        <v>0</v>
      </c>
      <c r="J15" s="3">
        <v>0</v>
      </c>
      <c r="K15" s="3">
        <f t="shared" si="0"/>
        <v>203326.94</v>
      </c>
    </row>
    <row r="16" spans="1:11" ht="15.75">
      <c r="A16" s="2" t="s">
        <v>10</v>
      </c>
      <c r="B16" s="2" t="s">
        <v>11</v>
      </c>
      <c r="C16" s="2" t="s">
        <v>17</v>
      </c>
      <c r="D16" s="2" t="s">
        <v>30</v>
      </c>
      <c r="E16" s="3">
        <v>33812</v>
      </c>
      <c r="F16" s="3">
        <v>5602.56</v>
      </c>
      <c r="G16" s="3">
        <v>0</v>
      </c>
      <c r="H16" s="3">
        <v>0</v>
      </c>
      <c r="I16" s="3">
        <v>0</v>
      </c>
      <c r="J16" s="3">
        <v>0</v>
      </c>
      <c r="K16" s="3">
        <f t="shared" si="0"/>
        <v>39414.56</v>
      </c>
    </row>
    <row r="17" spans="1:11" ht="15.75">
      <c r="A17" s="2" t="s">
        <v>10</v>
      </c>
      <c r="B17" s="2" t="s">
        <v>11</v>
      </c>
      <c r="C17" s="2" t="s">
        <v>17</v>
      </c>
      <c r="D17" s="2" t="s">
        <v>20</v>
      </c>
      <c r="E17" s="3">
        <v>1126023.2</v>
      </c>
      <c r="F17" s="3">
        <v>189621.36</v>
      </c>
      <c r="G17" s="3">
        <v>0</v>
      </c>
      <c r="H17" s="3">
        <v>0</v>
      </c>
      <c r="I17" s="3">
        <v>0</v>
      </c>
      <c r="J17" s="3">
        <v>0</v>
      </c>
      <c r="K17" s="3">
        <f t="shared" si="0"/>
        <v>1315644.56</v>
      </c>
    </row>
    <row r="18" spans="1:11" ht="15.75">
      <c r="A18" s="2" t="s">
        <v>10</v>
      </c>
      <c r="B18" s="2" t="s">
        <v>11</v>
      </c>
      <c r="C18" s="2" t="s">
        <v>17</v>
      </c>
      <c r="D18" s="2" t="s">
        <v>31</v>
      </c>
      <c r="E18" s="3">
        <v>516738.39</v>
      </c>
      <c r="F18" s="3">
        <v>88175.55</v>
      </c>
      <c r="G18" s="3">
        <v>0</v>
      </c>
      <c r="H18" s="3">
        <v>0</v>
      </c>
      <c r="I18" s="3">
        <v>0</v>
      </c>
      <c r="J18" s="3">
        <v>0</v>
      </c>
      <c r="K18" s="3">
        <f t="shared" si="0"/>
        <v>604913.9400000001</v>
      </c>
    </row>
    <row r="19" spans="1:11" ht="15.75">
      <c r="A19" s="2" t="s">
        <v>10</v>
      </c>
      <c r="B19" s="2" t="s">
        <v>11</v>
      </c>
      <c r="C19" s="2" t="s">
        <v>17</v>
      </c>
      <c r="D19" s="2" t="s">
        <v>34</v>
      </c>
      <c r="E19" s="3">
        <v>676888.59</v>
      </c>
      <c r="F19" s="3">
        <v>28151.52</v>
      </c>
      <c r="G19" s="3">
        <v>0</v>
      </c>
      <c r="H19" s="3">
        <v>0</v>
      </c>
      <c r="I19" s="3">
        <v>0</v>
      </c>
      <c r="J19" s="3">
        <v>0</v>
      </c>
      <c r="K19" s="3">
        <f t="shared" si="0"/>
        <v>705040.11</v>
      </c>
    </row>
    <row r="20" spans="1:11" ht="15.75">
      <c r="A20" s="2" t="s">
        <v>10</v>
      </c>
      <c r="B20" s="2" t="s">
        <v>11</v>
      </c>
      <c r="C20" s="2" t="s">
        <v>36</v>
      </c>
      <c r="D20" s="2" t="s">
        <v>37</v>
      </c>
      <c r="E20" s="3">
        <v>161273098.72</v>
      </c>
      <c r="F20" s="3">
        <v>8696636.68</v>
      </c>
      <c r="G20" s="3">
        <v>-712132.22</v>
      </c>
      <c r="H20" s="3">
        <v>-4141243.05</v>
      </c>
      <c r="I20" s="3">
        <v>319691.86</v>
      </c>
      <c r="J20" s="3">
        <v>0</v>
      </c>
      <c r="K20" s="3">
        <f t="shared" si="0"/>
        <v>165436051.99</v>
      </c>
    </row>
    <row r="21" spans="1:11" ht="15.75">
      <c r="A21" s="2" t="s">
        <v>10</v>
      </c>
      <c r="B21" s="2" t="s">
        <v>11</v>
      </c>
      <c r="C21" s="2" t="s">
        <v>17</v>
      </c>
      <c r="D21" s="2" t="s">
        <v>32</v>
      </c>
      <c r="E21" s="3">
        <v>8923.64</v>
      </c>
      <c r="F21" s="3">
        <v>1456.8</v>
      </c>
      <c r="G21" s="3">
        <v>0</v>
      </c>
      <c r="H21" s="3">
        <v>-102.58</v>
      </c>
      <c r="I21" s="3">
        <v>102.58</v>
      </c>
      <c r="J21" s="3">
        <v>0</v>
      </c>
      <c r="K21" s="3">
        <f t="shared" si="0"/>
        <v>10380.439999999999</v>
      </c>
    </row>
    <row r="22" spans="1:11" ht="15.75">
      <c r="A22" s="2" t="s">
        <v>10</v>
      </c>
      <c r="B22" s="2" t="s">
        <v>11</v>
      </c>
      <c r="C22" s="2" t="s">
        <v>17</v>
      </c>
      <c r="D22" s="2" t="s">
        <v>33</v>
      </c>
      <c r="E22" s="3">
        <v>4907985.09</v>
      </c>
      <c r="F22" s="3">
        <v>217847.28</v>
      </c>
      <c r="G22" s="3">
        <v>0</v>
      </c>
      <c r="H22" s="3">
        <v>-38916.02</v>
      </c>
      <c r="I22" s="3">
        <v>38916.02</v>
      </c>
      <c r="J22" s="3">
        <v>0</v>
      </c>
      <c r="K22" s="3">
        <f t="shared" si="0"/>
        <v>5125832.37</v>
      </c>
    </row>
    <row r="23" spans="1:11" ht="15.75">
      <c r="A23" s="2" t="s">
        <v>10</v>
      </c>
      <c r="B23" s="2" t="s">
        <v>11</v>
      </c>
      <c r="C23" s="2" t="s">
        <v>12</v>
      </c>
      <c r="D23" s="2" t="s">
        <v>13</v>
      </c>
      <c r="E23" s="3">
        <v>184771861.32</v>
      </c>
      <c r="F23" s="3">
        <v>24860701.6</v>
      </c>
      <c r="G23" s="3">
        <v>-7405946.61</v>
      </c>
      <c r="H23" s="3">
        <v>-3565259.86</v>
      </c>
      <c r="I23" s="3">
        <v>1292663.69</v>
      </c>
      <c r="J23" s="3">
        <v>0</v>
      </c>
      <c r="K23" s="3">
        <f t="shared" si="0"/>
        <v>199954020.13999996</v>
      </c>
    </row>
    <row r="24" spans="1:11" ht="15.75">
      <c r="A24" s="2" t="s">
        <v>10</v>
      </c>
      <c r="B24" s="2" t="s">
        <v>11</v>
      </c>
      <c r="C24" s="2" t="s">
        <v>12</v>
      </c>
      <c r="D24" s="2" t="s">
        <v>14</v>
      </c>
      <c r="E24" s="3">
        <v>7947667.09</v>
      </c>
      <c r="F24" s="3">
        <v>763266.38</v>
      </c>
      <c r="G24" s="3">
        <v>-316360.68</v>
      </c>
      <c r="H24" s="3">
        <v>-24925.28</v>
      </c>
      <c r="I24" s="3">
        <v>0</v>
      </c>
      <c r="J24" s="3">
        <v>0</v>
      </c>
      <c r="K24" s="3">
        <f t="shared" si="0"/>
        <v>8369647.510000001</v>
      </c>
    </row>
    <row r="25" spans="1:11" ht="15.75">
      <c r="A25" s="2" t="s">
        <v>10</v>
      </c>
      <c r="B25" s="2" t="s">
        <v>11</v>
      </c>
      <c r="C25" s="2" t="s">
        <v>17</v>
      </c>
      <c r="D25" s="2" t="s">
        <v>35</v>
      </c>
      <c r="E25" s="3">
        <v>159236.79</v>
      </c>
      <c r="F25" s="3">
        <v>27483.24</v>
      </c>
      <c r="G25" s="3">
        <v>0</v>
      </c>
      <c r="H25" s="3">
        <v>0</v>
      </c>
      <c r="I25" s="3">
        <v>0</v>
      </c>
      <c r="J25" s="3">
        <v>0</v>
      </c>
      <c r="K25" s="3">
        <f t="shared" si="0"/>
        <v>186720.03</v>
      </c>
    </row>
    <row r="26" spans="1:11" ht="15.75">
      <c r="A26" s="2" t="s">
        <v>10</v>
      </c>
      <c r="B26" s="2" t="s">
        <v>11</v>
      </c>
      <c r="C26" s="2" t="s">
        <v>36</v>
      </c>
      <c r="D26" s="2" t="s">
        <v>38</v>
      </c>
      <c r="E26" s="3">
        <v>264696.44</v>
      </c>
      <c r="F26" s="3">
        <v>64869.7</v>
      </c>
      <c r="G26" s="3">
        <v>-26096</v>
      </c>
      <c r="H26" s="3">
        <v>0</v>
      </c>
      <c r="I26" s="3">
        <v>0</v>
      </c>
      <c r="J26" s="3">
        <v>0</v>
      </c>
      <c r="K26" s="3">
        <f t="shared" si="0"/>
        <v>303470.14</v>
      </c>
    </row>
    <row r="27" spans="1:11" ht="15.75">
      <c r="A27" s="2" t="s">
        <v>10</v>
      </c>
      <c r="B27" s="2" t="s">
        <v>11</v>
      </c>
      <c r="C27" s="2" t="s">
        <v>12</v>
      </c>
      <c r="D27" s="2" t="s">
        <v>15</v>
      </c>
      <c r="E27" s="3">
        <v>8380.74</v>
      </c>
      <c r="F27" s="3">
        <v>22453.56</v>
      </c>
      <c r="G27" s="3">
        <v>0</v>
      </c>
      <c r="H27" s="3">
        <v>-2816.39</v>
      </c>
      <c r="I27" s="3">
        <v>0</v>
      </c>
      <c r="J27" s="3">
        <v>0</v>
      </c>
      <c r="K27" s="3">
        <f t="shared" si="0"/>
        <v>28017.910000000003</v>
      </c>
    </row>
    <row r="28" spans="1:11" ht="18">
      <c r="A28" s="2" t="s">
        <v>10</v>
      </c>
      <c r="B28" s="2" t="s">
        <v>11</v>
      </c>
      <c r="C28" s="2" t="s">
        <v>12</v>
      </c>
      <c r="D28" s="2" t="s">
        <v>16</v>
      </c>
      <c r="E28" s="4">
        <v>16751.49</v>
      </c>
      <c r="F28" s="4">
        <v>5632.32</v>
      </c>
      <c r="G28" s="4">
        <v>0</v>
      </c>
      <c r="H28" s="4">
        <v>0</v>
      </c>
      <c r="I28" s="4">
        <v>0</v>
      </c>
      <c r="J28" s="4">
        <v>0</v>
      </c>
      <c r="K28" s="4">
        <f t="shared" si="0"/>
        <v>22383.81</v>
      </c>
    </row>
    <row r="29" spans="4:11" s="2" customFormat="1" ht="15.75">
      <c r="D29" s="2" t="s">
        <v>41</v>
      </c>
      <c r="E29" s="3">
        <f aca="true" t="shared" si="1" ref="E29:K29">SUM(E5:E28)</f>
        <v>953786582.6900004</v>
      </c>
      <c r="F29" s="3">
        <f t="shared" si="1"/>
        <v>98633727.13999999</v>
      </c>
      <c r="G29" s="3">
        <f t="shared" si="1"/>
        <v>-14633640.780000001</v>
      </c>
      <c r="H29" s="3">
        <f t="shared" si="1"/>
        <v>-10449013.669999998</v>
      </c>
      <c r="I29" s="3">
        <f t="shared" si="1"/>
        <v>2451263.74</v>
      </c>
      <c r="J29" s="3">
        <f t="shared" si="1"/>
        <v>0</v>
      </c>
      <c r="K29" s="3">
        <f t="shared" si="1"/>
        <v>1029788919.1199999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0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D1">
      <selection activeCell="A2" sqref="A2:K2"/>
    </sheetView>
  </sheetViews>
  <sheetFormatPr defaultColWidth="9.140625" defaultRowHeight="12.75"/>
  <cols>
    <col min="1" max="1" width="11.140625" style="7" bestFit="1" customWidth="1"/>
    <col min="2" max="2" width="10.57421875" style="7" bestFit="1" customWidth="1"/>
    <col min="3" max="3" width="24.57421875" style="7" bestFit="1" customWidth="1"/>
    <col min="4" max="4" width="38.8515625" style="7" bestFit="1" customWidth="1"/>
    <col min="5" max="5" width="18.28125" style="9" bestFit="1" customWidth="1"/>
    <col min="6" max="6" width="17.00390625" style="9" bestFit="1" customWidth="1"/>
    <col min="7" max="7" width="17.7109375" style="9" bestFit="1" customWidth="1"/>
    <col min="8" max="8" width="17.140625" style="9" bestFit="1" customWidth="1"/>
    <col min="9" max="9" width="15.8515625" style="9" bestFit="1" customWidth="1"/>
    <col min="10" max="10" width="18.8515625" style="9" customWidth="1"/>
    <col min="11" max="11" width="18.28125" style="9" bestFit="1" customWidth="1"/>
    <col min="12" max="16384" width="9.140625" style="7" customWidth="1"/>
  </cols>
  <sheetData>
    <row r="1" spans="1:11" ht="15.7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>
        <v>2013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>
      <c r="A3" s="5"/>
      <c r="B3" s="5"/>
      <c r="C3" s="5"/>
      <c r="D3" s="5"/>
      <c r="E3" s="6"/>
      <c r="F3" s="6"/>
      <c r="G3" s="6"/>
      <c r="H3" s="6"/>
      <c r="I3" s="6"/>
      <c r="J3" s="6"/>
      <c r="K3" s="6"/>
    </row>
    <row r="4" spans="1:11" ht="15.75">
      <c r="A4" s="5" t="s">
        <v>0</v>
      </c>
      <c r="B4" s="5" t="s">
        <v>1</v>
      </c>
      <c r="C4" s="5" t="s">
        <v>2</v>
      </c>
      <c r="D4" s="5" t="s">
        <v>9</v>
      </c>
      <c r="E4" s="6" t="s">
        <v>3</v>
      </c>
      <c r="F4" s="6" t="s">
        <v>39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ht="15.75">
      <c r="A5" s="5" t="s">
        <v>42</v>
      </c>
      <c r="B5" s="5" t="s">
        <v>43</v>
      </c>
      <c r="C5" s="5" t="s">
        <v>17</v>
      </c>
      <c r="D5" s="5" t="s">
        <v>18</v>
      </c>
      <c r="E5" s="6">
        <v>271904141.66</v>
      </c>
      <c r="F5" s="6">
        <v>20384410.2</v>
      </c>
      <c r="G5" s="6">
        <v>-3385750.91</v>
      </c>
      <c r="H5" s="6">
        <v>-1958542.39</v>
      </c>
      <c r="I5" s="6">
        <v>510771.26</v>
      </c>
      <c r="J5" s="6">
        <v>0</v>
      </c>
      <c r="K5" s="6">
        <f aca="true" t="shared" si="0" ref="K5:K27">SUM(E5:J5)</f>
        <v>287455029.82</v>
      </c>
    </row>
    <row r="6" spans="1:11" ht="15.75">
      <c r="A6" s="5" t="s">
        <v>42</v>
      </c>
      <c r="B6" s="5" t="s">
        <v>43</v>
      </c>
      <c r="C6" s="5" t="s">
        <v>17</v>
      </c>
      <c r="D6" s="5" t="s">
        <v>21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1096.72</v>
      </c>
      <c r="K6" s="6">
        <f t="shared" si="0"/>
        <v>1096.72</v>
      </c>
    </row>
    <row r="7" spans="1:11" ht="15.75">
      <c r="A7" s="5" t="s">
        <v>42</v>
      </c>
      <c r="B7" s="5" t="s">
        <v>43</v>
      </c>
      <c r="C7" s="5" t="s">
        <v>17</v>
      </c>
      <c r="D7" s="5" t="s">
        <v>22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16182304.8</v>
      </c>
      <c r="K7" s="6">
        <f t="shared" si="0"/>
        <v>16182304.8</v>
      </c>
    </row>
    <row r="8" spans="1:11" ht="15.75">
      <c r="A8" s="5" t="s">
        <v>42</v>
      </c>
      <c r="B8" s="5" t="s">
        <v>43</v>
      </c>
      <c r="C8" s="5" t="s">
        <v>17</v>
      </c>
      <c r="D8" s="5" t="s">
        <v>23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1094176.81</v>
      </c>
      <c r="K8" s="6">
        <f t="shared" si="0"/>
        <v>1094176.81</v>
      </c>
    </row>
    <row r="9" spans="1:11" ht="15.75">
      <c r="A9" s="5" t="s">
        <v>42</v>
      </c>
      <c r="B9" s="5" t="s">
        <v>43</v>
      </c>
      <c r="C9" s="5" t="s">
        <v>17</v>
      </c>
      <c r="D9" s="5" t="s">
        <v>24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237424254.54</v>
      </c>
      <c r="K9" s="6">
        <f t="shared" si="0"/>
        <v>237424254.54</v>
      </c>
    </row>
    <row r="10" spans="1:11" ht="15.75">
      <c r="A10" s="5" t="s">
        <v>42</v>
      </c>
      <c r="B10" s="5" t="s">
        <v>43</v>
      </c>
      <c r="C10" s="5" t="s">
        <v>17</v>
      </c>
      <c r="D10" s="5" t="s">
        <v>25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2378493.47</v>
      </c>
      <c r="K10" s="6">
        <f t="shared" si="0"/>
        <v>2378493.47</v>
      </c>
    </row>
    <row r="11" spans="1:11" ht="15.75">
      <c r="A11" s="5" t="s">
        <v>42</v>
      </c>
      <c r="B11" s="5" t="s">
        <v>43</v>
      </c>
      <c r="C11" s="5" t="s">
        <v>17</v>
      </c>
      <c r="D11" s="5" t="s">
        <v>26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33613523.2</v>
      </c>
      <c r="K11" s="6">
        <f t="shared" si="0"/>
        <v>33613523.2</v>
      </c>
    </row>
    <row r="12" spans="1:11" ht="15.75">
      <c r="A12" s="5" t="s">
        <v>42</v>
      </c>
      <c r="B12" s="5" t="s">
        <v>43</v>
      </c>
      <c r="C12" s="5" t="s">
        <v>17</v>
      </c>
      <c r="D12" s="5" t="s">
        <v>27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11043284.48</v>
      </c>
      <c r="K12" s="6">
        <f t="shared" si="0"/>
        <v>11043284.48</v>
      </c>
    </row>
    <row r="13" spans="1:11" ht="15.75">
      <c r="A13" s="5" t="s">
        <v>42</v>
      </c>
      <c r="B13" s="5" t="s">
        <v>43</v>
      </c>
      <c r="C13" s="5" t="s">
        <v>17</v>
      </c>
      <c r="D13" s="5" t="s">
        <v>28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3072520.47</v>
      </c>
      <c r="K13" s="6">
        <f t="shared" si="0"/>
        <v>3072520.47</v>
      </c>
    </row>
    <row r="14" spans="1:11" ht="15.75">
      <c r="A14" s="5" t="s">
        <v>42</v>
      </c>
      <c r="B14" s="5" t="s">
        <v>43</v>
      </c>
      <c r="C14" s="5" t="s">
        <v>17</v>
      </c>
      <c r="D14" s="5" t="s">
        <v>29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-190165.12</v>
      </c>
      <c r="K14" s="6">
        <f t="shared" si="0"/>
        <v>-190165.12</v>
      </c>
    </row>
    <row r="15" spans="1:11" ht="15.75">
      <c r="A15" s="5" t="s">
        <v>42</v>
      </c>
      <c r="B15" s="5" t="s">
        <v>43</v>
      </c>
      <c r="C15" s="5" t="s">
        <v>17</v>
      </c>
      <c r="D15" s="5" t="s">
        <v>30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33812</v>
      </c>
      <c r="K15" s="6">
        <f t="shared" si="0"/>
        <v>33812</v>
      </c>
    </row>
    <row r="16" spans="1:11" ht="15.75">
      <c r="A16" s="5" t="s">
        <v>42</v>
      </c>
      <c r="B16" s="5" t="s">
        <v>43</v>
      </c>
      <c r="C16" s="5" t="s">
        <v>17</v>
      </c>
      <c r="D16" s="5" t="s">
        <v>20</v>
      </c>
      <c r="E16" s="6">
        <v>936401.8</v>
      </c>
      <c r="F16" s="6">
        <v>189621.4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1126023.2</v>
      </c>
    </row>
    <row r="17" spans="1:11" ht="15.75">
      <c r="A17" s="5" t="s">
        <v>42</v>
      </c>
      <c r="B17" s="5" t="s">
        <v>43</v>
      </c>
      <c r="C17" s="5" t="s">
        <v>17</v>
      </c>
      <c r="D17" s="5" t="s">
        <v>31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516738.39</v>
      </c>
      <c r="K17" s="6">
        <f t="shared" si="0"/>
        <v>516738.39</v>
      </c>
    </row>
    <row r="18" spans="1:11" ht="15.75">
      <c r="A18" s="5" t="s">
        <v>42</v>
      </c>
      <c r="B18" s="5" t="s">
        <v>43</v>
      </c>
      <c r="C18" s="5" t="s">
        <v>17</v>
      </c>
      <c r="D18" s="5" t="s">
        <v>34</v>
      </c>
      <c r="E18" s="6">
        <v>648737.07</v>
      </c>
      <c r="F18" s="6">
        <v>28151.52</v>
      </c>
      <c r="G18" s="6">
        <v>0</v>
      </c>
      <c r="H18" s="6">
        <v>0</v>
      </c>
      <c r="I18" s="6">
        <v>0</v>
      </c>
      <c r="J18" s="6">
        <v>0</v>
      </c>
      <c r="K18" s="6">
        <f t="shared" si="0"/>
        <v>676888.59</v>
      </c>
    </row>
    <row r="19" spans="1:11" ht="15.75">
      <c r="A19" s="5" t="s">
        <v>42</v>
      </c>
      <c r="B19" s="5" t="s">
        <v>43</v>
      </c>
      <c r="C19" s="5" t="s">
        <v>36</v>
      </c>
      <c r="D19" s="5" t="s">
        <v>37</v>
      </c>
      <c r="E19" s="6">
        <v>157128373.56</v>
      </c>
      <c r="F19" s="6">
        <v>8688164.35</v>
      </c>
      <c r="G19" s="6">
        <v>-4762652.55</v>
      </c>
      <c r="H19" s="6">
        <v>-224979.19</v>
      </c>
      <c r="I19" s="6">
        <v>444192.55</v>
      </c>
      <c r="J19" s="6">
        <v>0</v>
      </c>
      <c r="K19" s="6">
        <f t="shared" si="0"/>
        <v>161273098.72</v>
      </c>
    </row>
    <row r="20" spans="1:11" ht="15.75">
      <c r="A20" s="5" t="s">
        <v>42</v>
      </c>
      <c r="B20" s="5" t="s">
        <v>43</v>
      </c>
      <c r="C20" s="5" t="s">
        <v>17</v>
      </c>
      <c r="D20" s="5" t="s">
        <v>32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8923.64</v>
      </c>
      <c r="K20" s="6">
        <f t="shared" si="0"/>
        <v>8923.64</v>
      </c>
    </row>
    <row r="21" spans="1:11" ht="15.75">
      <c r="A21" s="5" t="s">
        <v>42</v>
      </c>
      <c r="B21" s="5" t="s">
        <v>43</v>
      </c>
      <c r="C21" s="5" t="s">
        <v>17</v>
      </c>
      <c r="D21" s="5" t="s">
        <v>33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4907985.09</v>
      </c>
      <c r="K21" s="6">
        <f t="shared" si="0"/>
        <v>4907985.09</v>
      </c>
    </row>
    <row r="22" spans="1:11" ht="15.75">
      <c r="A22" s="5" t="s">
        <v>42</v>
      </c>
      <c r="B22" s="5" t="s">
        <v>43</v>
      </c>
      <c r="C22" s="5" t="s">
        <v>12</v>
      </c>
      <c r="D22" s="5" t="s">
        <v>13</v>
      </c>
      <c r="E22" s="6">
        <v>172073655.42</v>
      </c>
      <c r="F22" s="6">
        <v>23769486.45</v>
      </c>
      <c r="G22" s="6">
        <v>-8592892.65</v>
      </c>
      <c r="H22" s="6">
        <v>-3820574.48</v>
      </c>
      <c r="I22" s="6">
        <v>1342186.58</v>
      </c>
      <c r="J22" s="6">
        <v>0</v>
      </c>
      <c r="K22" s="6">
        <f t="shared" si="0"/>
        <v>184771861.32</v>
      </c>
    </row>
    <row r="23" spans="1:11" ht="15.75">
      <c r="A23" s="5" t="s">
        <v>42</v>
      </c>
      <c r="B23" s="5" t="s">
        <v>43</v>
      </c>
      <c r="C23" s="5" t="s">
        <v>12</v>
      </c>
      <c r="D23" s="5" t="s">
        <v>14</v>
      </c>
      <c r="E23" s="6">
        <v>7636369.92</v>
      </c>
      <c r="F23" s="6">
        <v>745675.69</v>
      </c>
      <c r="G23" s="6">
        <v>-430158.57</v>
      </c>
      <c r="H23" s="6">
        <v>-4642.2</v>
      </c>
      <c r="I23" s="6">
        <v>422.25</v>
      </c>
      <c r="J23" s="6">
        <v>0</v>
      </c>
      <c r="K23" s="6">
        <f t="shared" si="0"/>
        <v>7947667.089999999</v>
      </c>
    </row>
    <row r="24" spans="1:11" ht="15.75">
      <c r="A24" s="5" t="s">
        <v>42</v>
      </c>
      <c r="B24" s="5" t="s">
        <v>43</v>
      </c>
      <c r="C24" s="5" t="s">
        <v>17</v>
      </c>
      <c r="D24" s="5" t="s">
        <v>35</v>
      </c>
      <c r="E24" s="6">
        <v>131790.44</v>
      </c>
      <c r="F24" s="6">
        <v>27484.04</v>
      </c>
      <c r="G24" s="6">
        <v>-37.69</v>
      </c>
      <c r="H24" s="6">
        <v>0</v>
      </c>
      <c r="I24" s="6">
        <v>0</v>
      </c>
      <c r="J24" s="6">
        <v>0</v>
      </c>
      <c r="K24" s="6">
        <f t="shared" si="0"/>
        <v>159236.79</v>
      </c>
    </row>
    <row r="25" spans="1:11" ht="15.75">
      <c r="A25" s="5" t="s">
        <v>42</v>
      </c>
      <c r="B25" s="5" t="s">
        <v>43</v>
      </c>
      <c r="C25" s="5" t="s">
        <v>36</v>
      </c>
      <c r="D25" s="5" t="s">
        <v>38</v>
      </c>
      <c r="E25" s="6">
        <v>208960.14</v>
      </c>
      <c r="F25" s="6">
        <v>64284.87</v>
      </c>
      <c r="G25" s="6">
        <v>-8548.57</v>
      </c>
      <c r="H25" s="6">
        <v>0</v>
      </c>
      <c r="I25" s="6">
        <v>0</v>
      </c>
      <c r="J25" s="6">
        <v>0</v>
      </c>
      <c r="K25" s="6">
        <f t="shared" si="0"/>
        <v>264696.44</v>
      </c>
    </row>
    <row r="26" spans="1:11" ht="15.75">
      <c r="A26" s="5" t="s">
        <v>42</v>
      </c>
      <c r="B26" s="5" t="s">
        <v>43</v>
      </c>
      <c r="C26" s="5" t="s">
        <v>12</v>
      </c>
      <c r="D26" s="5" t="s">
        <v>15</v>
      </c>
      <c r="E26" s="6">
        <v>0</v>
      </c>
      <c r="F26" s="6">
        <v>13158.02</v>
      </c>
      <c r="G26" s="6">
        <v>-4562.03</v>
      </c>
      <c r="H26" s="6">
        <v>-215.25</v>
      </c>
      <c r="I26" s="6">
        <v>0</v>
      </c>
      <c r="J26" s="6">
        <v>0</v>
      </c>
      <c r="K26" s="6">
        <f t="shared" si="0"/>
        <v>8380.740000000002</v>
      </c>
    </row>
    <row r="27" spans="1:11" ht="18">
      <c r="A27" s="5" t="s">
        <v>42</v>
      </c>
      <c r="B27" s="5" t="s">
        <v>43</v>
      </c>
      <c r="C27" s="5" t="s">
        <v>12</v>
      </c>
      <c r="D27" s="5" t="s">
        <v>16</v>
      </c>
      <c r="E27" s="8">
        <v>11119.17</v>
      </c>
      <c r="F27" s="8">
        <v>5632.32</v>
      </c>
      <c r="G27" s="8">
        <v>0</v>
      </c>
      <c r="H27" s="8">
        <v>0</v>
      </c>
      <c r="I27" s="8">
        <v>0</v>
      </c>
      <c r="J27" s="8">
        <v>0</v>
      </c>
      <c r="K27" s="8">
        <f t="shared" si="0"/>
        <v>16751.489999999998</v>
      </c>
    </row>
    <row r="28" spans="4:11" s="5" customFormat="1" ht="15.75">
      <c r="D28" s="5" t="s">
        <v>41</v>
      </c>
      <c r="E28" s="6">
        <f aca="true" t="shared" si="1" ref="E28:K28">SUM(E5:E27)</f>
        <v>610679549.18</v>
      </c>
      <c r="F28" s="6">
        <f t="shared" si="1"/>
        <v>53916068.86</v>
      </c>
      <c r="G28" s="6">
        <f t="shared" si="1"/>
        <v>-17184602.970000003</v>
      </c>
      <c r="H28" s="6">
        <f t="shared" si="1"/>
        <v>-6008953.510000001</v>
      </c>
      <c r="I28" s="6">
        <f t="shared" si="1"/>
        <v>2297572.64</v>
      </c>
      <c r="J28" s="6">
        <f t="shared" si="1"/>
        <v>310086948.49</v>
      </c>
      <c r="K28" s="6">
        <f t="shared" si="1"/>
        <v>953786582.6900004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0" fitToWidth="1"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D1">
      <selection activeCell="K5" sqref="K5"/>
    </sheetView>
  </sheetViews>
  <sheetFormatPr defaultColWidth="9.140625" defaultRowHeight="12.75"/>
  <cols>
    <col min="1" max="1" width="11.140625" style="7" bestFit="1" customWidth="1"/>
    <col min="2" max="2" width="10.57421875" style="7" bestFit="1" customWidth="1"/>
    <col min="3" max="3" width="24.57421875" style="7" bestFit="1" customWidth="1"/>
    <col min="4" max="4" width="37.140625" style="7" bestFit="1" customWidth="1"/>
    <col min="5" max="5" width="18.140625" style="9" bestFit="1" customWidth="1"/>
    <col min="6" max="6" width="16.8515625" style="9" bestFit="1" customWidth="1"/>
    <col min="7" max="7" width="17.7109375" style="9" bestFit="1" customWidth="1"/>
    <col min="8" max="8" width="17.00390625" style="9" bestFit="1" customWidth="1"/>
    <col min="9" max="9" width="15.7109375" style="9" bestFit="1" customWidth="1"/>
    <col min="10" max="10" width="15.7109375" style="9" customWidth="1"/>
    <col min="11" max="11" width="18.140625" style="9" bestFit="1" customWidth="1"/>
    <col min="12" max="16384" width="9.140625" style="7" customWidth="1"/>
  </cols>
  <sheetData>
    <row r="1" spans="1:11" ht="15.7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>
        <v>2012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>
      <c r="A3" s="5"/>
      <c r="B3" s="5"/>
      <c r="C3" s="5"/>
      <c r="D3" s="5"/>
      <c r="E3" s="6"/>
      <c r="F3" s="6"/>
      <c r="G3" s="6"/>
      <c r="H3" s="6"/>
      <c r="I3" s="6"/>
      <c r="J3" s="6"/>
      <c r="K3" s="6"/>
    </row>
    <row r="4" spans="1:11" ht="15.75">
      <c r="A4" s="5" t="s">
        <v>0</v>
      </c>
      <c r="B4" s="5" t="s">
        <v>1</v>
      </c>
      <c r="C4" s="5" t="s">
        <v>2</v>
      </c>
      <c r="D4" s="5" t="s">
        <v>9</v>
      </c>
      <c r="E4" s="6" t="s">
        <v>3</v>
      </c>
      <c r="F4" s="6" t="s">
        <v>39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ht="15.75">
      <c r="A5" s="5" t="s">
        <v>45</v>
      </c>
      <c r="B5" s="5" t="s">
        <v>44</v>
      </c>
      <c r="C5" s="5" t="s">
        <v>17</v>
      </c>
      <c r="D5" s="5" t="s">
        <v>18</v>
      </c>
      <c r="E5" s="6">
        <v>259820850.08</v>
      </c>
      <c r="F5" s="6">
        <v>20315421.7</v>
      </c>
      <c r="G5" s="6">
        <v>-6342395.81</v>
      </c>
      <c r="H5" s="6">
        <v>-2283432.72</v>
      </c>
      <c r="I5" s="6">
        <v>393698.41</v>
      </c>
      <c r="J5" s="6">
        <v>0</v>
      </c>
      <c r="K5" s="6">
        <f aca="true" t="shared" si="0" ref="K5:K13">SUM(E5:J5)</f>
        <v>271904141.66</v>
      </c>
    </row>
    <row r="6" spans="1:11" ht="15.75">
      <c r="A6" s="5" t="s">
        <v>45</v>
      </c>
      <c r="B6" s="5" t="s">
        <v>44</v>
      </c>
      <c r="C6" s="5" t="s">
        <v>17</v>
      </c>
      <c r="D6" s="5" t="s">
        <v>20</v>
      </c>
      <c r="E6" s="6">
        <v>746780.4</v>
      </c>
      <c r="F6" s="6">
        <v>189621.4</v>
      </c>
      <c r="G6" s="6">
        <v>0</v>
      </c>
      <c r="H6" s="6">
        <v>0</v>
      </c>
      <c r="I6" s="6">
        <v>0</v>
      </c>
      <c r="J6" s="6">
        <v>0</v>
      </c>
      <c r="K6" s="6">
        <f t="shared" si="0"/>
        <v>936401.8</v>
      </c>
    </row>
    <row r="7" spans="1:11" ht="15.75">
      <c r="A7" s="5" t="s">
        <v>45</v>
      </c>
      <c r="B7" s="5" t="s">
        <v>44</v>
      </c>
      <c r="C7" s="5" t="s">
        <v>17</v>
      </c>
      <c r="D7" s="5" t="s">
        <v>34</v>
      </c>
      <c r="E7" s="6">
        <v>620585.55</v>
      </c>
      <c r="F7" s="6">
        <v>28151.52</v>
      </c>
      <c r="G7" s="6">
        <v>0</v>
      </c>
      <c r="H7" s="6">
        <v>0</v>
      </c>
      <c r="I7" s="6">
        <v>0</v>
      </c>
      <c r="J7" s="6">
        <v>0</v>
      </c>
      <c r="K7" s="6">
        <f t="shared" si="0"/>
        <v>648737.0700000001</v>
      </c>
    </row>
    <row r="8" spans="1:11" ht="15.75">
      <c r="A8" s="5" t="s">
        <v>45</v>
      </c>
      <c r="B8" s="5" t="s">
        <v>44</v>
      </c>
      <c r="C8" s="5" t="s">
        <v>36</v>
      </c>
      <c r="D8" s="5" t="s">
        <v>37</v>
      </c>
      <c r="E8" s="6">
        <v>152167292.18</v>
      </c>
      <c r="F8" s="6">
        <v>7869538.57</v>
      </c>
      <c r="G8" s="6">
        <v>-2739281.88</v>
      </c>
      <c r="H8" s="6">
        <v>-221685.33</v>
      </c>
      <c r="I8" s="6">
        <v>52510.02</v>
      </c>
      <c r="J8" s="6">
        <v>0</v>
      </c>
      <c r="K8" s="6">
        <f t="shared" si="0"/>
        <v>157128373.56</v>
      </c>
    </row>
    <row r="9" spans="1:11" ht="15.75">
      <c r="A9" s="5" t="s">
        <v>45</v>
      </c>
      <c r="B9" s="5" t="s">
        <v>44</v>
      </c>
      <c r="C9" s="5" t="s">
        <v>12</v>
      </c>
      <c r="D9" s="5" t="s">
        <v>13</v>
      </c>
      <c r="E9" s="6">
        <v>163189721.99</v>
      </c>
      <c r="F9" s="6">
        <v>22040398.63</v>
      </c>
      <c r="G9" s="6">
        <v>-10073463.77</v>
      </c>
      <c r="H9" s="6">
        <v>-4694942.77</v>
      </c>
      <c r="I9" s="6">
        <v>1611941.34</v>
      </c>
      <c r="J9" s="6">
        <v>0</v>
      </c>
      <c r="K9" s="6">
        <f t="shared" si="0"/>
        <v>172073655.42</v>
      </c>
    </row>
    <row r="10" spans="1:11" ht="15.75">
      <c r="A10" s="5" t="s">
        <v>45</v>
      </c>
      <c r="B10" s="5" t="s">
        <v>44</v>
      </c>
      <c r="C10" s="5" t="s">
        <v>12</v>
      </c>
      <c r="D10" s="5" t="s">
        <v>14</v>
      </c>
      <c r="E10" s="6">
        <v>7837333.8</v>
      </c>
      <c r="F10" s="6">
        <v>736243.48</v>
      </c>
      <c r="G10" s="6">
        <v>-806525.16</v>
      </c>
      <c r="H10" s="6">
        <v>-130682.2</v>
      </c>
      <c r="I10" s="6">
        <v>0</v>
      </c>
      <c r="J10" s="6">
        <v>0</v>
      </c>
      <c r="K10" s="6">
        <f t="shared" si="0"/>
        <v>7636369.919999999</v>
      </c>
    </row>
    <row r="11" spans="1:11" ht="15.75">
      <c r="A11" s="5" t="s">
        <v>45</v>
      </c>
      <c r="B11" s="5" t="s">
        <v>44</v>
      </c>
      <c r="C11" s="5" t="s">
        <v>17</v>
      </c>
      <c r="D11" s="5" t="s">
        <v>35</v>
      </c>
      <c r="E11" s="6">
        <v>122003.17</v>
      </c>
      <c r="F11" s="6">
        <v>27866.9</v>
      </c>
      <c r="G11" s="6">
        <v>-18079.63</v>
      </c>
      <c r="H11" s="6">
        <v>0</v>
      </c>
      <c r="I11" s="6">
        <v>0</v>
      </c>
      <c r="J11" s="6">
        <v>0</v>
      </c>
      <c r="K11" s="6">
        <f t="shared" si="0"/>
        <v>131790.44</v>
      </c>
    </row>
    <row r="12" spans="1:11" ht="15.75">
      <c r="A12" s="5" t="s">
        <v>45</v>
      </c>
      <c r="B12" s="5" t="s">
        <v>44</v>
      </c>
      <c r="C12" s="5" t="s">
        <v>36</v>
      </c>
      <c r="D12" s="5" t="s">
        <v>38</v>
      </c>
      <c r="E12" s="6">
        <v>210759.82</v>
      </c>
      <c r="F12" s="6">
        <v>63230.34</v>
      </c>
      <c r="G12" s="6">
        <v>-65030.02</v>
      </c>
      <c r="H12" s="6">
        <v>0</v>
      </c>
      <c r="I12" s="6">
        <v>0</v>
      </c>
      <c r="J12" s="6">
        <v>0</v>
      </c>
      <c r="K12" s="6">
        <f t="shared" si="0"/>
        <v>208960.14000000004</v>
      </c>
    </row>
    <row r="13" spans="1:11" ht="18">
      <c r="A13" s="5" t="s">
        <v>45</v>
      </c>
      <c r="B13" s="5" t="s">
        <v>44</v>
      </c>
      <c r="C13" s="5" t="s">
        <v>12</v>
      </c>
      <c r="D13" s="5" t="s">
        <v>16</v>
      </c>
      <c r="E13" s="8">
        <v>5486.85</v>
      </c>
      <c r="F13" s="8">
        <v>5632.32</v>
      </c>
      <c r="G13" s="8">
        <v>0</v>
      </c>
      <c r="H13" s="8">
        <v>0</v>
      </c>
      <c r="I13" s="8">
        <v>0</v>
      </c>
      <c r="J13" s="8">
        <v>0</v>
      </c>
      <c r="K13" s="8">
        <f t="shared" si="0"/>
        <v>11119.17</v>
      </c>
    </row>
    <row r="14" spans="4:11" s="5" customFormat="1" ht="15.75">
      <c r="D14" s="5" t="s">
        <v>41</v>
      </c>
      <c r="E14" s="6">
        <f aca="true" t="shared" si="1" ref="E14:K14">SUM(E5:E13)</f>
        <v>584720813.84</v>
      </c>
      <c r="F14" s="6">
        <f t="shared" si="1"/>
        <v>51276104.85999999</v>
      </c>
      <c r="G14" s="6">
        <f t="shared" si="1"/>
        <v>-20044776.27</v>
      </c>
      <c r="H14" s="6">
        <f t="shared" si="1"/>
        <v>-7330743.0200000005</v>
      </c>
      <c r="I14" s="6">
        <f t="shared" si="1"/>
        <v>2058149.77</v>
      </c>
      <c r="J14" s="6">
        <f t="shared" si="1"/>
        <v>0</v>
      </c>
      <c r="K14" s="6">
        <f t="shared" si="1"/>
        <v>610679549.18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0" fitToWidth="1"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D1">
      <selection activeCell="E5" sqref="E5"/>
    </sheetView>
  </sheetViews>
  <sheetFormatPr defaultColWidth="9.140625" defaultRowHeight="12.75"/>
  <cols>
    <col min="1" max="1" width="11.140625" style="7" bestFit="1" customWidth="1"/>
    <col min="2" max="2" width="10.57421875" style="7" bestFit="1" customWidth="1"/>
    <col min="3" max="3" width="24.57421875" style="7" bestFit="1" customWidth="1"/>
    <col min="4" max="4" width="37.140625" style="7" bestFit="1" customWidth="1"/>
    <col min="5" max="5" width="18.140625" style="9" bestFit="1" customWidth="1"/>
    <col min="6" max="6" width="16.8515625" style="9" bestFit="1" customWidth="1"/>
    <col min="7" max="7" width="17.7109375" style="9" bestFit="1" customWidth="1"/>
    <col min="8" max="8" width="17.00390625" style="9" bestFit="1" customWidth="1"/>
    <col min="9" max="9" width="15.7109375" style="9" bestFit="1" customWidth="1"/>
    <col min="10" max="10" width="15.7109375" style="9" customWidth="1"/>
    <col min="11" max="11" width="18.140625" style="9" bestFit="1" customWidth="1"/>
    <col min="12" max="16384" width="9.140625" style="7" customWidth="1"/>
  </cols>
  <sheetData>
    <row r="1" spans="1:11" ht="15.7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>
        <v>2011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>
      <c r="A3" s="5"/>
      <c r="B3" s="5"/>
      <c r="C3" s="5"/>
      <c r="D3" s="5"/>
      <c r="E3" s="6"/>
      <c r="F3" s="6"/>
      <c r="G3" s="6"/>
      <c r="H3" s="6"/>
      <c r="I3" s="6"/>
      <c r="J3" s="6"/>
      <c r="K3" s="6"/>
    </row>
    <row r="4" spans="1:11" ht="15.75">
      <c r="A4" s="5" t="s">
        <v>0</v>
      </c>
      <c r="B4" s="5" t="s">
        <v>1</v>
      </c>
      <c r="C4" s="5" t="s">
        <v>2</v>
      </c>
      <c r="D4" s="5" t="s">
        <v>9</v>
      </c>
      <c r="E4" s="6" t="s">
        <v>3</v>
      </c>
      <c r="F4" s="6" t="s">
        <v>39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ht="15.75">
      <c r="A5" s="5" t="s">
        <v>47</v>
      </c>
      <c r="B5" s="5" t="s">
        <v>46</v>
      </c>
      <c r="C5" s="5" t="s">
        <v>17</v>
      </c>
      <c r="D5" s="5" t="s">
        <v>18</v>
      </c>
      <c r="E5" s="6">
        <v>245227427.14</v>
      </c>
      <c r="F5" s="6">
        <v>20205080.77</v>
      </c>
      <c r="G5" s="6">
        <v>-5075243.81</v>
      </c>
      <c r="H5" s="6">
        <v>-681035.63</v>
      </c>
      <c r="I5" s="6">
        <v>144621.61</v>
      </c>
      <c r="J5" s="6">
        <v>0</v>
      </c>
      <c r="K5" s="6">
        <f aca="true" t="shared" si="0" ref="K5:K13">SUM(E5:J5)</f>
        <v>259820850.08</v>
      </c>
    </row>
    <row r="6" spans="1:11" ht="15.75">
      <c r="A6" s="5" t="s">
        <v>47</v>
      </c>
      <c r="B6" s="5" t="s">
        <v>46</v>
      </c>
      <c r="C6" s="5" t="s">
        <v>17</v>
      </c>
      <c r="D6" s="5" t="s">
        <v>20</v>
      </c>
      <c r="E6" s="6">
        <v>537066.54</v>
      </c>
      <c r="F6" s="6">
        <v>209713.86</v>
      </c>
      <c r="G6" s="6">
        <v>0</v>
      </c>
      <c r="H6" s="6">
        <v>0</v>
      </c>
      <c r="I6" s="6">
        <v>0</v>
      </c>
      <c r="J6" s="6">
        <v>0</v>
      </c>
      <c r="K6" s="6">
        <f t="shared" si="0"/>
        <v>746780.4</v>
      </c>
    </row>
    <row r="7" spans="1:11" ht="15.75">
      <c r="A7" s="5" t="s">
        <v>47</v>
      </c>
      <c r="B7" s="5" t="s">
        <v>46</v>
      </c>
      <c r="C7" s="5" t="s">
        <v>36</v>
      </c>
      <c r="D7" s="5" t="s">
        <v>48</v>
      </c>
      <c r="E7" s="6">
        <v>567220.5</v>
      </c>
      <c r="F7" s="6">
        <v>0</v>
      </c>
      <c r="G7" s="6">
        <v>0</v>
      </c>
      <c r="H7" s="6">
        <v>0</v>
      </c>
      <c r="I7" s="6">
        <v>0</v>
      </c>
      <c r="J7" s="6">
        <v>-567220.5</v>
      </c>
      <c r="K7" s="6">
        <f t="shared" si="0"/>
        <v>0</v>
      </c>
    </row>
    <row r="8" spans="1:11" ht="15.75">
      <c r="A8" s="5" t="s">
        <v>47</v>
      </c>
      <c r="B8" s="5" t="s">
        <v>46</v>
      </c>
      <c r="C8" s="5" t="s">
        <v>17</v>
      </c>
      <c r="D8" s="5" t="s">
        <v>34</v>
      </c>
      <c r="E8" s="6">
        <v>592434.03</v>
      </c>
      <c r="F8" s="6">
        <v>28151.52</v>
      </c>
      <c r="G8" s="6">
        <v>0</v>
      </c>
      <c r="H8" s="6">
        <v>0</v>
      </c>
      <c r="I8" s="6">
        <v>0</v>
      </c>
      <c r="J8" s="6">
        <v>0</v>
      </c>
      <c r="K8" s="6">
        <f t="shared" si="0"/>
        <v>620585.55</v>
      </c>
    </row>
    <row r="9" spans="1:11" ht="15.75">
      <c r="A9" s="5" t="s">
        <v>47</v>
      </c>
      <c r="B9" s="5" t="s">
        <v>46</v>
      </c>
      <c r="C9" s="5" t="s">
        <v>36</v>
      </c>
      <c r="D9" s="5" t="s">
        <v>37</v>
      </c>
      <c r="E9" s="6">
        <v>145742609.81</v>
      </c>
      <c r="F9" s="6">
        <v>7734540.51</v>
      </c>
      <c r="G9" s="6">
        <v>-1774362.92</v>
      </c>
      <c r="H9" s="6">
        <v>-221165.79</v>
      </c>
      <c r="I9" s="6">
        <v>118450.07</v>
      </c>
      <c r="J9" s="6">
        <v>567220.5</v>
      </c>
      <c r="K9" s="6">
        <f t="shared" si="0"/>
        <v>152167292.18</v>
      </c>
    </row>
    <row r="10" spans="1:11" ht="15.75">
      <c r="A10" s="5" t="s">
        <v>47</v>
      </c>
      <c r="B10" s="5" t="s">
        <v>46</v>
      </c>
      <c r="C10" s="5" t="s">
        <v>12</v>
      </c>
      <c r="D10" s="5" t="s">
        <v>13</v>
      </c>
      <c r="E10" s="6">
        <v>151646348.22</v>
      </c>
      <c r="F10" s="6">
        <v>21060489.74</v>
      </c>
      <c r="G10" s="6">
        <v>-7836447.91</v>
      </c>
      <c r="H10" s="6">
        <v>-3113201.05</v>
      </c>
      <c r="I10" s="6">
        <v>1432532.99</v>
      </c>
      <c r="J10" s="6">
        <v>0</v>
      </c>
      <c r="K10" s="6">
        <f t="shared" si="0"/>
        <v>163189721.99</v>
      </c>
    </row>
    <row r="11" spans="1:11" ht="15.75">
      <c r="A11" s="5" t="s">
        <v>47</v>
      </c>
      <c r="B11" s="5" t="s">
        <v>46</v>
      </c>
      <c r="C11" s="5" t="s">
        <v>12</v>
      </c>
      <c r="D11" s="5" t="s">
        <v>14</v>
      </c>
      <c r="E11" s="6">
        <v>7269761.15</v>
      </c>
      <c r="F11" s="6">
        <v>722346.99</v>
      </c>
      <c r="G11" s="6">
        <v>-156091.34</v>
      </c>
      <c r="H11" s="6">
        <v>1317</v>
      </c>
      <c r="I11" s="6">
        <v>0</v>
      </c>
      <c r="J11" s="6">
        <v>0</v>
      </c>
      <c r="K11" s="6">
        <f t="shared" si="0"/>
        <v>7837333.800000001</v>
      </c>
    </row>
    <row r="12" spans="1:11" ht="15.75">
      <c r="A12" s="5" t="s">
        <v>47</v>
      </c>
      <c r="B12" s="5" t="s">
        <v>46</v>
      </c>
      <c r="C12" s="5" t="s">
        <v>17</v>
      </c>
      <c r="D12" s="5" t="s">
        <v>35</v>
      </c>
      <c r="E12" s="6">
        <v>104487.3</v>
      </c>
      <c r="F12" s="6">
        <v>28168.94</v>
      </c>
      <c r="G12" s="6">
        <v>-10653.07</v>
      </c>
      <c r="H12" s="6">
        <v>0</v>
      </c>
      <c r="I12" s="6">
        <v>0</v>
      </c>
      <c r="J12" s="6">
        <v>0</v>
      </c>
      <c r="K12" s="6">
        <f t="shared" si="0"/>
        <v>122003.16999999998</v>
      </c>
    </row>
    <row r="13" spans="1:11" ht="15.75">
      <c r="A13" s="5" t="s">
        <v>47</v>
      </c>
      <c r="B13" s="5" t="s">
        <v>46</v>
      </c>
      <c r="C13" s="5" t="s">
        <v>36</v>
      </c>
      <c r="D13" s="5" t="s">
        <v>38</v>
      </c>
      <c r="E13" s="6">
        <v>208744.59</v>
      </c>
      <c r="F13" s="6">
        <v>53501.9</v>
      </c>
      <c r="G13" s="6">
        <v>-51486.67</v>
      </c>
      <c r="H13" s="6">
        <v>0</v>
      </c>
      <c r="I13" s="6">
        <v>0</v>
      </c>
      <c r="J13" s="6">
        <v>0</v>
      </c>
      <c r="K13" s="6">
        <f t="shared" si="0"/>
        <v>210759.82</v>
      </c>
    </row>
    <row r="14" spans="1:11" ht="18">
      <c r="A14" s="5" t="s">
        <v>47</v>
      </c>
      <c r="B14" s="5" t="s">
        <v>46</v>
      </c>
      <c r="C14" s="5" t="s">
        <v>12</v>
      </c>
      <c r="D14" s="5" t="s">
        <v>16</v>
      </c>
      <c r="E14" s="8">
        <v>0</v>
      </c>
      <c r="F14" s="8">
        <v>5486.85</v>
      </c>
      <c r="G14" s="8">
        <v>0</v>
      </c>
      <c r="H14" s="8">
        <v>0</v>
      </c>
      <c r="I14" s="8">
        <v>0</v>
      </c>
      <c r="J14" s="8">
        <v>0</v>
      </c>
      <c r="K14" s="8">
        <v>5486.85</v>
      </c>
    </row>
    <row r="15" spans="4:11" s="5" customFormat="1" ht="15.75">
      <c r="D15" s="5" t="s">
        <v>41</v>
      </c>
      <c r="E15" s="6">
        <f aca="true" t="shared" si="1" ref="E15:K15">SUM(E5:E14)</f>
        <v>551896099.28</v>
      </c>
      <c r="F15" s="6">
        <f t="shared" si="1"/>
        <v>50047481.07999999</v>
      </c>
      <c r="G15" s="6">
        <f t="shared" si="1"/>
        <v>-14904285.72</v>
      </c>
      <c r="H15" s="6">
        <f t="shared" si="1"/>
        <v>-4014085.4699999997</v>
      </c>
      <c r="I15" s="6">
        <f t="shared" si="1"/>
        <v>1695604.67</v>
      </c>
      <c r="J15" s="6">
        <f t="shared" si="1"/>
        <v>0</v>
      </c>
      <c r="K15" s="6">
        <f t="shared" si="1"/>
        <v>584720813.84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0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D1">
      <selection activeCell="F14" sqref="F14:J14"/>
    </sheetView>
  </sheetViews>
  <sheetFormatPr defaultColWidth="9.140625" defaultRowHeight="12.75"/>
  <cols>
    <col min="1" max="1" width="11.140625" style="7" bestFit="1" customWidth="1"/>
    <col min="2" max="2" width="10.57421875" style="7" bestFit="1" customWidth="1"/>
    <col min="3" max="3" width="24.57421875" style="7" bestFit="1" customWidth="1"/>
    <col min="4" max="4" width="37.140625" style="7" bestFit="1" customWidth="1"/>
    <col min="5" max="5" width="18.28125" style="9" bestFit="1" customWidth="1"/>
    <col min="6" max="6" width="17.00390625" style="9" bestFit="1" customWidth="1"/>
    <col min="7" max="7" width="17.7109375" style="9" bestFit="1" customWidth="1"/>
    <col min="8" max="8" width="17.140625" style="9" bestFit="1" customWidth="1"/>
    <col min="9" max="9" width="15.8515625" style="9" bestFit="1" customWidth="1"/>
    <col min="10" max="10" width="15.7109375" style="9" customWidth="1"/>
    <col min="11" max="11" width="18.28125" style="9" bestFit="1" customWidth="1"/>
    <col min="12" max="16384" width="9.140625" style="7" customWidth="1"/>
  </cols>
  <sheetData>
    <row r="1" spans="1:11" ht="15.7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>
        <v>2010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>
      <c r="A3" s="5"/>
      <c r="B3" s="5"/>
      <c r="C3" s="5"/>
      <c r="D3" s="5"/>
      <c r="E3" s="6"/>
      <c r="F3" s="6"/>
      <c r="G3" s="6"/>
      <c r="H3" s="6"/>
      <c r="I3" s="6"/>
      <c r="J3" s="6"/>
      <c r="K3" s="6"/>
    </row>
    <row r="4" spans="1:11" s="5" customFormat="1" ht="15.75">
      <c r="A4" s="5" t="s">
        <v>0</v>
      </c>
      <c r="B4" s="5" t="s">
        <v>1</v>
      </c>
      <c r="C4" s="5" t="s">
        <v>2</v>
      </c>
      <c r="D4" s="5" t="s">
        <v>9</v>
      </c>
      <c r="E4" s="6" t="s">
        <v>3</v>
      </c>
      <c r="F4" s="6" t="s">
        <v>39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s="5" customFormat="1" ht="15.75">
      <c r="A5" s="5" t="s">
        <v>50</v>
      </c>
      <c r="B5" s="5" t="s">
        <v>49</v>
      </c>
      <c r="C5" s="5" t="s">
        <v>17</v>
      </c>
      <c r="D5" s="5" t="s">
        <v>18</v>
      </c>
      <c r="E5" s="6">
        <v>229769054.32</v>
      </c>
      <c r="F5" s="6">
        <v>20057298.05</v>
      </c>
      <c r="G5" s="6">
        <v>-1668190.47</v>
      </c>
      <c r="H5" s="6">
        <v>-3158048.35</v>
      </c>
      <c r="I5" s="6">
        <v>227313.59</v>
      </c>
      <c r="J5" s="6">
        <v>0</v>
      </c>
      <c r="K5" s="6">
        <f aca="true" t="shared" si="0" ref="K5:K13">SUM(E5:J5)</f>
        <v>245227427.14000002</v>
      </c>
    </row>
    <row r="6" spans="1:11" s="5" customFormat="1" ht="15.75">
      <c r="A6" s="5" t="s">
        <v>50</v>
      </c>
      <c r="B6" s="5" t="s">
        <v>49</v>
      </c>
      <c r="C6" s="5" t="s">
        <v>17</v>
      </c>
      <c r="D6" s="5" t="s">
        <v>20</v>
      </c>
      <c r="E6" s="6">
        <v>357558.51</v>
      </c>
      <c r="F6" s="6">
        <v>179508.03</v>
      </c>
      <c r="G6" s="6">
        <v>0</v>
      </c>
      <c r="H6" s="6">
        <v>0</v>
      </c>
      <c r="I6" s="6">
        <v>0</v>
      </c>
      <c r="J6" s="6">
        <v>0</v>
      </c>
      <c r="K6" s="6">
        <f t="shared" si="0"/>
        <v>537066.54</v>
      </c>
    </row>
    <row r="7" spans="1:11" s="5" customFormat="1" ht="15.75">
      <c r="A7" s="5" t="s">
        <v>50</v>
      </c>
      <c r="B7" s="5" t="s">
        <v>49</v>
      </c>
      <c r="C7" s="5" t="s">
        <v>36</v>
      </c>
      <c r="D7" s="5" t="s">
        <v>48</v>
      </c>
      <c r="E7" s="6">
        <v>567220.5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f t="shared" si="0"/>
        <v>567220.5</v>
      </c>
    </row>
    <row r="8" spans="1:11" s="5" customFormat="1" ht="15.75">
      <c r="A8" s="5" t="s">
        <v>50</v>
      </c>
      <c r="B8" s="5" t="s">
        <v>49</v>
      </c>
      <c r="C8" s="5" t="s">
        <v>17</v>
      </c>
      <c r="D8" s="5" t="s">
        <v>34</v>
      </c>
      <c r="E8" s="6">
        <v>582060.75</v>
      </c>
      <c r="F8" s="6">
        <v>28525.9</v>
      </c>
      <c r="G8" s="6">
        <v>-9804.79</v>
      </c>
      <c r="H8" s="6">
        <v>-8347.83</v>
      </c>
      <c r="I8" s="6">
        <v>0</v>
      </c>
      <c r="J8" s="6">
        <v>0</v>
      </c>
      <c r="K8" s="6">
        <f t="shared" si="0"/>
        <v>592434.03</v>
      </c>
    </row>
    <row r="9" spans="1:11" s="5" customFormat="1" ht="15.75">
      <c r="A9" s="5" t="s">
        <v>50</v>
      </c>
      <c r="B9" s="5" t="s">
        <v>49</v>
      </c>
      <c r="C9" s="5" t="s">
        <v>36</v>
      </c>
      <c r="D9" s="5" t="s">
        <v>37</v>
      </c>
      <c r="E9" s="6">
        <v>140568707.71</v>
      </c>
      <c r="F9" s="6">
        <v>7498721.61</v>
      </c>
      <c r="G9" s="6">
        <v>-2191111.86</v>
      </c>
      <c r="H9" s="6">
        <v>-215408.54</v>
      </c>
      <c r="I9" s="6">
        <v>40623.58</v>
      </c>
      <c r="J9" s="6">
        <v>41077.31</v>
      </c>
      <c r="K9" s="6">
        <f t="shared" si="0"/>
        <v>145742609.81000003</v>
      </c>
    </row>
    <row r="10" spans="1:11" s="5" customFormat="1" ht="15.75">
      <c r="A10" s="5" t="s">
        <v>50</v>
      </c>
      <c r="B10" s="5" t="s">
        <v>49</v>
      </c>
      <c r="C10" s="5" t="s">
        <v>12</v>
      </c>
      <c r="D10" s="5" t="s">
        <v>13</v>
      </c>
      <c r="E10" s="6">
        <v>140960380.23</v>
      </c>
      <c r="F10" s="6">
        <v>20334118.45</v>
      </c>
      <c r="G10" s="6">
        <v>-7541932.91</v>
      </c>
      <c r="H10" s="6">
        <v>-3713619.78</v>
      </c>
      <c r="I10" s="6">
        <v>1648479.54</v>
      </c>
      <c r="J10" s="6">
        <v>-41077.31</v>
      </c>
      <c r="K10" s="6">
        <f t="shared" si="0"/>
        <v>151646348.21999997</v>
      </c>
    </row>
    <row r="11" spans="1:11" s="5" customFormat="1" ht="15.75">
      <c r="A11" s="5" t="s">
        <v>50</v>
      </c>
      <c r="B11" s="5" t="s">
        <v>49</v>
      </c>
      <c r="C11" s="5" t="s">
        <v>12</v>
      </c>
      <c r="D11" s="5" t="s">
        <v>14</v>
      </c>
      <c r="E11" s="6">
        <v>6943338.68</v>
      </c>
      <c r="F11" s="6">
        <v>727684.4</v>
      </c>
      <c r="G11" s="6">
        <v>-392041.86</v>
      </c>
      <c r="H11" s="6">
        <v>-8162.58</v>
      </c>
      <c r="I11" s="6">
        <v>0</v>
      </c>
      <c r="J11" s="6">
        <v>-1057.49</v>
      </c>
      <c r="K11" s="6">
        <f t="shared" si="0"/>
        <v>7269761.149999999</v>
      </c>
    </row>
    <row r="12" spans="1:11" s="5" customFormat="1" ht="15.75">
      <c r="A12" s="5" t="s">
        <v>50</v>
      </c>
      <c r="B12" s="5" t="s">
        <v>49</v>
      </c>
      <c r="C12" s="5" t="s">
        <v>17</v>
      </c>
      <c r="D12" s="5" t="s">
        <v>35</v>
      </c>
      <c r="E12" s="6">
        <v>84768.12</v>
      </c>
      <c r="F12" s="6">
        <v>27178.32</v>
      </c>
      <c r="G12" s="6">
        <v>-7459.14</v>
      </c>
      <c r="H12" s="6">
        <v>0</v>
      </c>
      <c r="I12" s="6">
        <v>0</v>
      </c>
      <c r="J12" s="6">
        <v>0</v>
      </c>
      <c r="K12" s="6">
        <f t="shared" si="0"/>
        <v>104487.3</v>
      </c>
    </row>
    <row r="13" spans="1:11" s="5" customFormat="1" ht="18">
      <c r="A13" s="5" t="s">
        <v>50</v>
      </c>
      <c r="B13" s="5" t="s">
        <v>49</v>
      </c>
      <c r="C13" s="5" t="s">
        <v>36</v>
      </c>
      <c r="D13" s="5" t="s">
        <v>38</v>
      </c>
      <c r="E13" s="8">
        <v>178563.24</v>
      </c>
      <c r="F13" s="8">
        <v>48936.23</v>
      </c>
      <c r="G13" s="8">
        <v>-18754.88</v>
      </c>
      <c r="H13" s="8">
        <v>0</v>
      </c>
      <c r="I13" s="8">
        <v>0</v>
      </c>
      <c r="J13" s="8">
        <v>0</v>
      </c>
      <c r="K13" s="8">
        <f t="shared" si="0"/>
        <v>208744.59</v>
      </c>
    </row>
    <row r="14" spans="4:11" s="5" customFormat="1" ht="15.75">
      <c r="D14" s="5" t="s">
        <v>41</v>
      </c>
      <c r="E14" s="6">
        <f aca="true" t="shared" si="1" ref="E14:K14">SUM(E5:E13)</f>
        <v>520011652.06</v>
      </c>
      <c r="F14" s="6">
        <f t="shared" si="1"/>
        <v>48901970.989999995</v>
      </c>
      <c r="G14" s="6">
        <f t="shared" si="1"/>
        <v>-11829295.910000002</v>
      </c>
      <c r="H14" s="6">
        <f t="shared" si="1"/>
        <v>-7103587.08</v>
      </c>
      <c r="I14" s="6">
        <f t="shared" si="1"/>
        <v>1916416.71</v>
      </c>
      <c r="J14" s="6">
        <f t="shared" si="1"/>
        <v>-1057.49</v>
      </c>
      <c r="K14" s="6">
        <f t="shared" si="1"/>
        <v>551896099.28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0" fitToWidth="1" horizontalDpi="600" verticalDpi="600" orientation="landscape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D1">
      <selection activeCell="A2" sqref="A2:K2"/>
    </sheetView>
  </sheetViews>
  <sheetFormatPr defaultColWidth="9.140625" defaultRowHeight="12.75"/>
  <cols>
    <col min="1" max="1" width="11.140625" style="7" bestFit="1" customWidth="1"/>
    <col min="2" max="2" width="10.57421875" style="7" bestFit="1" customWidth="1"/>
    <col min="3" max="3" width="24.57421875" style="7" bestFit="1" customWidth="1"/>
    <col min="4" max="4" width="37.140625" style="7" bestFit="1" customWidth="1"/>
    <col min="5" max="5" width="18.140625" style="9" bestFit="1" customWidth="1"/>
    <col min="6" max="6" width="16.8515625" style="9" bestFit="1" customWidth="1"/>
    <col min="7" max="7" width="17.7109375" style="9" bestFit="1" customWidth="1"/>
    <col min="8" max="8" width="17.00390625" style="9" bestFit="1" customWidth="1"/>
    <col min="9" max="9" width="15.7109375" style="9" bestFit="1" customWidth="1"/>
    <col min="10" max="10" width="15.7109375" style="9" customWidth="1"/>
    <col min="11" max="11" width="18.140625" style="9" bestFit="1" customWidth="1"/>
    <col min="12" max="16384" width="9.140625" style="7" customWidth="1"/>
  </cols>
  <sheetData>
    <row r="1" spans="1:11" ht="15.7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>
        <v>2009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s="5" customFormat="1" ht="15.75">
      <c r="A4" s="5" t="s">
        <v>0</v>
      </c>
      <c r="B4" s="5" t="s">
        <v>1</v>
      </c>
      <c r="C4" s="5" t="s">
        <v>2</v>
      </c>
      <c r="D4" s="5" t="s">
        <v>9</v>
      </c>
      <c r="E4" s="6" t="s">
        <v>3</v>
      </c>
      <c r="F4" s="6" t="s">
        <v>39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s="5" customFormat="1" ht="15.75">
      <c r="A5" s="5" t="s">
        <v>52</v>
      </c>
      <c r="B5" s="5" t="s">
        <v>51</v>
      </c>
      <c r="C5" s="5" t="s">
        <v>17</v>
      </c>
      <c r="D5" s="5" t="s">
        <v>18</v>
      </c>
      <c r="E5" s="6">
        <v>218254359.8</v>
      </c>
      <c r="F5" s="6">
        <v>19791913.38</v>
      </c>
      <c r="G5" s="6">
        <v>-3966997.77</v>
      </c>
      <c r="H5" s="6">
        <v>-4989366.71</v>
      </c>
      <c r="I5" s="6">
        <v>679145.62</v>
      </c>
      <c r="J5" s="6">
        <v>0</v>
      </c>
      <c r="K5" s="6">
        <f aca="true" t="shared" si="0" ref="K5:K13">SUM(E5:J5)</f>
        <v>229769054.32</v>
      </c>
    </row>
    <row r="6" spans="1:11" s="5" customFormat="1" ht="15.75">
      <c r="A6" s="5" t="s">
        <v>52</v>
      </c>
      <c r="B6" s="5" t="s">
        <v>51</v>
      </c>
      <c r="C6" s="5" t="s">
        <v>17</v>
      </c>
      <c r="D6" s="5" t="s">
        <v>20</v>
      </c>
      <c r="E6" s="6">
        <v>199087.01</v>
      </c>
      <c r="F6" s="6">
        <v>158471.5</v>
      </c>
      <c r="G6" s="6">
        <v>0</v>
      </c>
      <c r="H6" s="6">
        <v>0</v>
      </c>
      <c r="I6" s="6">
        <v>0</v>
      </c>
      <c r="J6" s="6">
        <v>0</v>
      </c>
      <c r="K6" s="6">
        <f t="shared" si="0"/>
        <v>357558.51</v>
      </c>
    </row>
    <row r="7" spans="1:11" s="5" customFormat="1" ht="15.75">
      <c r="A7" s="5" t="s">
        <v>52</v>
      </c>
      <c r="B7" s="5" t="s">
        <v>51</v>
      </c>
      <c r="C7" s="5" t="s">
        <v>36</v>
      </c>
      <c r="D7" s="5" t="s">
        <v>48</v>
      </c>
      <c r="E7" s="6">
        <v>-282477.21</v>
      </c>
      <c r="F7" s="6">
        <v>0</v>
      </c>
      <c r="G7" s="6">
        <v>0</v>
      </c>
      <c r="H7" s="6">
        <v>-53</v>
      </c>
      <c r="I7" s="6">
        <v>282553</v>
      </c>
      <c r="J7" s="6">
        <v>567197.71</v>
      </c>
      <c r="K7" s="6">
        <f t="shared" si="0"/>
        <v>567220.5</v>
      </c>
    </row>
    <row r="8" spans="1:11" s="5" customFormat="1" ht="15.75">
      <c r="A8" s="5" t="s">
        <v>52</v>
      </c>
      <c r="B8" s="5" t="s">
        <v>51</v>
      </c>
      <c r="C8" s="5" t="s">
        <v>17</v>
      </c>
      <c r="D8" s="5" t="s">
        <v>34</v>
      </c>
      <c r="E8" s="6">
        <v>556524.69</v>
      </c>
      <c r="F8" s="6">
        <v>27393.14</v>
      </c>
      <c r="G8" s="6">
        <v>-1594.56</v>
      </c>
      <c r="H8" s="6">
        <v>-262.52</v>
      </c>
      <c r="I8" s="6">
        <v>0</v>
      </c>
      <c r="J8" s="6">
        <v>0</v>
      </c>
      <c r="K8" s="6">
        <f t="shared" si="0"/>
        <v>582060.7499999999</v>
      </c>
    </row>
    <row r="9" spans="1:11" s="5" customFormat="1" ht="15.75">
      <c r="A9" s="5" t="s">
        <v>52</v>
      </c>
      <c r="B9" s="5" t="s">
        <v>51</v>
      </c>
      <c r="C9" s="5" t="s">
        <v>36</v>
      </c>
      <c r="D9" s="5" t="s">
        <v>37</v>
      </c>
      <c r="E9" s="6">
        <v>134755610.74</v>
      </c>
      <c r="F9" s="6">
        <v>7393285.01</v>
      </c>
      <c r="G9" s="6">
        <v>-873070.59</v>
      </c>
      <c r="H9" s="6">
        <v>-165723.11</v>
      </c>
      <c r="I9" s="6">
        <v>5269.4</v>
      </c>
      <c r="J9" s="6">
        <v>-546663.74</v>
      </c>
      <c r="K9" s="6">
        <f t="shared" si="0"/>
        <v>140568707.70999998</v>
      </c>
    </row>
    <row r="10" spans="1:11" s="5" customFormat="1" ht="15.75">
      <c r="A10" s="5" t="s">
        <v>52</v>
      </c>
      <c r="B10" s="5" t="s">
        <v>51</v>
      </c>
      <c r="C10" s="5" t="s">
        <v>12</v>
      </c>
      <c r="D10" s="5" t="s">
        <v>13</v>
      </c>
      <c r="E10" s="6">
        <v>134821352.46</v>
      </c>
      <c r="F10" s="6">
        <v>19366762.26</v>
      </c>
      <c r="G10" s="6">
        <v>-11011897.55</v>
      </c>
      <c r="H10" s="6">
        <v>-4568486.19</v>
      </c>
      <c r="I10" s="6">
        <v>2373183.22</v>
      </c>
      <c r="J10" s="6">
        <v>-20533.97</v>
      </c>
      <c r="K10" s="6">
        <f t="shared" si="0"/>
        <v>140960380.23</v>
      </c>
    </row>
    <row r="11" spans="1:11" s="5" customFormat="1" ht="15.75">
      <c r="A11" s="5" t="s">
        <v>52</v>
      </c>
      <c r="B11" s="5" t="s">
        <v>51</v>
      </c>
      <c r="C11" s="5" t="s">
        <v>12</v>
      </c>
      <c r="D11" s="5" t="s">
        <v>14</v>
      </c>
      <c r="E11" s="6">
        <v>6353914.48</v>
      </c>
      <c r="F11" s="6">
        <v>729167.96</v>
      </c>
      <c r="G11" s="6">
        <v>-119645.14</v>
      </c>
      <c r="H11" s="6">
        <v>-16080.72</v>
      </c>
      <c r="I11" s="6">
        <v>0</v>
      </c>
      <c r="J11" s="6">
        <v>-4017.9</v>
      </c>
      <c r="K11" s="6">
        <f t="shared" si="0"/>
        <v>6943338.680000001</v>
      </c>
    </row>
    <row r="12" spans="1:11" s="5" customFormat="1" ht="15.75">
      <c r="A12" s="5" t="s">
        <v>52</v>
      </c>
      <c r="B12" s="5" t="s">
        <v>51</v>
      </c>
      <c r="C12" s="5" t="s">
        <v>17</v>
      </c>
      <c r="D12" s="5" t="s">
        <v>35</v>
      </c>
      <c r="E12" s="6">
        <v>98247.36</v>
      </c>
      <c r="F12" s="6">
        <v>25848.84</v>
      </c>
      <c r="G12" s="6">
        <v>-39328.08</v>
      </c>
      <c r="H12" s="6">
        <v>0</v>
      </c>
      <c r="I12" s="6">
        <v>0</v>
      </c>
      <c r="J12" s="6">
        <v>0</v>
      </c>
      <c r="K12" s="6">
        <f t="shared" si="0"/>
        <v>84768.12</v>
      </c>
    </row>
    <row r="13" spans="1:11" s="5" customFormat="1" ht="18">
      <c r="A13" s="5" t="s">
        <v>52</v>
      </c>
      <c r="B13" s="5" t="s">
        <v>51</v>
      </c>
      <c r="C13" s="5" t="s">
        <v>36</v>
      </c>
      <c r="D13" s="5" t="s">
        <v>38</v>
      </c>
      <c r="E13" s="8">
        <v>128385.94</v>
      </c>
      <c r="F13" s="8">
        <v>47082.18</v>
      </c>
      <c r="G13" s="8">
        <v>-922.78</v>
      </c>
      <c r="H13" s="8">
        <v>0</v>
      </c>
      <c r="I13" s="8">
        <v>0</v>
      </c>
      <c r="J13" s="8">
        <v>4017.9</v>
      </c>
      <c r="K13" s="8">
        <f t="shared" si="0"/>
        <v>178563.24</v>
      </c>
    </row>
    <row r="14" spans="4:11" s="5" customFormat="1" ht="15.75">
      <c r="D14" s="5" t="s">
        <v>41</v>
      </c>
      <c r="E14" s="6">
        <f aca="true" t="shared" si="1" ref="E14:K14">SUM(E5:E13)</f>
        <v>494885005.27000004</v>
      </c>
      <c r="F14" s="6">
        <f t="shared" si="1"/>
        <v>47539924.27000001</v>
      </c>
      <c r="G14" s="6">
        <f t="shared" si="1"/>
        <v>-16013456.47</v>
      </c>
      <c r="H14" s="6">
        <f t="shared" si="1"/>
        <v>-9739972.250000002</v>
      </c>
      <c r="I14" s="6">
        <f t="shared" si="1"/>
        <v>3340151.24</v>
      </c>
      <c r="J14" s="6">
        <f t="shared" si="1"/>
        <v>-2.9103830456733704E-11</v>
      </c>
      <c r="K14" s="6">
        <f t="shared" si="1"/>
        <v>520011652.06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0" fitToWidth="1" horizontalDpi="600" verticalDpi="600" orientation="landscape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D1">
      <selection activeCell="A2" sqref="A2:K2"/>
    </sheetView>
  </sheetViews>
  <sheetFormatPr defaultColWidth="9.140625" defaultRowHeight="12.75"/>
  <cols>
    <col min="1" max="1" width="11.140625" style="7" bestFit="1" customWidth="1"/>
    <col min="2" max="2" width="10.57421875" style="7" bestFit="1" customWidth="1"/>
    <col min="3" max="3" width="24.57421875" style="7" bestFit="1" customWidth="1"/>
    <col min="4" max="4" width="37.140625" style="7" bestFit="1" customWidth="1"/>
    <col min="5" max="5" width="18.28125" style="9" bestFit="1" customWidth="1"/>
    <col min="6" max="6" width="17.00390625" style="9" bestFit="1" customWidth="1"/>
    <col min="7" max="7" width="17.7109375" style="9" bestFit="1" customWidth="1"/>
    <col min="8" max="8" width="17.140625" style="9" bestFit="1" customWidth="1"/>
    <col min="9" max="9" width="15.8515625" style="9" bestFit="1" customWidth="1"/>
    <col min="10" max="10" width="15.7109375" style="9" customWidth="1"/>
    <col min="11" max="11" width="18.28125" style="9" bestFit="1" customWidth="1"/>
    <col min="12" max="16384" width="9.140625" style="7" customWidth="1"/>
  </cols>
  <sheetData>
    <row r="1" spans="1:11" ht="15.7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4">
        <v>2008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ht="15.75">
      <c r="A4" s="5" t="s">
        <v>0</v>
      </c>
      <c r="B4" s="5" t="s">
        <v>1</v>
      </c>
      <c r="C4" s="5" t="s">
        <v>2</v>
      </c>
      <c r="D4" s="5" t="s">
        <v>9</v>
      </c>
      <c r="E4" s="6" t="s">
        <v>3</v>
      </c>
      <c r="F4" s="6" t="s">
        <v>39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ht="15.75">
      <c r="A5" s="5" t="s">
        <v>54</v>
      </c>
      <c r="B5" s="5" t="s">
        <v>53</v>
      </c>
      <c r="C5" s="5" t="s">
        <v>17</v>
      </c>
      <c r="D5" s="5" t="s">
        <v>18</v>
      </c>
      <c r="E5" s="6">
        <v>207267125.66</v>
      </c>
      <c r="F5" s="6">
        <v>17734430.55</v>
      </c>
      <c r="G5" s="6">
        <v>-5908590.26</v>
      </c>
      <c r="H5" s="6">
        <v>-936547.38</v>
      </c>
      <c r="I5" s="6">
        <v>97941.23</v>
      </c>
      <c r="J5" s="6">
        <v>0</v>
      </c>
      <c r="K5" s="6">
        <f aca="true" t="shared" si="0" ref="K5:K14">SUM(E5:J5)</f>
        <v>218254359.8</v>
      </c>
    </row>
    <row r="6" spans="1:11" ht="15.75">
      <c r="A6" s="5" t="s">
        <v>54</v>
      </c>
      <c r="B6" s="5" t="s">
        <v>53</v>
      </c>
      <c r="C6" s="5" t="s">
        <v>17</v>
      </c>
      <c r="D6" s="5" t="s">
        <v>20</v>
      </c>
      <c r="E6" s="6">
        <v>188077.49</v>
      </c>
      <c r="F6" s="6">
        <v>11009.52</v>
      </c>
      <c r="G6" s="6">
        <v>0</v>
      </c>
      <c r="H6" s="6">
        <v>0</v>
      </c>
      <c r="I6" s="6">
        <v>0</v>
      </c>
      <c r="J6" s="6">
        <v>0</v>
      </c>
      <c r="K6" s="6">
        <f t="shared" si="0"/>
        <v>199087.00999999998</v>
      </c>
    </row>
    <row r="7" spans="1:11" ht="15.75">
      <c r="A7" s="5" t="s">
        <v>54</v>
      </c>
      <c r="B7" s="5" t="s">
        <v>53</v>
      </c>
      <c r="C7" s="5" t="s">
        <v>36</v>
      </c>
      <c r="D7" s="5" t="s">
        <v>48</v>
      </c>
      <c r="E7" s="6">
        <v>22.79</v>
      </c>
      <c r="F7" s="6">
        <v>0</v>
      </c>
      <c r="G7" s="6">
        <v>-282500</v>
      </c>
      <c r="H7" s="6">
        <v>0</v>
      </c>
      <c r="I7" s="6">
        <v>0</v>
      </c>
      <c r="J7" s="6">
        <v>0</v>
      </c>
      <c r="K7" s="6">
        <f t="shared" si="0"/>
        <v>-282477.21</v>
      </c>
    </row>
    <row r="8" spans="1:11" ht="15.75">
      <c r="A8" s="5" t="s">
        <v>54</v>
      </c>
      <c r="B8" s="5" t="s">
        <v>53</v>
      </c>
      <c r="C8" s="5" t="s">
        <v>17</v>
      </c>
      <c r="D8" s="5" t="s">
        <v>34</v>
      </c>
      <c r="E8" s="6">
        <v>529173.45</v>
      </c>
      <c r="F8" s="6">
        <v>27351.24</v>
      </c>
      <c r="G8" s="6">
        <v>0</v>
      </c>
      <c r="H8" s="6">
        <v>0</v>
      </c>
      <c r="I8" s="6">
        <v>0</v>
      </c>
      <c r="J8" s="6">
        <v>0</v>
      </c>
      <c r="K8" s="6">
        <f t="shared" si="0"/>
        <v>556524.69</v>
      </c>
    </row>
    <row r="9" spans="1:11" ht="15.75">
      <c r="A9" s="5" t="s">
        <v>54</v>
      </c>
      <c r="B9" s="5" t="s">
        <v>53</v>
      </c>
      <c r="C9" s="5" t="s">
        <v>36</v>
      </c>
      <c r="D9" s="5" t="s">
        <v>37</v>
      </c>
      <c r="E9" s="6">
        <v>129817621.76</v>
      </c>
      <c r="F9" s="6">
        <v>6983209.15</v>
      </c>
      <c r="G9" s="6">
        <v>-1859073.75</v>
      </c>
      <c r="H9" s="6">
        <v>-176512.97</v>
      </c>
      <c r="I9" s="6">
        <v>-9633.45</v>
      </c>
      <c r="J9" s="6">
        <v>0</v>
      </c>
      <c r="K9" s="6">
        <f t="shared" si="0"/>
        <v>134755610.74</v>
      </c>
    </row>
    <row r="10" spans="1:11" ht="15.75">
      <c r="A10" s="5" t="s">
        <v>54</v>
      </c>
      <c r="B10" s="5" t="s">
        <v>53</v>
      </c>
      <c r="C10" s="5" t="s">
        <v>12</v>
      </c>
      <c r="D10" s="5" t="s">
        <v>13</v>
      </c>
      <c r="E10" s="6">
        <v>128897183.07</v>
      </c>
      <c r="F10" s="6">
        <v>18041241.95</v>
      </c>
      <c r="G10" s="6">
        <v>-9934619.85</v>
      </c>
      <c r="H10" s="6">
        <v>-3892316.83</v>
      </c>
      <c r="I10" s="6">
        <v>1709864.12</v>
      </c>
      <c r="J10" s="6">
        <v>0</v>
      </c>
      <c r="K10" s="6">
        <f t="shared" si="0"/>
        <v>134821352.45999998</v>
      </c>
    </row>
    <row r="11" spans="1:11" ht="15.75">
      <c r="A11" s="5" t="s">
        <v>54</v>
      </c>
      <c r="B11" s="5" t="s">
        <v>53</v>
      </c>
      <c r="C11" s="5" t="s">
        <v>12</v>
      </c>
      <c r="D11" s="5" t="s">
        <v>55</v>
      </c>
      <c r="E11" s="6">
        <v>0</v>
      </c>
      <c r="F11" s="6">
        <v>0</v>
      </c>
      <c r="G11" s="6">
        <v>-31762</v>
      </c>
      <c r="H11" s="6">
        <v>-15384.49</v>
      </c>
      <c r="I11" s="6">
        <v>47146.49</v>
      </c>
      <c r="J11" s="6">
        <v>0</v>
      </c>
      <c r="K11" s="6">
        <f t="shared" si="0"/>
        <v>0</v>
      </c>
    </row>
    <row r="12" spans="1:11" ht="15.75">
      <c r="A12" s="5" t="s">
        <v>54</v>
      </c>
      <c r="B12" s="5" t="s">
        <v>53</v>
      </c>
      <c r="C12" s="5" t="s">
        <v>12</v>
      </c>
      <c r="D12" s="5" t="s">
        <v>14</v>
      </c>
      <c r="E12" s="6">
        <v>5806083.45</v>
      </c>
      <c r="F12" s="6">
        <v>703027.19</v>
      </c>
      <c r="G12" s="6">
        <v>-145575.08</v>
      </c>
      <c r="H12" s="6">
        <v>-9621.08</v>
      </c>
      <c r="I12" s="6">
        <v>0</v>
      </c>
      <c r="J12" s="6">
        <v>0</v>
      </c>
      <c r="K12" s="6">
        <f t="shared" si="0"/>
        <v>6353914.48</v>
      </c>
    </row>
    <row r="13" spans="1:11" ht="15.75">
      <c r="A13" s="5" t="s">
        <v>54</v>
      </c>
      <c r="B13" s="5" t="s">
        <v>53</v>
      </c>
      <c r="C13" s="5" t="s">
        <v>17</v>
      </c>
      <c r="D13" s="5" t="s">
        <v>35</v>
      </c>
      <c r="E13" s="6">
        <v>85451.27</v>
      </c>
      <c r="F13" s="6">
        <v>26155.24</v>
      </c>
      <c r="G13" s="6">
        <v>-13359.15</v>
      </c>
      <c r="H13" s="6">
        <v>0</v>
      </c>
      <c r="I13" s="6">
        <v>0</v>
      </c>
      <c r="J13" s="6">
        <v>0</v>
      </c>
      <c r="K13" s="6">
        <f t="shared" si="0"/>
        <v>98247.36000000002</v>
      </c>
    </row>
    <row r="14" spans="1:11" ht="18">
      <c r="A14" s="5" t="s">
        <v>54</v>
      </c>
      <c r="B14" s="5" t="s">
        <v>53</v>
      </c>
      <c r="C14" s="5" t="s">
        <v>36</v>
      </c>
      <c r="D14" s="5" t="s">
        <v>38</v>
      </c>
      <c r="E14" s="8">
        <v>90365.4</v>
      </c>
      <c r="F14" s="8">
        <v>39597.37</v>
      </c>
      <c r="G14" s="8">
        <v>-1576.83</v>
      </c>
      <c r="H14" s="8">
        <v>0</v>
      </c>
      <c r="I14" s="8">
        <v>0</v>
      </c>
      <c r="J14" s="8">
        <v>0</v>
      </c>
      <c r="K14" s="8">
        <f t="shared" si="0"/>
        <v>128385.93999999999</v>
      </c>
    </row>
    <row r="15" spans="4:11" s="5" customFormat="1" ht="15.75">
      <c r="D15" s="5" t="s">
        <v>41</v>
      </c>
      <c r="E15" s="6">
        <f aca="true" t="shared" si="1" ref="E15:K15">SUM(E5:E14)</f>
        <v>472681104.3399999</v>
      </c>
      <c r="F15" s="6">
        <f t="shared" si="1"/>
        <v>43566022.20999999</v>
      </c>
      <c r="G15" s="6">
        <f t="shared" si="1"/>
        <v>-18177056.919999994</v>
      </c>
      <c r="H15" s="6">
        <f t="shared" si="1"/>
        <v>-5030382.75</v>
      </c>
      <c r="I15" s="6">
        <f t="shared" si="1"/>
        <v>1845318.3900000001</v>
      </c>
      <c r="J15" s="6">
        <f t="shared" si="1"/>
        <v>0</v>
      </c>
      <c r="K15" s="6">
        <f t="shared" si="1"/>
        <v>494885005.27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0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A Cash</dc:creator>
  <cp:keywords/>
  <dc:description/>
  <cp:lastModifiedBy>Jason A Cash</cp:lastModifiedBy>
  <cp:lastPrinted>2015-02-03T13:08:52Z</cp:lastPrinted>
  <dcterms:created xsi:type="dcterms:W3CDTF">2017-08-16T21:54:16Z</dcterms:created>
  <dcterms:modified xsi:type="dcterms:W3CDTF">2017-08-17T10:18:05Z</dcterms:modified>
  <cp:category/>
  <cp:version/>
  <cp:contentType/>
  <cp:contentStatus/>
</cp:coreProperties>
</file>