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600" windowHeight="7950" activeTab="2"/>
  </bookViews>
  <sheets>
    <sheet name="AG 1-013a" sheetId="1" r:id="rId1"/>
    <sheet name="AG 1-013b" sheetId="2" r:id="rId2"/>
    <sheet name="AG 1-013c" sheetId="3" r:id="rId3"/>
  </sheets>
  <definedNames/>
  <calcPr fullCalcOnLoad="1"/>
</workbook>
</file>

<file path=xl/sharedStrings.xml><?xml version="1.0" encoding="utf-8"?>
<sst xmlns="http://schemas.openxmlformats.org/spreadsheetml/2006/main" count="54" uniqueCount="52">
  <si>
    <t>Kentucky</t>
  </si>
  <si>
    <t>$/month</t>
  </si>
  <si>
    <t>Duke Energy Kentucky</t>
  </si>
  <si>
    <t>Kentucky Utilities</t>
  </si>
  <si>
    <t>LG&amp;E</t>
  </si>
  <si>
    <t>KPCo</t>
  </si>
  <si>
    <t>Kentucky Residential Typical Bill Comparison, 1000 kWh/month</t>
  </si>
  <si>
    <t>Source:  EEI Typical Bills and Average Rates Report, Winter 2017</t>
  </si>
  <si>
    <t>Comparison of Residential Customer Rates</t>
  </si>
  <si>
    <t>Company</t>
  </si>
  <si>
    <t>Service Charge</t>
  </si>
  <si>
    <t>Energy Charge $/kWh*</t>
  </si>
  <si>
    <t>Grayson RECC</t>
  </si>
  <si>
    <t>Kenergy</t>
  </si>
  <si>
    <t>Jackson Purchase Energy Corporation</t>
  </si>
  <si>
    <t>Jackson Energy Cooperative</t>
  </si>
  <si>
    <t>$                0.572/day</t>
  </si>
  <si>
    <t>Inter-County Energy</t>
  </si>
  <si>
    <t>Licking Valley RECC</t>
  </si>
  <si>
    <t>Clark Energy</t>
  </si>
  <si>
    <t>Bluegrass Energy</t>
  </si>
  <si>
    <t>Big Sandy RECC</t>
  </si>
  <si>
    <t>Farmers RECC</t>
  </si>
  <si>
    <t>Shelby Energy Cooperative</t>
  </si>
  <si>
    <t>Owen Electric Cooperative</t>
  </si>
  <si>
    <t>Nolin RECC</t>
  </si>
  <si>
    <t>Kentucky Power Current</t>
  </si>
  <si>
    <t>Kentucky Power Proposed</t>
  </si>
  <si>
    <t>Cumberland Valley Electric</t>
  </si>
  <si>
    <t>South Kentucky RECC</t>
  </si>
  <si>
    <t>Fleming-Mason Energy</t>
  </si>
  <si>
    <t>Taylor County RECC</t>
  </si>
  <si>
    <t>Pennyrile RECC</t>
  </si>
  <si>
    <t>Warren RECC</t>
  </si>
  <si>
    <t>**</t>
  </si>
  <si>
    <t>West Kentucky RECC</t>
  </si>
  <si>
    <t>Gibson EMC</t>
  </si>
  <si>
    <t>***</t>
  </si>
  <si>
    <t>Tri-County EMC</t>
  </si>
  <si>
    <t>**Warren RECC has a seasonal energy charge.  7.331¢ June-Sept, 7.02¢ Dec-Mar, 6.825¢ in Oct, Nov, Apr and May; average of 7.0587¢</t>
  </si>
  <si>
    <t>***Gibson EMC (merged with Hickman-Fulton in 2016) has a seasonal energy charge.  8.152¢ June-Sept, 7.802¢ Dec-Mar, 7.607¢ in Oct, Nov, Apr and May; average of 7.8537¢</t>
  </si>
  <si>
    <t>*The base energy rates denoted here are in effect as of 8/16/17, and do not include company surcharges, FACs, local taxes, or other fees unique to each company.</t>
  </si>
  <si>
    <t>Meade County RECC</t>
  </si>
  <si>
    <t>U.S. (IOUs)</t>
  </si>
  <si>
    <t>U.S. (all utilities)</t>
  </si>
  <si>
    <t>12 Months ending:</t>
  </si>
  <si>
    <t>Average Residential Electricity Rates, cents/kWh</t>
  </si>
  <si>
    <t>n/a</t>
  </si>
  <si>
    <t>Sources:  Utility websites and KPSC</t>
  </si>
  <si>
    <t>Base Bill 1000 kWh</t>
  </si>
  <si>
    <t xml:space="preserve">              Annualized Rates in Effect January 1, 2017</t>
  </si>
  <si>
    <t>Base Rates in Effect as of 08/16/17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</si>
</sst>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[$-409]dddd\,\ mmmm\ d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9" fillId="0" borderId="12" xfId="0" applyFont="1" applyBorder="1" applyAlignment="1">
      <alignment/>
    </xf>
    <xf numFmtId="0" fontId="0" fillId="0" borderId="13" xfId="0" applyBorder="1" applyAlignment="1">
      <alignment/>
    </xf>
    <xf numFmtId="0" fontId="44" fillId="0" borderId="14" xfId="0" applyFont="1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0" fillId="0" borderId="15" xfId="0" applyBorder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5" fillId="0" borderId="17" xfId="0" applyFont="1" applyBorder="1" applyAlignment="1">
      <alignment/>
    </xf>
    <xf numFmtId="0" fontId="0" fillId="0" borderId="18" xfId="0" applyBorder="1" applyAlignment="1">
      <alignment/>
    </xf>
    <xf numFmtId="0" fontId="44" fillId="0" borderId="14" xfId="0" applyFont="1" applyBorder="1" applyAlignment="1">
      <alignment horizontal="left" wrapText="1"/>
    </xf>
    <xf numFmtId="0" fontId="44" fillId="0" borderId="0" xfId="0" applyFont="1" applyBorder="1" applyAlignment="1">
      <alignment horizontal="left" wrapText="1"/>
    </xf>
    <xf numFmtId="0" fontId="44" fillId="0" borderId="15" xfId="0" applyFont="1" applyBorder="1" applyAlignment="1">
      <alignment horizontal="left" wrapText="1"/>
    </xf>
    <xf numFmtId="0" fontId="42" fillId="0" borderId="10" xfId="0" applyFont="1" applyBorder="1" applyAlignment="1">
      <alignment horizontal="center" vertical="center" wrapText="1"/>
    </xf>
    <xf numFmtId="0" fontId="41" fillId="0" borderId="19" xfId="0" applyFont="1" applyBorder="1" applyAlignment="1">
      <alignment/>
    </xf>
    <xf numFmtId="0" fontId="41" fillId="0" borderId="19" xfId="0" applyFont="1" applyFill="1" applyBorder="1" applyAlignment="1">
      <alignment/>
    </xf>
    <xf numFmtId="0" fontId="41" fillId="0" borderId="11" xfId="0" applyFont="1" applyBorder="1" applyAlignment="1">
      <alignment/>
    </xf>
    <xf numFmtId="0" fontId="41" fillId="0" borderId="10" xfId="0" applyFont="1" applyBorder="1" applyAlignment="1">
      <alignment/>
    </xf>
    <xf numFmtId="164" fontId="41" fillId="0" borderId="10" xfId="0" applyNumberFormat="1" applyFont="1" applyBorder="1" applyAlignment="1">
      <alignment/>
    </xf>
    <xf numFmtId="165" fontId="41" fillId="0" borderId="10" xfId="0" applyNumberFormat="1" applyFont="1" applyFill="1" applyBorder="1" applyAlignment="1">
      <alignment horizontal="right"/>
    </xf>
    <xf numFmtId="0" fontId="41" fillId="0" borderId="20" xfId="0" applyFont="1" applyBorder="1" applyAlignment="1">
      <alignment/>
    </xf>
    <xf numFmtId="164" fontId="41" fillId="0" borderId="20" xfId="0" applyNumberFormat="1" applyFont="1" applyBorder="1" applyAlignment="1">
      <alignment/>
    </xf>
    <xf numFmtId="14" fontId="42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right"/>
    </xf>
    <xf numFmtId="0" fontId="42" fillId="0" borderId="10" xfId="0" applyFont="1" applyBorder="1" applyAlignment="1">
      <alignment/>
    </xf>
    <xf numFmtId="164" fontId="41" fillId="0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/>
    </xf>
    <xf numFmtId="44" fontId="41" fillId="0" borderId="21" xfId="0" applyNumberFormat="1" applyFont="1" applyBorder="1" applyAlignment="1">
      <alignment horizontal="right"/>
    </xf>
    <xf numFmtId="0" fontId="42" fillId="0" borderId="21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1" fillId="0" borderId="22" xfId="0" applyFont="1" applyBorder="1" applyAlignment="1">
      <alignment/>
    </xf>
    <xf numFmtId="0" fontId="46" fillId="0" borderId="19" xfId="0" applyFont="1" applyFill="1" applyBorder="1" applyAlignment="1">
      <alignment horizontal="center"/>
    </xf>
    <xf numFmtId="0" fontId="46" fillId="0" borderId="23" xfId="0" applyFont="1" applyFill="1" applyBorder="1" applyAlignment="1">
      <alignment horizontal="center"/>
    </xf>
    <xf numFmtId="0" fontId="46" fillId="0" borderId="21" xfId="0" applyFont="1" applyFill="1" applyBorder="1" applyAlignment="1">
      <alignment horizontal="center"/>
    </xf>
    <xf numFmtId="0" fontId="42" fillId="0" borderId="19" xfId="0" applyFont="1" applyFill="1" applyBorder="1" applyAlignment="1">
      <alignment horizontal="center"/>
    </xf>
    <xf numFmtId="0" fontId="42" fillId="0" borderId="23" xfId="0" applyFont="1" applyFill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0" fontId="47" fillId="0" borderId="14" xfId="0" applyFont="1" applyBorder="1" applyAlignment="1">
      <alignment horizontal="left" wrapText="1"/>
    </xf>
    <xf numFmtId="0" fontId="47" fillId="0" borderId="0" xfId="0" applyFont="1" applyBorder="1" applyAlignment="1">
      <alignment horizontal="left" wrapText="1"/>
    </xf>
    <xf numFmtId="0" fontId="47" fillId="0" borderId="15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16.421875" style="0" customWidth="1"/>
    <col min="2" max="3" width="11.28125" style="0" bestFit="1" customWidth="1"/>
  </cols>
  <sheetData>
    <row r="1" ht="15.75">
      <c r="A1" s="2" t="s">
        <v>46</v>
      </c>
    </row>
    <row r="2" ht="15.75">
      <c r="A2" s="2" t="s">
        <v>45</v>
      </c>
    </row>
    <row r="3" ht="15.75">
      <c r="A3" s="2"/>
    </row>
    <row r="4" spans="1:3" ht="15.75">
      <c r="A4" s="4"/>
      <c r="B4" s="29">
        <v>42369</v>
      </c>
      <c r="C4" s="29">
        <v>42735</v>
      </c>
    </row>
    <row r="5" spans="1:3" ht="15.75">
      <c r="A5" s="31" t="s">
        <v>43</v>
      </c>
      <c r="B5" s="24">
        <v>12.95</v>
      </c>
      <c r="C5" s="24">
        <v>12.93</v>
      </c>
    </row>
    <row r="6" spans="1:3" ht="15.75">
      <c r="A6" s="31" t="s">
        <v>44</v>
      </c>
      <c r="B6" s="24">
        <v>12.64</v>
      </c>
      <c r="C6" s="30" t="s">
        <v>47</v>
      </c>
    </row>
    <row r="7" spans="1:3" ht="15.75">
      <c r="A7" s="31" t="s">
        <v>5</v>
      </c>
      <c r="B7" s="24">
        <v>10.39</v>
      </c>
      <c r="C7" s="24">
        <v>11.92</v>
      </c>
    </row>
    <row r="10" ht="15.75">
      <c r="A10" s="1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4.7109375" style="0" customWidth="1"/>
  </cols>
  <sheetData>
    <row r="1" ht="15.75">
      <c r="A1" s="2" t="s">
        <v>6</v>
      </c>
    </row>
    <row r="3" spans="1:6" ht="15.75">
      <c r="A3" s="31" t="s">
        <v>0</v>
      </c>
      <c r="B3" s="31" t="s">
        <v>1</v>
      </c>
      <c r="C3" s="2"/>
      <c r="D3" s="2"/>
      <c r="E3" s="2"/>
      <c r="F3" s="2"/>
    </row>
    <row r="4" spans="1:6" ht="15.75">
      <c r="A4" s="24" t="s">
        <v>2</v>
      </c>
      <c r="B4" s="25">
        <v>85.44</v>
      </c>
      <c r="C4" s="1"/>
      <c r="D4" s="1"/>
      <c r="E4" s="2"/>
      <c r="F4" s="2"/>
    </row>
    <row r="5" spans="1:6" ht="15.75">
      <c r="A5" s="37" t="s">
        <v>3</v>
      </c>
      <c r="B5" s="25">
        <v>99.18</v>
      </c>
      <c r="C5" s="1"/>
      <c r="D5" s="1"/>
      <c r="E5" s="2"/>
      <c r="F5" s="2"/>
    </row>
    <row r="6" spans="1:6" ht="15.75">
      <c r="A6" s="24" t="s">
        <v>4</v>
      </c>
      <c r="B6" s="25">
        <v>105.28</v>
      </c>
      <c r="C6" s="1"/>
      <c r="D6" s="1"/>
      <c r="E6" s="2"/>
      <c r="F6" s="2"/>
    </row>
    <row r="7" spans="1:6" ht="15.75">
      <c r="A7" s="24" t="s">
        <v>5</v>
      </c>
      <c r="B7" s="25">
        <v>132.71</v>
      </c>
      <c r="C7" s="1"/>
      <c r="D7" s="1"/>
      <c r="E7" s="2"/>
      <c r="F7" s="2"/>
    </row>
    <row r="8" spans="1:6" ht="15.75">
      <c r="A8" s="1"/>
      <c r="B8" s="1"/>
      <c r="C8" s="1"/>
      <c r="D8" s="1"/>
      <c r="E8" s="2"/>
      <c r="F8" s="2"/>
    </row>
    <row r="9" spans="1:6" ht="15.75">
      <c r="A9" s="1" t="s">
        <v>7</v>
      </c>
      <c r="B9" s="1"/>
      <c r="C9" s="1"/>
      <c r="D9" s="1"/>
      <c r="E9" s="2"/>
      <c r="F9" s="2"/>
    </row>
    <row r="10" spans="1:6" ht="15.75">
      <c r="A10" s="1" t="s">
        <v>50</v>
      </c>
      <c r="B10" s="1"/>
      <c r="C10" s="1"/>
      <c r="D10" s="1"/>
      <c r="E10" s="2"/>
      <c r="F10" s="2"/>
    </row>
    <row r="11" spans="1:6" ht="15.75">
      <c r="A11" s="2"/>
      <c r="B11" s="2"/>
      <c r="C11" s="2"/>
      <c r="D11" s="2"/>
      <c r="E11" s="2"/>
      <c r="F11" s="2"/>
    </row>
    <row r="12" spans="1:6" ht="15.75">
      <c r="A12" s="2"/>
      <c r="B12" s="2"/>
      <c r="C12" s="2"/>
      <c r="D12" s="2"/>
      <c r="E12" s="2"/>
      <c r="F12" s="2"/>
    </row>
    <row r="13" spans="1:6" ht="15.75">
      <c r="A13" s="2"/>
      <c r="B13" s="2"/>
      <c r="C13" s="2"/>
      <c r="D13" s="2"/>
      <c r="E13" s="2"/>
      <c r="F13" s="2"/>
    </row>
    <row r="14" spans="1:6" ht="15.75">
      <c r="A14" s="2"/>
      <c r="B14" s="2"/>
      <c r="C14" s="2"/>
      <c r="D14" s="2"/>
      <c r="E14" s="2"/>
      <c r="F14" s="2"/>
    </row>
    <row r="15" spans="1:6" ht="15.75">
      <c r="A15" s="2"/>
      <c r="B15" s="2"/>
      <c r="C15" s="2"/>
      <c r="D15" s="2"/>
      <c r="E15" s="2"/>
      <c r="F15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8515625" style="0" customWidth="1"/>
    <col min="2" max="2" width="18.421875" style="0" customWidth="1"/>
    <col min="3" max="3" width="18.57421875" style="3" customWidth="1"/>
    <col min="4" max="4" width="10.7109375" style="0" customWidth="1"/>
  </cols>
  <sheetData>
    <row r="2" spans="1:4" ht="15.75" customHeight="1">
      <c r="A2" s="38" t="s">
        <v>8</v>
      </c>
      <c r="B2" s="39"/>
      <c r="C2" s="39"/>
      <c r="D2" s="40"/>
    </row>
    <row r="3" spans="1:4" ht="15.75" customHeight="1">
      <c r="A3" s="41" t="s">
        <v>51</v>
      </c>
      <c r="B3" s="42"/>
      <c r="C3" s="42"/>
      <c r="D3" s="43"/>
    </row>
    <row r="4" spans="1:4" ht="31.5">
      <c r="A4" s="36" t="s">
        <v>9</v>
      </c>
      <c r="B4" s="35" t="s">
        <v>10</v>
      </c>
      <c r="C4" s="20" t="s">
        <v>11</v>
      </c>
      <c r="D4" s="20" t="s">
        <v>49</v>
      </c>
    </row>
    <row r="5" spans="1:4" ht="18.75" customHeight="1">
      <c r="A5" s="21" t="s">
        <v>12</v>
      </c>
      <c r="B5" s="25">
        <v>15</v>
      </c>
      <c r="C5" s="24">
        <v>0.1091</v>
      </c>
      <c r="D5" s="25">
        <f>B5+(1000*C5)</f>
        <v>124.10000000000001</v>
      </c>
    </row>
    <row r="6" spans="1:4" ht="18.75" customHeight="1">
      <c r="A6" s="21" t="s">
        <v>13</v>
      </c>
      <c r="B6" s="25">
        <v>18.2</v>
      </c>
      <c r="C6" s="24">
        <v>0.102038</v>
      </c>
      <c r="D6" s="25">
        <f>B6+(1000*C6)</f>
        <v>120.238</v>
      </c>
    </row>
    <row r="7" spans="1:4" ht="18.75" customHeight="1">
      <c r="A7" s="21" t="s">
        <v>14</v>
      </c>
      <c r="B7" s="25">
        <v>12.45</v>
      </c>
      <c r="C7" s="24">
        <v>0.1078</v>
      </c>
      <c r="D7" s="25">
        <f>B7+(1000*C7)</f>
        <v>120.25000000000001</v>
      </c>
    </row>
    <row r="8" spans="1:4" ht="18.75" customHeight="1">
      <c r="A8" s="21" t="s">
        <v>15</v>
      </c>
      <c r="B8" s="25">
        <v>16.44</v>
      </c>
      <c r="C8" s="24">
        <v>0.09849</v>
      </c>
      <c r="D8" s="25">
        <f>B8+(1000*C8)</f>
        <v>114.92999999999999</v>
      </c>
    </row>
    <row r="9" spans="1:4" ht="18.75" customHeight="1">
      <c r="A9" s="24" t="s">
        <v>42</v>
      </c>
      <c r="B9" s="34" t="s">
        <v>16</v>
      </c>
      <c r="C9" s="24">
        <v>0.097665</v>
      </c>
      <c r="D9" s="25">
        <f>(0.572*30)+(1000*C9)</f>
        <v>114.825</v>
      </c>
    </row>
    <row r="10" spans="1:4" ht="18.75" customHeight="1">
      <c r="A10" s="21" t="s">
        <v>17</v>
      </c>
      <c r="B10" s="25">
        <v>8.97</v>
      </c>
      <c r="C10" s="24">
        <v>0.09421</v>
      </c>
      <c r="D10" s="25">
        <f aca="true" t="shared" si="0" ref="D10:D23">B10+(1000*C10)</f>
        <v>103.18</v>
      </c>
    </row>
    <row r="11" spans="1:4" ht="18.75" customHeight="1">
      <c r="A11" s="21" t="s">
        <v>18</v>
      </c>
      <c r="B11" s="25">
        <v>14</v>
      </c>
      <c r="C11" s="24">
        <v>0.094542</v>
      </c>
      <c r="D11" s="25">
        <f t="shared" si="0"/>
        <v>108.542</v>
      </c>
    </row>
    <row r="12" spans="1:4" ht="18.75" customHeight="1">
      <c r="A12" s="21" t="s">
        <v>19</v>
      </c>
      <c r="B12" s="25">
        <v>12.43</v>
      </c>
      <c r="C12" s="24">
        <v>0.09245</v>
      </c>
      <c r="D12" s="25">
        <f t="shared" si="0"/>
        <v>104.88</v>
      </c>
    </row>
    <row r="13" spans="1:4" ht="18.75" customHeight="1">
      <c r="A13" s="21" t="s">
        <v>20</v>
      </c>
      <c r="B13" s="25">
        <v>16.5</v>
      </c>
      <c r="C13" s="24">
        <v>0.08531</v>
      </c>
      <c r="D13" s="25">
        <f t="shared" si="0"/>
        <v>101.81</v>
      </c>
    </row>
    <row r="14" spans="1:4" ht="18.75" customHeight="1">
      <c r="A14" s="21" t="s">
        <v>21</v>
      </c>
      <c r="B14" s="25">
        <v>15</v>
      </c>
      <c r="C14" s="24">
        <v>0.089</v>
      </c>
      <c r="D14" s="25">
        <f t="shared" si="0"/>
        <v>104</v>
      </c>
    </row>
    <row r="15" spans="1:4" ht="18.75" customHeight="1">
      <c r="A15" s="21" t="s">
        <v>22</v>
      </c>
      <c r="B15" s="25">
        <v>14</v>
      </c>
      <c r="C15" s="24">
        <v>0.088779</v>
      </c>
      <c r="D15" s="25">
        <f t="shared" si="0"/>
        <v>102.779</v>
      </c>
    </row>
    <row r="16" spans="1:4" ht="18.75" customHeight="1">
      <c r="A16" s="22" t="s">
        <v>23</v>
      </c>
      <c r="B16" s="25">
        <v>15</v>
      </c>
      <c r="C16" s="24">
        <v>0.09088</v>
      </c>
      <c r="D16" s="25">
        <f t="shared" si="0"/>
        <v>105.88</v>
      </c>
    </row>
    <row r="17" spans="1:4" ht="18.75" customHeight="1">
      <c r="A17" s="21" t="s">
        <v>24</v>
      </c>
      <c r="B17" s="25">
        <v>20</v>
      </c>
      <c r="C17" s="24">
        <v>0.08491</v>
      </c>
      <c r="D17" s="25">
        <f t="shared" si="0"/>
        <v>104.91</v>
      </c>
    </row>
    <row r="18" spans="1:4" ht="18.75" customHeight="1">
      <c r="A18" s="21" t="s">
        <v>25</v>
      </c>
      <c r="B18" s="25">
        <v>13.5</v>
      </c>
      <c r="C18" s="24">
        <v>0.09271</v>
      </c>
      <c r="D18" s="25">
        <f t="shared" si="0"/>
        <v>106.21</v>
      </c>
    </row>
    <row r="19" spans="1:4" ht="18.75" customHeight="1">
      <c r="A19" s="21" t="s">
        <v>28</v>
      </c>
      <c r="B19" s="25">
        <v>12</v>
      </c>
      <c r="C19" s="24">
        <v>0.08749</v>
      </c>
      <c r="D19" s="25">
        <f t="shared" si="0"/>
        <v>99.49</v>
      </c>
    </row>
    <row r="20" spans="1:4" ht="18.75" customHeight="1">
      <c r="A20" s="21" t="s">
        <v>29</v>
      </c>
      <c r="B20" s="25">
        <v>12.82</v>
      </c>
      <c r="C20" s="24">
        <v>0.08543</v>
      </c>
      <c r="D20" s="25">
        <f t="shared" si="0"/>
        <v>98.25</v>
      </c>
    </row>
    <row r="21" spans="1:4" ht="18.75" customHeight="1">
      <c r="A21" s="21" t="s">
        <v>30</v>
      </c>
      <c r="B21" s="25">
        <v>15</v>
      </c>
      <c r="C21" s="24">
        <v>0.08431</v>
      </c>
      <c r="D21" s="25">
        <f t="shared" si="0"/>
        <v>99.31</v>
      </c>
    </row>
    <row r="22" spans="1:4" ht="18.75" customHeight="1">
      <c r="A22" s="21" t="s">
        <v>31</v>
      </c>
      <c r="B22" s="25">
        <v>9.82</v>
      </c>
      <c r="C22" s="24">
        <v>0.0822</v>
      </c>
      <c r="D22" s="25">
        <f t="shared" si="0"/>
        <v>92.01999999999998</v>
      </c>
    </row>
    <row r="23" spans="1:4" ht="18.75" customHeight="1">
      <c r="A23" s="21" t="s">
        <v>32</v>
      </c>
      <c r="B23" s="25">
        <v>20.9</v>
      </c>
      <c r="C23" s="24">
        <v>0.07198</v>
      </c>
      <c r="D23" s="25">
        <f t="shared" si="0"/>
        <v>92.88</v>
      </c>
    </row>
    <row r="24" spans="1:4" ht="18.75" customHeight="1">
      <c r="A24" s="21" t="s">
        <v>33</v>
      </c>
      <c r="B24" s="25">
        <v>18.8</v>
      </c>
      <c r="C24" s="26" t="s">
        <v>34</v>
      </c>
      <c r="D24" s="25">
        <f>B24+(1000*0.070587)</f>
        <v>89.387</v>
      </c>
    </row>
    <row r="25" spans="1:4" ht="18.75" customHeight="1">
      <c r="A25" s="21" t="s">
        <v>35</v>
      </c>
      <c r="B25" s="25">
        <v>23.4</v>
      </c>
      <c r="C25" s="24">
        <v>0.10064</v>
      </c>
      <c r="D25" s="25">
        <f>B25+(1000*C25)</f>
        <v>124.03999999999999</v>
      </c>
    </row>
    <row r="26" spans="1:4" ht="18.75" customHeight="1">
      <c r="A26" s="22" t="s">
        <v>36</v>
      </c>
      <c r="B26" s="25">
        <v>21.5</v>
      </c>
      <c r="C26" s="26" t="s">
        <v>37</v>
      </c>
      <c r="D26" s="25">
        <f>B26+(1000*0.078537)</f>
        <v>100.03699999999999</v>
      </c>
    </row>
    <row r="27" spans="1:4" ht="18.75" customHeight="1">
      <c r="A27" s="23" t="s">
        <v>38</v>
      </c>
      <c r="B27" s="28">
        <v>18</v>
      </c>
      <c r="C27" s="27">
        <v>0.09848</v>
      </c>
      <c r="D27" s="28">
        <f>B27+(1000*C27)</f>
        <v>116.48</v>
      </c>
    </row>
    <row r="28" spans="1:4" ht="18.75" customHeight="1">
      <c r="A28" s="22" t="s">
        <v>26</v>
      </c>
      <c r="B28" s="32">
        <v>11</v>
      </c>
      <c r="C28" s="33">
        <v>0.08795</v>
      </c>
      <c r="D28" s="32">
        <f>B28+(1000*C28)</f>
        <v>98.95</v>
      </c>
    </row>
    <row r="29" spans="1:4" ht="18.75" customHeight="1">
      <c r="A29" s="22" t="s">
        <v>27</v>
      </c>
      <c r="B29" s="32">
        <v>17.5</v>
      </c>
      <c r="C29" s="33">
        <v>0.10853</v>
      </c>
      <c r="D29" s="32">
        <f>B29+(1000*C29)</f>
        <v>126.03</v>
      </c>
    </row>
    <row r="30" spans="1:4" ht="15">
      <c r="A30" s="5"/>
      <c r="B30" s="6"/>
      <c r="C30" s="7"/>
      <c r="D30" s="8"/>
    </row>
    <row r="31" spans="1:4" ht="31.5" customHeight="1">
      <c r="A31" s="44" t="s">
        <v>41</v>
      </c>
      <c r="B31" s="45"/>
      <c r="C31" s="45"/>
      <c r="D31" s="46"/>
    </row>
    <row r="32" spans="1:4" ht="15">
      <c r="A32" s="17"/>
      <c r="B32" s="18"/>
      <c r="C32" s="18"/>
      <c r="D32" s="19"/>
    </row>
    <row r="33" spans="1:4" ht="31.5" customHeight="1">
      <c r="A33" s="44" t="s">
        <v>39</v>
      </c>
      <c r="B33" s="45"/>
      <c r="C33" s="45"/>
      <c r="D33" s="46"/>
    </row>
    <row r="34" spans="1:4" ht="15">
      <c r="A34" s="9"/>
      <c r="B34" s="10"/>
      <c r="C34" s="11"/>
      <c r="D34" s="12"/>
    </row>
    <row r="35" spans="1:4" ht="31.5" customHeight="1">
      <c r="A35" s="44" t="s">
        <v>40</v>
      </c>
      <c r="B35" s="45"/>
      <c r="C35" s="45"/>
      <c r="D35" s="46"/>
    </row>
    <row r="36" spans="1:4" ht="15.75">
      <c r="A36" s="13"/>
      <c r="B36" s="14"/>
      <c r="C36" s="15"/>
      <c r="D36" s="16"/>
    </row>
    <row r="38" ht="15.75">
      <c r="A38" s="1" t="s">
        <v>48</v>
      </c>
    </row>
  </sheetData>
  <sheetProtection/>
  <mergeCells count="5">
    <mergeCell ref="A2:D2"/>
    <mergeCell ref="A3:D3"/>
    <mergeCell ref="A33:D33"/>
    <mergeCell ref="A35:D35"/>
    <mergeCell ref="A31:D31"/>
  </mergeCells>
  <printOptions/>
  <pageMargins left="0.7" right="0.7" top="0.75" bottom="0.75" header="0.3" footer="0.3"/>
  <pageSetup horizontalDpi="600" verticalDpi="600" orientation="portrait" r:id="rId1"/>
  <ignoredErrors>
    <ignoredError sqref="D9 D26 D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S760115</cp:lastModifiedBy>
  <dcterms:created xsi:type="dcterms:W3CDTF">2017-08-16T14:09:03Z</dcterms:created>
  <dcterms:modified xsi:type="dcterms:W3CDTF">2017-08-18T18:09:16Z</dcterms:modified>
  <cp:category/>
  <cp:version/>
  <cp:contentType/>
  <cp:contentStatus/>
</cp:coreProperties>
</file>