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480" yWindow="60" windowWidth="22995" windowHeight="10290"/>
  </bookViews>
  <sheets>
    <sheet name="AG-58" sheetId="5" r:id="rId1"/>
  </sheets>
  <definedNames>
    <definedName name="_xlnm.Print_Titles" localSheetId="0">'AG-58'!$1:$5</definedName>
  </definedNames>
  <calcPr calcId="152511"/>
</workbook>
</file>

<file path=xl/calcChain.xml><?xml version="1.0" encoding="utf-8"?>
<calcChain xmlns="http://schemas.openxmlformats.org/spreadsheetml/2006/main">
  <c r="H177" i="5" l="1"/>
  <c r="H172" i="5"/>
  <c r="H167" i="5"/>
  <c r="H111" i="5"/>
  <c r="H74" i="5"/>
  <c r="H69" i="5"/>
  <c r="H181" i="5" l="1"/>
  <c r="D177" i="5"/>
  <c r="D172" i="5"/>
  <c r="D167" i="5"/>
  <c r="D111" i="5"/>
  <c r="D74" i="5"/>
  <c r="D69" i="5"/>
  <c r="D181" i="5" l="1"/>
  <c r="L177" i="5"/>
  <c r="J177" i="5"/>
  <c r="F177" i="5"/>
  <c r="L172" i="5"/>
  <c r="J172" i="5"/>
  <c r="F172" i="5"/>
  <c r="F167" i="5" l="1"/>
  <c r="F111" i="5"/>
  <c r="F74" i="5"/>
  <c r="F69" i="5"/>
  <c r="F181" i="5" s="1"/>
  <c r="J167" i="5"/>
  <c r="J111" i="5"/>
  <c r="J74" i="5"/>
  <c r="J69" i="5"/>
  <c r="J181" i="5" s="1"/>
  <c r="L167" i="5" l="1"/>
  <c r="L111" i="5"/>
  <c r="L74" i="5"/>
  <c r="L69" i="5"/>
  <c r="L181" i="5" s="1"/>
</calcChain>
</file>

<file path=xl/sharedStrings.xml><?xml version="1.0" encoding="utf-8"?>
<sst xmlns="http://schemas.openxmlformats.org/spreadsheetml/2006/main" count="321" uniqueCount="305">
  <si>
    <t xml:space="preserve">TAX CREDIT C/F - DEF TAX ASSET- MJE </t>
  </si>
  <si>
    <t>011C</t>
  </si>
  <si>
    <t>INT EXP CAPITALIZED FOR TAX</t>
  </si>
  <si>
    <t>380J</t>
  </si>
  <si>
    <t>CIAC - BOOK RECEIPTS</t>
  </si>
  <si>
    <t>390A</t>
  </si>
  <si>
    <t>CUST ADV INC FOR TAX</t>
  </si>
  <si>
    <t>390F</t>
  </si>
  <si>
    <t>DEFD FUEL EXP-CUR DEFL SET UP</t>
  </si>
  <si>
    <t>410A</t>
  </si>
  <si>
    <t>DEFD FUEL ADJ-ACCRD UTIL REVS</t>
  </si>
  <si>
    <t>410B</t>
  </si>
  <si>
    <t>DEFD FUEL ADJ-REG</t>
  </si>
  <si>
    <t>410E</t>
  </si>
  <si>
    <t>PROVS POSS REV REFDS-A/L</t>
  </si>
  <si>
    <t>520A</t>
  </si>
  <si>
    <t>MARK &amp; SPREAD-DEFL-190-A/L</t>
  </si>
  <si>
    <t>576F</t>
  </si>
  <si>
    <t>PROV WORKER'S COMP</t>
  </si>
  <si>
    <t>602A</t>
  </si>
  <si>
    <t>ACCRUED BK PENSION EXPENSE</t>
  </si>
  <si>
    <t>605B</t>
  </si>
  <si>
    <t>SUPPLEMENTAL EXECUTIVE RETIREMENT PLAN</t>
  </si>
  <si>
    <t>605E</t>
  </si>
  <si>
    <t>ACCRD SUP EXEC RETIR PLAN COSTS-SFAS 158</t>
  </si>
  <si>
    <t>605F</t>
  </si>
  <si>
    <t>ACCRD BK SUP. SAVINGS PLAN EXP</t>
  </si>
  <si>
    <t>605I</t>
  </si>
  <si>
    <t>ACCRUED PSI PLAN EXP</t>
  </si>
  <si>
    <t>605O</t>
  </si>
  <si>
    <t>BK PROV UNCOLL ACCTS - ST</t>
  </si>
  <si>
    <t>610A</t>
  </si>
  <si>
    <t>PROV-TRADING CREDIT RISK - A/L</t>
  </si>
  <si>
    <t>610U</t>
  </si>
  <si>
    <t>PROV-FAS 157 - A/L</t>
  </si>
  <si>
    <t>610V</t>
  </si>
  <si>
    <t>ACCRD COMPANYWIDE INCENTV PLAN</t>
  </si>
  <si>
    <t>612Y</t>
  </si>
  <si>
    <t>ACCRUED BOOK VACATION PAY</t>
  </si>
  <si>
    <t>613E</t>
  </si>
  <si>
    <t>(ICDP)-INCENTIVE COMP DEFERRAL PLAN</t>
  </si>
  <si>
    <t>613K</t>
  </si>
  <si>
    <t>ACCRUED BK SEVERANCE BENEFITS</t>
  </si>
  <si>
    <t>613Y</t>
  </si>
  <si>
    <t>ACCRUED INTEREST EXP -STATE</t>
  </si>
  <si>
    <t>615A</t>
  </si>
  <si>
    <t>ACCRUED INTEREST EXP -STATE - MJE</t>
  </si>
  <si>
    <t>ACCRUED INTEREST-LONG-TERM - FIN 48</t>
  </si>
  <si>
    <t>615B</t>
  </si>
  <si>
    <t>ACCRUED INTEREST-SHORT-TERM - FIN 48</t>
  </si>
  <si>
    <t>615C</t>
  </si>
  <si>
    <t>ACCRUED STATE INCOME TAX EXP</t>
  </si>
  <si>
    <t>615E</t>
  </si>
  <si>
    <t>FEDERAL MITIGATION PROGRAMS</t>
  </si>
  <si>
    <t>625A</t>
  </si>
  <si>
    <t xml:space="preserve">STATE MITIGATION PROGRAMS </t>
  </si>
  <si>
    <t>625B</t>
  </si>
  <si>
    <t>DEFD BK CONTRACT REVENUE</t>
  </si>
  <si>
    <t>630F</t>
  </si>
  <si>
    <t>DEFD STORM DAMAGE</t>
  </si>
  <si>
    <t>630J</t>
  </si>
  <si>
    <t>ADVANCE RENTAL INC (CUR MO)</t>
  </si>
  <si>
    <t>641I</t>
  </si>
  <si>
    <t>REG LIAB-UNREAL MTM GAIN-DEFL</t>
  </si>
  <si>
    <t>652G</t>
  </si>
  <si>
    <t>CAPITALIZED SOFTWARE COSTS-TAX</t>
  </si>
  <si>
    <t>711N</t>
  </si>
  <si>
    <t>ACCRD SFAS 106 PST RETIRE EXP</t>
  </si>
  <si>
    <t>906A</t>
  </si>
  <si>
    <t>SFAS 106 PST RETIRE EXP - NON-DEDUCT CONT</t>
  </si>
  <si>
    <t>906D</t>
  </si>
  <si>
    <t>ACCRD OPEB COSTS - SFAS 158</t>
  </si>
  <si>
    <t>906F</t>
  </si>
  <si>
    <t>ACCRD SFAS 112 PST EMPLOY BEN</t>
  </si>
  <si>
    <t>906K</t>
  </si>
  <si>
    <t>ACCRD BOOK ARO EXPENSE - SFAS 143</t>
  </si>
  <si>
    <t>906P</t>
  </si>
  <si>
    <t>FIN 48 DSIT</t>
  </si>
  <si>
    <t>911F-FIN48</t>
  </si>
  <si>
    <t>ACCRUED SALES &amp; USE TAX RESERVE</t>
  </si>
  <si>
    <t>911S</t>
  </si>
  <si>
    <t>ACCRD SIT TX RESERVE-LNG-TERM-FIN 48</t>
  </si>
  <si>
    <t>911V</t>
  </si>
  <si>
    <t>ACCRD SIT TX RESERVE-SHRT-TERM-FIN 48</t>
  </si>
  <si>
    <t>911W</t>
  </si>
  <si>
    <t>1991-1996 IRS AUDIT SETTLEMENT</t>
  </si>
  <si>
    <t>940N</t>
  </si>
  <si>
    <t>IRS CAPITALIZATION ADJUSTMENT</t>
  </si>
  <si>
    <t>940X</t>
  </si>
  <si>
    <t>AMT CREDIT - DEFERRED</t>
  </si>
  <si>
    <t>960E</t>
  </si>
  <si>
    <t>TX AMORT POLLUTION CONT EQPT</t>
  </si>
  <si>
    <t>533A</t>
  </si>
  <si>
    <t>EXCESS FIT % RATE CHANGE</t>
  </si>
  <si>
    <t>003H</t>
  </si>
  <si>
    <t>EXCESS DIT - EXCESS FIT % RATE CHANGE</t>
  </si>
  <si>
    <t>003H-XS</t>
  </si>
  <si>
    <t>EXCESS DIT - EXCESS L/T DFIT TX RES-TRA</t>
  </si>
  <si>
    <t>003I-XS</t>
  </si>
  <si>
    <t>LIBERALIZED DEPR-REG</t>
  </si>
  <si>
    <t>210A</t>
  </si>
  <si>
    <t>EXCESS DIT - LIB DEPR - REG</t>
  </si>
  <si>
    <t>210A-XS</t>
  </si>
  <si>
    <t>CLS LIFE DEPR (ADR)-REG</t>
  </si>
  <si>
    <t>220A</t>
  </si>
  <si>
    <t>EXCESS DIT - CLADR DEPR - REG</t>
  </si>
  <si>
    <t>220A-XS</t>
  </si>
  <si>
    <t>ACRS BENEFIT NORMALIZED</t>
  </si>
  <si>
    <t>230A</t>
  </si>
  <si>
    <t>EXCESS DIT - ACRS NORM REVERSAL</t>
  </si>
  <si>
    <t>230A-XS</t>
  </si>
  <si>
    <t>SEC 481 - LEAD/LAG TAX DEPREC</t>
  </si>
  <si>
    <t>230E</t>
  </si>
  <si>
    <t xml:space="preserve">CAPD INTEREST-SECTION 481(a)-CHANGE IN METHD </t>
  </si>
  <si>
    <t>230I</t>
  </si>
  <si>
    <t>RELOCATION CST-SECTION 481(a)-CHANGE IN METHD</t>
  </si>
  <si>
    <t>230J</t>
  </si>
  <si>
    <t>PJM INTEGRATION-SEC 481(a)-INTANG-DFD LABOR</t>
  </si>
  <si>
    <t>230K</t>
  </si>
  <si>
    <t>R &amp; D DEDUCTION - SEC 174</t>
  </si>
  <si>
    <t>230X</t>
  </si>
  <si>
    <t>ACRS NORM-HRJ</t>
  </si>
  <si>
    <t>232A</t>
  </si>
  <si>
    <t>EXCESS DIT - ACRS NORM HRJ REV</t>
  </si>
  <si>
    <t>232A-XS</t>
  </si>
  <si>
    <t>BK PLANT IN SERVICE - SFAS 143 - ARO</t>
  </si>
  <si>
    <t>280H</t>
  </si>
  <si>
    <t>GAIN/LOSS ON ACRS/MACRS PROPERTY</t>
  </si>
  <si>
    <t>295A</t>
  </si>
  <si>
    <t>GAIN/LOSS-ACRS/MACRS-BK/TX UNIT PROP</t>
  </si>
  <si>
    <t>295C</t>
  </si>
  <si>
    <t>ABFUDC</t>
  </si>
  <si>
    <t>320A</t>
  </si>
  <si>
    <t>ABFUDC-HRJ POST IN-SERV</t>
  </si>
  <si>
    <t>320I</t>
  </si>
  <si>
    <t>TXS CAPD</t>
  </si>
  <si>
    <t>350A</t>
  </si>
  <si>
    <t>PENS CAPD</t>
  </si>
  <si>
    <t>360A</t>
  </si>
  <si>
    <t>SEC 481 PENS/OPEB ADJUSTMENT</t>
  </si>
  <si>
    <t>360J</t>
  </si>
  <si>
    <t>SAV PLAN CAPD</t>
  </si>
  <si>
    <t>370A</t>
  </si>
  <si>
    <t>PERCENT REPAIR ALLOWANCE</t>
  </si>
  <si>
    <t>532A</t>
  </si>
  <si>
    <t>BOOK/TAX UNIT OF PROPERTY ADJ</t>
  </si>
  <si>
    <t>532C</t>
  </si>
  <si>
    <t>BK/TX UNIT OF PROPERTY ADJ-SEC 481 ADJ</t>
  </si>
  <si>
    <t>532D</t>
  </si>
  <si>
    <t>CAPITALIZED RELOCATION COSTS</t>
  </si>
  <si>
    <t>534A</t>
  </si>
  <si>
    <t>CAPITALIZED LEASES - A/C 1011 ASSETS</t>
  </si>
  <si>
    <t>711R</t>
  </si>
  <si>
    <t>DEFD FUEL CUR SET UP A/C 283</t>
  </si>
  <si>
    <t>411A</t>
  </si>
  <si>
    <t>DEFD FUEL ACC REVS A/C 283</t>
  </si>
  <si>
    <t>411B</t>
  </si>
  <si>
    <t>DEFD FUEL REG ADJ A/C 283</t>
  </si>
  <si>
    <t>411C</t>
  </si>
  <si>
    <t>MTM BK GAIN-A/L-TAX DEFL</t>
  </si>
  <si>
    <t>575E</t>
  </si>
  <si>
    <t>MARK &amp; SPREAD-DEFL-283-A/L</t>
  </si>
  <si>
    <t>576E</t>
  </si>
  <si>
    <t>ACCRUED BK PENSION COSTS - SFAS 158</t>
  </si>
  <si>
    <t>605C</t>
  </si>
  <si>
    <t>REG ASSET-DEFERRED RTO COSTS</t>
  </si>
  <si>
    <t>615R</t>
  </si>
  <si>
    <t>BK DEFL-DEMAND SIDE MNGMT EXP</t>
  </si>
  <si>
    <t>632U</t>
  </si>
  <si>
    <t>BOOK &gt; TAX BASIS - EMA-A/C 283</t>
  </si>
  <si>
    <t>638A</t>
  </si>
  <si>
    <t>DEFD TX GAIN-INTERCO SALE-EMA</t>
  </si>
  <si>
    <t>639Q</t>
  </si>
  <si>
    <t>DEFD TAX GAIN-EPA AUCTION</t>
  </si>
  <si>
    <t>640K</t>
  </si>
  <si>
    <t>REG ASSET-SFAS 158 - PENSIONS</t>
  </si>
  <si>
    <t>661R</t>
  </si>
  <si>
    <t>REG ASSET-SFAS 158 - SERP</t>
  </si>
  <si>
    <t>661S</t>
  </si>
  <si>
    <t>REG ASSET-SFAS 158 - OPEB</t>
  </si>
  <si>
    <t>661T</t>
  </si>
  <si>
    <t>REG ASSET-NET CCS FEED STUDY COSTS</t>
  </si>
  <si>
    <t>664V</t>
  </si>
  <si>
    <t>BOOK LEASES CAPITALIZED FOR TAX</t>
  </si>
  <si>
    <t>711O</t>
  </si>
  <si>
    <t>CAPITALIZED SOFTWARE COST-BOOK</t>
  </si>
  <si>
    <t>712K</t>
  </si>
  <si>
    <t>LOSS ON REACQUIRED DEBT</t>
  </si>
  <si>
    <t>900A</t>
  </si>
  <si>
    <t>REG ASSET-ACCRUED SFAS 112</t>
  </si>
  <si>
    <t>914K</t>
  </si>
  <si>
    <t>PREL SURVEY&amp;INVEST RESERVE-BIG SANDY FGD</t>
  </si>
  <si>
    <t>611B</t>
  </si>
  <si>
    <t>ACCRD COMPANY INCENT PLAN-ENGAGE TO GAIN</t>
  </si>
  <si>
    <t>612G</t>
  </si>
  <si>
    <t>ECONOMIC DEVEL FUND - CURRENT</t>
  </si>
  <si>
    <t>614I</t>
  </si>
  <si>
    <t>ECONOMIC DEVEL FUND - NON-CURRENT</t>
  </si>
  <si>
    <t>614J</t>
  </si>
  <si>
    <t>REG ASSET-CCS FEED STUDY RESERVE</t>
  </si>
  <si>
    <t>668Q</t>
  </si>
  <si>
    <t>GROSS RECEIPTS- TAX EXPENSE</t>
  </si>
  <si>
    <t>910M</t>
  </si>
  <si>
    <t>SFAS 106 - MEDICARE SUBSIDY - (PPACA)-REG ASSET</t>
  </si>
  <si>
    <t>906Z</t>
  </si>
  <si>
    <t>PROV LOSS-CAR CHG-PURCHASD EMA</t>
  </si>
  <si>
    <t>615S</t>
  </si>
  <si>
    <t>TAX &gt; BOOK BASIS - EMA-A/C 190</t>
  </si>
  <si>
    <t>638C</t>
  </si>
  <si>
    <t>DEFD TX LOSS-INTERCO SALE-EMA</t>
  </si>
  <si>
    <t>639S</t>
  </si>
  <si>
    <t>DEFD REV-BONUS LEASE SHORT-TERM</t>
  </si>
  <si>
    <t>642B</t>
  </si>
  <si>
    <t>DEFD REV-BONUS LEASE LONG-TERM</t>
  </si>
  <si>
    <t>642C</t>
  </si>
  <si>
    <t>SFAS 106 - MEDICARE SUBSIDY - NORM - (PPACA)</t>
  </si>
  <si>
    <t>907B</t>
  </si>
  <si>
    <t>911L-DSIT</t>
  </si>
  <si>
    <t>REMOVAL COSTS REV-SFAS 143-ARO</t>
  </si>
  <si>
    <t>910W</t>
  </si>
  <si>
    <t>PROP TX-STATE 2-OLD METHOD-TX</t>
  </si>
  <si>
    <t>510I</t>
  </si>
  <si>
    <t>DEFD BK LOSS-NON-AFF SALE-EMA</t>
  </si>
  <si>
    <t>639C</t>
  </si>
  <si>
    <t>DEFD BOOK GAIN-EPA AUCTION</t>
  </si>
  <si>
    <t>640M</t>
  </si>
  <si>
    <t>KENTUCKY POWER COMPANY - TOTAL COMPANY</t>
  </si>
  <si>
    <t>ACCUMULATED DEFERRED INCOME TAXES</t>
  </si>
  <si>
    <t>Account 1901001</t>
  </si>
  <si>
    <t>Total for Account:</t>
  </si>
  <si>
    <t>Acct 190 Accum DFIT Exp Utility</t>
  </si>
  <si>
    <t>Account 2811001</t>
  </si>
  <si>
    <t>Acct 281 Accum DFIT Exp Utility</t>
  </si>
  <si>
    <t>Account 2821001</t>
  </si>
  <si>
    <t>Acct 282 Accum DFIT Exp Utility</t>
  </si>
  <si>
    <t>Account 2831001</t>
  </si>
  <si>
    <t>Acct 283 Accum DFIT Exp Utility</t>
  </si>
  <si>
    <t>DEFD BOOK GAIN - EPA AUCTION</t>
  </si>
  <si>
    <t>914M-DSIT</t>
  </si>
  <si>
    <t>280Y</t>
  </si>
  <si>
    <t>NORM BASIS DIFF - TRANSFERRED PLANT</t>
  </si>
  <si>
    <t>912K</t>
  </si>
  <si>
    <t>REMOVAL COSTS - NORMALIZED</t>
  </si>
  <si>
    <t>014C</t>
  </si>
  <si>
    <t>NOL - STATE C/F - DEFD TAX ASSET</t>
  </si>
  <si>
    <t>432I</t>
  </si>
  <si>
    <t>UNRECOVERED FUEL COST</t>
  </si>
  <si>
    <t>671G</t>
  </si>
  <si>
    <t>671H</t>
  </si>
  <si>
    <t>671I</t>
  </si>
  <si>
    <t>671J</t>
  </si>
  <si>
    <t>671K</t>
  </si>
  <si>
    <t>671L</t>
  </si>
  <si>
    <t>671M</t>
  </si>
  <si>
    <t>671N</t>
  </si>
  <si>
    <t>671O</t>
  </si>
  <si>
    <t>671P</t>
  </si>
  <si>
    <t>672G</t>
  </si>
  <si>
    <t>672H</t>
  </si>
  <si>
    <t>672M</t>
  </si>
  <si>
    <t>672N</t>
  </si>
  <si>
    <t>672O</t>
  </si>
  <si>
    <t>672S</t>
  </si>
  <si>
    <t>673C</t>
  </si>
  <si>
    <t>673F</t>
  </si>
  <si>
    <t>690C</t>
  </si>
  <si>
    <t>690D</t>
  </si>
  <si>
    <t>690E</t>
  </si>
  <si>
    <t>690F</t>
  </si>
  <si>
    <t>690L</t>
  </si>
  <si>
    <t>REG ASSET-BIG SANDY U1 ORVER-UNDER RECOV</t>
  </si>
  <si>
    <t>REG ASSET-BIG SANDY RETIRE COSTS RECOV</t>
  </si>
  <si>
    <t>REG ASSET-BIG SANDY RETIRE COSTS RIDER U2 O&amp;M</t>
  </si>
  <si>
    <t>REG ASSET-UNDER RECOV-PURCH PWR PPA</t>
  </si>
  <si>
    <t>REG ASSET-DEFD DEPR-ENVIRONMENTAL</t>
  </si>
  <si>
    <t>REG ASSET-CAR CHGS-ENVIRON COSTS</t>
  </si>
  <si>
    <t>REG ASSET-CAR CHGS-ENVIRON UNREC EQUITY</t>
  </si>
  <si>
    <t>REG ASSET-DEFD O&amp;M ENIRONMENTAL CSTS</t>
  </si>
  <si>
    <t>REG ASSET-DEFD CONSUM EXP-ENVIRON CSTS</t>
  </si>
  <si>
    <t>REG ASSET-DEFD PROP TAX EXP-ENVIRON CSTS</t>
  </si>
  <si>
    <t>REG ASSET-BIG SANDY U1 OR-UNREC EQUITY CC</t>
  </si>
  <si>
    <t>REG ASSET-BIG SANDY U1 OR-UNDER RECOV CC</t>
  </si>
  <si>
    <t>REG ASSET-NERC COMPL/CYBER CC-UNREC EQ</t>
  </si>
  <si>
    <t>REG ASSET-NERC COMPL/CYBER SEC-CAR CST</t>
  </si>
  <si>
    <t>REG ASSET-NERC COMPL/CYBER SEC-DEF DEPR</t>
  </si>
  <si>
    <t>REG ASSET-CAPACITY CHARGE TARIFF REV</t>
  </si>
  <si>
    <t>REG ASSET-DEFD DEPR-BIG SANDY U1 GAS</t>
  </si>
  <si>
    <t>REG ASSET-DEFD PROP TAX-BIG SANDY U1 GAS</t>
  </si>
  <si>
    <t>REG ASSET-REMOVAL COSTS-AMORT-BIG SANDY</t>
  </si>
  <si>
    <t>REG ASSET-SPENT ARO-BIG SANDY</t>
  </si>
  <si>
    <t>REG ASSET-UNRECOVERED PLANT-BIG SANDY</t>
  </si>
  <si>
    <t>REG ASSET-NBV-ARO-RETIRED PLANTS</t>
  </si>
  <si>
    <t>REG ASSET-M&amp;S RETIRING PLANTS</t>
  </si>
  <si>
    <t>Account 2831102</t>
  </si>
  <si>
    <t>DSIT - WV POLLUTION CONTROL</t>
  </si>
  <si>
    <t>Acct 283 Accum DSIT Exp Utility</t>
  </si>
  <si>
    <t>DSIT - MITCHELL PLANT TRANSFER</t>
  </si>
  <si>
    <t>660F</t>
  </si>
  <si>
    <t>REG ASSET-SFAS 143 - ARO</t>
  </si>
  <si>
    <t>668W</t>
  </si>
  <si>
    <t>REG ASSET-ATR UNDER-RECOVERY</t>
  </si>
  <si>
    <t>Account 2831X02</t>
  </si>
  <si>
    <t>GRAND TOTAL ADIT</t>
  </si>
  <si>
    <t>980A</t>
  </si>
  <si>
    <t>RESTRICTED STOCK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</si>
</sst>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7" fontId="19" fillId="0" borderId="0" xfId="42" applyNumberFormat="1" applyFont="1" applyFill="1" applyAlignment="1">
      <alignment horizontal="left"/>
    </xf>
    <xf numFmtId="0" fontId="20" fillId="0" borderId="0" xfId="42" applyFont="1" applyFill="1"/>
    <xf numFmtId="0" fontId="20" fillId="0" borderId="0" xfId="42" applyFont="1" applyFill="1"/>
    <xf numFmtId="14" fontId="19" fillId="0" borderId="10" xfId="44" applyNumberFormat="1" applyFont="1" applyBorder="1" applyAlignment="1">
      <alignment horizontal="center"/>
    </xf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38" fontId="0" fillId="0" borderId="0" xfId="0" applyNumberFormat="1"/>
    <xf numFmtId="38" fontId="0" fillId="0" borderId="11" xfId="0" applyNumberFormat="1" applyBorder="1"/>
    <xf numFmtId="164" fontId="0" fillId="0" borderId="0" xfId="47" applyNumberFormat="1" applyFont="1"/>
    <xf numFmtId="0" fontId="16" fillId="0" borderId="0" xfId="0" applyFont="1"/>
    <xf numFmtId="38" fontId="16" fillId="0" borderId="12" xfId="0" applyNumberFormat="1" applyFont="1" applyBorder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4"/>
    <cellStyle name="Comma 2 2" xfId="45"/>
    <cellStyle name="Comma 3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7.140625" customWidth="1"/>
    <col min="2" max="2" width="45.7109375" bestFit="1" customWidth="1"/>
    <col min="3" max="3" width="2.140625" customWidth="1"/>
    <col min="4" max="4" width="16.7109375" customWidth="1"/>
    <col min="5" max="5" width="2.140625" customWidth="1"/>
    <col min="6" max="6" width="16.7109375" customWidth="1"/>
    <col min="7" max="7" width="2.140625" customWidth="1"/>
    <col min="8" max="8" width="16.7109375" customWidth="1"/>
    <col min="9" max="9" width="2.140625" customWidth="1"/>
    <col min="10" max="10" width="16.7109375" customWidth="1"/>
    <col min="11" max="11" width="2.140625" customWidth="1"/>
    <col min="12" max="12" width="16.7109375" customWidth="1"/>
    <col min="13" max="13" width="2.140625" customWidth="1"/>
  </cols>
  <sheetData>
    <row r="1" spans="1:12" x14ac:dyDescent="0.25">
      <c r="A1" s="1" t="s">
        <v>226</v>
      </c>
    </row>
    <row r="2" spans="1:12" x14ac:dyDescent="0.25">
      <c r="A2" s="1" t="s">
        <v>227</v>
      </c>
    </row>
    <row r="5" spans="1:12" x14ac:dyDescent="0.25">
      <c r="D5" s="4">
        <v>42794</v>
      </c>
      <c r="F5" s="4">
        <v>42735</v>
      </c>
      <c r="H5" s="4">
        <v>42429</v>
      </c>
      <c r="J5" s="4">
        <v>42369</v>
      </c>
      <c r="L5" s="4">
        <v>42004</v>
      </c>
    </row>
    <row r="6" spans="1:12" x14ac:dyDescent="0.25">
      <c r="A6" s="2" t="s">
        <v>228</v>
      </c>
    </row>
    <row r="7" spans="1:12" x14ac:dyDescent="0.25">
      <c r="A7" t="s">
        <v>1</v>
      </c>
      <c r="B7" t="s">
        <v>0</v>
      </c>
      <c r="D7" s="11">
        <v>0</v>
      </c>
      <c r="F7" s="11">
        <v>0</v>
      </c>
      <c r="G7" s="11"/>
      <c r="H7" s="11">
        <v>189220</v>
      </c>
      <c r="I7" s="11"/>
      <c r="J7" s="11">
        <v>189220</v>
      </c>
      <c r="K7" s="11"/>
      <c r="L7" s="11">
        <v>260887</v>
      </c>
    </row>
    <row r="8" spans="1:12" x14ac:dyDescent="0.25">
      <c r="A8" t="s">
        <v>3</v>
      </c>
      <c r="B8" t="s">
        <v>2</v>
      </c>
      <c r="D8" s="11">
        <v>8165932</v>
      </c>
      <c r="F8" s="11">
        <v>8188899</v>
      </c>
      <c r="G8" s="11"/>
      <c r="H8" s="11">
        <v>8282897</v>
      </c>
      <c r="I8" s="11"/>
      <c r="J8" s="11">
        <v>8218545</v>
      </c>
      <c r="K8" s="11"/>
      <c r="L8" s="11">
        <v>7961442</v>
      </c>
    </row>
    <row r="9" spans="1:12" x14ac:dyDescent="0.25">
      <c r="A9" t="s">
        <v>5</v>
      </c>
      <c r="B9" t="s">
        <v>4</v>
      </c>
      <c r="D9" s="11">
        <v>1706236</v>
      </c>
      <c r="F9" s="11">
        <v>1735668</v>
      </c>
      <c r="G9" s="11"/>
      <c r="H9" s="11">
        <v>1832526</v>
      </c>
      <c r="I9" s="11"/>
      <c r="J9" s="11">
        <v>1892168</v>
      </c>
      <c r="K9" s="11"/>
      <c r="L9" s="11">
        <v>2013260</v>
      </c>
    </row>
    <row r="10" spans="1:12" x14ac:dyDescent="0.25">
      <c r="A10" t="s">
        <v>7</v>
      </c>
      <c r="B10" t="s">
        <v>6</v>
      </c>
      <c r="D10" s="11">
        <v>-1045</v>
      </c>
      <c r="F10" s="11">
        <v>-1513</v>
      </c>
      <c r="G10" s="11"/>
      <c r="H10" s="11">
        <v>220</v>
      </c>
      <c r="I10" s="11"/>
      <c r="J10" s="11">
        <v>-7</v>
      </c>
      <c r="K10" s="11"/>
      <c r="L10" s="11">
        <v>-14234</v>
      </c>
    </row>
    <row r="11" spans="1:12" x14ac:dyDescent="0.25">
      <c r="A11" t="s">
        <v>9</v>
      </c>
      <c r="B11" t="s">
        <v>8</v>
      </c>
      <c r="D11" s="11">
        <v>0</v>
      </c>
      <c r="F11" s="11">
        <v>0</v>
      </c>
      <c r="G11" s="11"/>
      <c r="H11" s="11">
        <v>666548</v>
      </c>
      <c r="I11" s="11"/>
      <c r="J11" s="11">
        <v>1755335</v>
      </c>
      <c r="K11" s="11"/>
      <c r="L11" s="11">
        <v>1080272</v>
      </c>
    </row>
    <row r="12" spans="1:12" x14ac:dyDescent="0.25">
      <c r="A12" t="s">
        <v>11</v>
      </c>
      <c r="B12" t="s">
        <v>10</v>
      </c>
      <c r="D12" s="11">
        <v>0</v>
      </c>
      <c r="F12" s="11">
        <v>0</v>
      </c>
      <c r="G12" s="11"/>
      <c r="H12" s="11">
        <v>1784420</v>
      </c>
      <c r="I12" s="11"/>
      <c r="J12" s="11">
        <v>1765264</v>
      </c>
      <c r="K12" s="11"/>
      <c r="L12" s="11">
        <v>1765264</v>
      </c>
    </row>
    <row r="13" spans="1:12" x14ac:dyDescent="0.25">
      <c r="A13" t="s">
        <v>13</v>
      </c>
      <c r="B13" t="s">
        <v>12</v>
      </c>
      <c r="D13" s="11">
        <v>0</v>
      </c>
      <c r="F13" s="11">
        <v>0</v>
      </c>
      <c r="G13" s="11"/>
      <c r="H13" s="11">
        <v>1367947</v>
      </c>
      <c r="I13" s="11"/>
      <c r="J13" s="11">
        <v>1367947</v>
      </c>
      <c r="K13" s="11"/>
      <c r="L13" s="11">
        <v>1367947</v>
      </c>
    </row>
    <row r="14" spans="1:12" x14ac:dyDescent="0.25">
      <c r="A14" t="s">
        <v>15</v>
      </c>
      <c r="B14" t="s">
        <v>14</v>
      </c>
      <c r="D14" s="11">
        <v>754690</v>
      </c>
      <c r="F14" s="11">
        <v>644214</v>
      </c>
      <c r="G14" s="11"/>
      <c r="H14" s="11">
        <v>399381</v>
      </c>
      <c r="I14" s="11"/>
      <c r="J14" s="11">
        <v>402861</v>
      </c>
      <c r="K14" s="11"/>
      <c r="L14" s="11">
        <v>11065012</v>
      </c>
    </row>
    <row r="15" spans="1:12" x14ac:dyDescent="0.25">
      <c r="A15" t="s">
        <v>17</v>
      </c>
      <c r="B15" t="s">
        <v>16</v>
      </c>
      <c r="D15" s="11">
        <v>-174486</v>
      </c>
      <c r="F15" s="11">
        <v>-142819</v>
      </c>
      <c r="G15" s="11"/>
      <c r="H15" s="11">
        <v>-296340</v>
      </c>
      <c r="I15" s="11"/>
      <c r="J15" s="11">
        <v>-256592</v>
      </c>
      <c r="K15" s="11"/>
      <c r="L15" s="11">
        <v>977892</v>
      </c>
    </row>
    <row r="16" spans="1:12" x14ac:dyDescent="0.25">
      <c r="A16" t="s">
        <v>19</v>
      </c>
      <c r="B16" t="s">
        <v>18</v>
      </c>
      <c r="D16" s="11">
        <v>1093752</v>
      </c>
      <c r="F16" s="11">
        <v>1066532</v>
      </c>
      <c r="G16" s="11"/>
      <c r="H16" s="11">
        <v>1082178</v>
      </c>
      <c r="I16" s="11"/>
      <c r="J16" s="11">
        <v>999312</v>
      </c>
      <c r="K16" s="11"/>
      <c r="L16" s="11">
        <v>1009017</v>
      </c>
    </row>
    <row r="17" spans="1:12" x14ac:dyDescent="0.25">
      <c r="A17" t="s">
        <v>21</v>
      </c>
      <c r="B17" t="s">
        <v>20</v>
      </c>
      <c r="D17" s="11">
        <v>-15902391</v>
      </c>
      <c r="F17" s="11">
        <v>-16026954</v>
      </c>
      <c r="G17" s="11"/>
      <c r="H17" s="11">
        <v>-16364745</v>
      </c>
      <c r="I17" s="11"/>
      <c r="J17" s="11">
        <v>-16503324</v>
      </c>
      <c r="K17" s="11"/>
      <c r="L17" s="11">
        <v>-16693434</v>
      </c>
    </row>
    <row r="18" spans="1:12" x14ac:dyDescent="0.25">
      <c r="A18" t="s">
        <v>23</v>
      </c>
      <c r="B18" t="s">
        <v>22</v>
      </c>
      <c r="D18" s="11">
        <v>50435</v>
      </c>
      <c r="F18" s="11">
        <v>50133</v>
      </c>
      <c r="G18" s="11"/>
      <c r="H18" s="11">
        <v>48740</v>
      </c>
      <c r="I18" s="11"/>
      <c r="J18" s="11">
        <v>48526</v>
      </c>
      <c r="K18" s="11"/>
      <c r="L18" s="11">
        <v>47377</v>
      </c>
    </row>
    <row r="19" spans="1:12" x14ac:dyDescent="0.25">
      <c r="A19" t="s">
        <v>25</v>
      </c>
      <c r="B19" t="s">
        <v>24</v>
      </c>
      <c r="D19" s="11">
        <v>-45508</v>
      </c>
      <c r="F19" s="11">
        <v>-45508</v>
      </c>
      <c r="G19" s="11"/>
      <c r="H19" s="11">
        <v>-43421</v>
      </c>
      <c r="I19" s="11"/>
      <c r="J19" s="11">
        <v>-43421</v>
      </c>
      <c r="K19" s="11"/>
      <c r="L19" s="11">
        <v>-39360</v>
      </c>
    </row>
    <row r="20" spans="1:12" x14ac:dyDescent="0.25">
      <c r="A20" t="s">
        <v>27</v>
      </c>
      <c r="B20" t="s">
        <v>26</v>
      </c>
      <c r="D20" s="11">
        <v>18900</v>
      </c>
      <c r="F20" s="11">
        <v>18900</v>
      </c>
      <c r="G20" s="11"/>
      <c r="H20" s="11">
        <v>17893</v>
      </c>
      <c r="I20" s="11"/>
      <c r="J20" s="11">
        <v>17893</v>
      </c>
      <c r="K20" s="11"/>
      <c r="L20" s="11">
        <v>51251</v>
      </c>
    </row>
    <row r="21" spans="1:12" x14ac:dyDescent="0.25">
      <c r="A21" t="s">
        <v>29</v>
      </c>
      <c r="B21" t="s">
        <v>28</v>
      </c>
      <c r="D21" s="11">
        <v>188220</v>
      </c>
      <c r="F21" s="11">
        <v>294803</v>
      </c>
      <c r="G21" s="11"/>
      <c r="H21" s="11">
        <v>165363</v>
      </c>
      <c r="I21" s="11"/>
      <c r="J21" s="11">
        <v>230705</v>
      </c>
      <c r="K21" s="11"/>
      <c r="L21" s="11">
        <v>249350</v>
      </c>
    </row>
    <row r="22" spans="1:12" x14ac:dyDescent="0.25">
      <c r="A22" t="s">
        <v>31</v>
      </c>
      <c r="B22" t="s">
        <v>30</v>
      </c>
      <c r="D22" s="11">
        <v>22988</v>
      </c>
      <c r="F22" s="11">
        <v>23365</v>
      </c>
      <c r="G22" s="11"/>
      <c r="H22" s="11">
        <v>95524</v>
      </c>
      <c r="I22" s="11"/>
      <c r="J22" s="11">
        <v>84808</v>
      </c>
      <c r="K22" s="11"/>
      <c r="L22" s="11">
        <v>30485</v>
      </c>
    </row>
    <row r="23" spans="1:12" x14ac:dyDescent="0.25">
      <c r="A23" t="s">
        <v>33</v>
      </c>
      <c r="B23" t="s">
        <v>32</v>
      </c>
      <c r="D23" s="11">
        <v>204</v>
      </c>
      <c r="F23" s="11">
        <v>417</v>
      </c>
      <c r="G23" s="11"/>
      <c r="H23" s="11">
        <v>4727</v>
      </c>
      <c r="I23" s="11"/>
      <c r="J23" s="11">
        <v>4914</v>
      </c>
      <c r="K23" s="11"/>
      <c r="L23" s="11">
        <v>18631</v>
      </c>
    </row>
    <row r="24" spans="1:12" x14ac:dyDescent="0.25">
      <c r="A24" t="s">
        <v>35</v>
      </c>
      <c r="B24" t="s">
        <v>34</v>
      </c>
      <c r="D24" s="11">
        <v>0</v>
      </c>
      <c r="F24" s="11">
        <v>-2</v>
      </c>
      <c r="G24" s="11"/>
      <c r="H24" s="11">
        <v>-417</v>
      </c>
      <c r="I24" s="11"/>
      <c r="J24" s="11">
        <v>-418</v>
      </c>
      <c r="K24" s="11"/>
      <c r="L24" s="11">
        <v>-2175</v>
      </c>
    </row>
    <row r="25" spans="1:12" x14ac:dyDescent="0.25">
      <c r="A25" t="s">
        <v>192</v>
      </c>
      <c r="B25" t="s">
        <v>191</v>
      </c>
      <c r="D25" s="11">
        <v>0</v>
      </c>
      <c r="F25" s="11">
        <v>0</v>
      </c>
      <c r="G25" s="11"/>
      <c r="H25" s="11">
        <v>494</v>
      </c>
      <c r="I25" s="11"/>
      <c r="J25" s="11">
        <v>494</v>
      </c>
      <c r="K25" s="11"/>
      <c r="L25" s="11">
        <v>11191555</v>
      </c>
    </row>
    <row r="26" spans="1:12" x14ac:dyDescent="0.25">
      <c r="A26" t="s">
        <v>194</v>
      </c>
      <c r="B26" t="s">
        <v>193</v>
      </c>
      <c r="D26" s="11">
        <v>0</v>
      </c>
      <c r="F26" s="11">
        <v>0</v>
      </c>
      <c r="G26" s="11"/>
      <c r="H26" s="11">
        <v>0</v>
      </c>
      <c r="I26" s="11"/>
      <c r="J26" s="11">
        <v>0</v>
      </c>
      <c r="K26" s="11"/>
      <c r="L26" s="11">
        <v>0</v>
      </c>
    </row>
    <row r="27" spans="1:12" x14ac:dyDescent="0.25">
      <c r="A27" t="s">
        <v>37</v>
      </c>
      <c r="B27" t="s">
        <v>36</v>
      </c>
      <c r="D27" s="11">
        <v>2415834</v>
      </c>
      <c r="F27" s="11">
        <v>2201924</v>
      </c>
      <c r="G27" s="11"/>
      <c r="H27" s="11">
        <v>2239653</v>
      </c>
      <c r="I27" s="11"/>
      <c r="J27" s="11">
        <v>2004206</v>
      </c>
      <c r="K27" s="11"/>
      <c r="L27" s="11">
        <v>2091041</v>
      </c>
    </row>
    <row r="28" spans="1:12" x14ac:dyDescent="0.25">
      <c r="A28" t="s">
        <v>39</v>
      </c>
      <c r="B28" t="s">
        <v>38</v>
      </c>
      <c r="D28" s="11">
        <v>1460031</v>
      </c>
      <c r="F28" s="11">
        <v>1321163</v>
      </c>
      <c r="G28" s="11"/>
      <c r="H28" s="11">
        <v>1416718</v>
      </c>
      <c r="I28" s="11"/>
      <c r="J28" s="11">
        <v>1266797</v>
      </c>
      <c r="K28" s="11"/>
      <c r="L28" s="11">
        <v>1387258</v>
      </c>
    </row>
    <row r="29" spans="1:12" x14ac:dyDescent="0.25">
      <c r="A29" t="s">
        <v>41</v>
      </c>
      <c r="B29" t="s">
        <v>40</v>
      </c>
      <c r="D29" s="11">
        <v>1589</v>
      </c>
      <c r="F29" s="11">
        <v>0</v>
      </c>
      <c r="G29" s="11"/>
      <c r="H29" s="11">
        <v>0</v>
      </c>
      <c r="I29" s="11"/>
      <c r="J29" s="11">
        <v>0</v>
      </c>
      <c r="K29" s="11"/>
      <c r="L29" s="11">
        <v>25744</v>
      </c>
    </row>
    <row r="30" spans="1:12" x14ac:dyDescent="0.25">
      <c r="A30" t="s">
        <v>43</v>
      </c>
      <c r="B30" t="s">
        <v>42</v>
      </c>
      <c r="D30" s="11">
        <v>305385</v>
      </c>
      <c r="F30" s="11">
        <v>344280</v>
      </c>
      <c r="G30" s="11"/>
      <c r="H30" s="11">
        <v>443666</v>
      </c>
      <c r="I30" s="11"/>
      <c r="J30" s="11">
        <v>753328</v>
      </c>
      <c r="K30" s="11"/>
      <c r="L30" s="11">
        <v>1588750</v>
      </c>
    </row>
    <row r="31" spans="1:12" x14ac:dyDescent="0.25">
      <c r="A31" t="s">
        <v>196</v>
      </c>
      <c r="B31" t="s">
        <v>195</v>
      </c>
      <c r="D31" s="11">
        <v>123531</v>
      </c>
      <c r="F31" s="11">
        <v>109940</v>
      </c>
      <c r="G31" s="11"/>
      <c r="H31" s="11">
        <v>49000</v>
      </c>
      <c r="I31" s="11"/>
      <c r="J31" s="11">
        <v>81550</v>
      </c>
      <c r="K31" s="11"/>
      <c r="L31" s="11">
        <v>81550</v>
      </c>
    </row>
    <row r="32" spans="1:12" x14ac:dyDescent="0.25">
      <c r="A32" t="s">
        <v>198</v>
      </c>
      <c r="B32" t="s">
        <v>197</v>
      </c>
      <c r="D32" s="11">
        <v>47566</v>
      </c>
      <c r="F32" s="11">
        <v>61158</v>
      </c>
      <c r="G32" s="11"/>
      <c r="H32" s="11">
        <v>163100</v>
      </c>
      <c r="I32" s="11"/>
      <c r="J32" s="11">
        <v>163100</v>
      </c>
      <c r="K32" s="11"/>
      <c r="L32" s="11">
        <v>244650</v>
      </c>
    </row>
    <row r="33" spans="1:12" x14ac:dyDescent="0.25">
      <c r="A33" t="s">
        <v>45</v>
      </c>
      <c r="B33" t="s">
        <v>44</v>
      </c>
      <c r="D33" s="11">
        <v>-5193</v>
      </c>
      <c r="F33" s="11">
        <v>-5193</v>
      </c>
      <c r="G33" s="11"/>
      <c r="H33" s="11">
        <v>-5193</v>
      </c>
      <c r="I33" s="11"/>
      <c r="J33" s="11">
        <v>-5193</v>
      </c>
      <c r="K33" s="11"/>
      <c r="L33" s="11">
        <v>-5193</v>
      </c>
    </row>
    <row r="34" spans="1:12" x14ac:dyDescent="0.25">
      <c r="A34" t="s">
        <v>45</v>
      </c>
      <c r="B34" t="s">
        <v>46</v>
      </c>
      <c r="D34" s="11">
        <v>-2109</v>
      </c>
      <c r="F34" s="11">
        <v>-2109</v>
      </c>
      <c r="G34" s="11"/>
      <c r="H34" s="11">
        <v>-2109</v>
      </c>
      <c r="I34" s="11"/>
      <c r="J34" s="11">
        <v>-2109</v>
      </c>
      <c r="K34" s="11"/>
      <c r="L34" s="11">
        <v>-2109</v>
      </c>
    </row>
    <row r="35" spans="1:12" x14ac:dyDescent="0.25">
      <c r="A35" t="s">
        <v>48</v>
      </c>
      <c r="B35" t="s">
        <v>47</v>
      </c>
      <c r="D35" s="11">
        <v>-7258</v>
      </c>
      <c r="F35" s="11">
        <v>-7258</v>
      </c>
      <c r="G35" s="11"/>
      <c r="H35" s="11">
        <v>-11659</v>
      </c>
      <c r="I35" s="11"/>
      <c r="J35" s="11">
        <v>-11659</v>
      </c>
      <c r="K35" s="11"/>
      <c r="L35" s="11">
        <v>-11659</v>
      </c>
    </row>
    <row r="36" spans="1:12" x14ac:dyDescent="0.25">
      <c r="A36" t="s">
        <v>50</v>
      </c>
      <c r="B36" t="s">
        <v>49</v>
      </c>
      <c r="D36" s="11">
        <v>1451</v>
      </c>
      <c r="F36" s="11">
        <v>1451</v>
      </c>
      <c r="G36" s="11"/>
      <c r="H36" s="11">
        <v>0</v>
      </c>
      <c r="I36" s="11"/>
      <c r="J36" s="11">
        <v>0</v>
      </c>
      <c r="K36" s="11"/>
      <c r="L36" s="11">
        <v>0</v>
      </c>
    </row>
    <row r="37" spans="1:12" x14ac:dyDescent="0.25">
      <c r="A37" t="s">
        <v>52</v>
      </c>
      <c r="B37" t="s">
        <v>51</v>
      </c>
      <c r="D37" s="11">
        <v>-1005587</v>
      </c>
      <c r="F37" s="11">
        <v>-1005587</v>
      </c>
      <c r="G37" s="11"/>
      <c r="H37" s="11">
        <v>-1005587</v>
      </c>
      <c r="I37" s="11"/>
      <c r="J37" s="11">
        <v>-1005587</v>
      </c>
      <c r="K37" s="11"/>
      <c r="L37" s="11">
        <v>-1005587</v>
      </c>
    </row>
    <row r="38" spans="1:12" x14ac:dyDescent="0.25">
      <c r="A38" t="s">
        <v>206</v>
      </c>
      <c r="B38" t="s">
        <v>205</v>
      </c>
      <c r="D38" s="11">
        <v>127206</v>
      </c>
      <c r="F38" s="11">
        <v>127206</v>
      </c>
      <c r="G38" s="11"/>
      <c r="H38" s="11">
        <v>127206</v>
      </c>
      <c r="I38" s="11"/>
      <c r="J38" s="11">
        <v>127206</v>
      </c>
      <c r="K38" s="11"/>
      <c r="L38" s="11">
        <v>127206</v>
      </c>
    </row>
    <row r="39" spans="1:12" x14ac:dyDescent="0.25">
      <c r="A39" t="s">
        <v>54</v>
      </c>
      <c r="B39" t="s">
        <v>53</v>
      </c>
      <c r="D39" s="11">
        <v>582739</v>
      </c>
      <c r="F39" s="11">
        <v>582739</v>
      </c>
      <c r="G39" s="11"/>
      <c r="H39" s="11">
        <v>582739</v>
      </c>
      <c r="I39" s="11"/>
      <c r="J39" s="11">
        <v>582739</v>
      </c>
      <c r="K39" s="11"/>
      <c r="L39" s="11">
        <v>582739</v>
      </c>
    </row>
    <row r="40" spans="1:12" x14ac:dyDescent="0.25">
      <c r="A40" t="s">
        <v>56</v>
      </c>
      <c r="B40" t="s">
        <v>55</v>
      </c>
      <c r="D40" s="11">
        <v>0</v>
      </c>
      <c r="F40" s="11">
        <v>0</v>
      </c>
      <c r="G40" s="11"/>
      <c r="H40" s="11">
        <v>0</v>
      </c>
      <c r="I40" s="11"/>
      <c r="J40" s="11">
        <v>0</v>
      </c>
      <c r="K40" s="11"/>
      <c r="L40" s="11">
        <v>57790</v>
      </c>
    </row>
    <row r="41" spans="1:12" x14ac:dyDescent="0.25">
      <c r="A41" t="s">
        <v>58</v>
      </c>
      <c r="B41" t="s">
        <v>57</v>
      </c>
      <c r="D41" s="11">
        <v>25999</v>
      </c>
      <c r="F41" s="11">
        <v>26789</v>
      </c>
      <c r="G41" s="11"/>
      <c r="H41" s="11">
        <v>25831</v>
      </c>
      <c r="I41" s="11"/>
      <c r="J41" s="11">
        <v>26621</v>
      </c>
      <c r="K41" s="11"/>
      <c r="L41" s="11">
        <v>31367</v>
      </c>
    </row>
    <row r="42" spans="1:12" x14ac:dyDescent="0.25">
      <c r="A42" t="s">
        <v>60</v>
      </c>
      <c r="B42" t="s">
        <v>59</v>
      </c>
      <c r="D42" s="11">
        <v>-4366134</v>
      </c>
      <c r="F42" s="11">
        <v>-4507838</v>
      </c>
      <c r="G42" s="11"/>
      <c r="H42" s="11">
        <v>-5216354</v>
      </c>
      <c r="I42" s="11"/>
      <c r="J42" s="11">
        <v>-5358058</v>
      </c>
      <c r="K42" s="11"/>
      <c r="L42" s="11">
        <v>-5073327</v>
      </c>
    </row>
    <row r="43" spans="1:12" x14ac:dyDescent="0.25">
      <c r="A43" t="s">
        <v>208</v>
      </c>
      <c r="B43" t="s">
        <v>207</v>
      </c>
      <c r="D43" s="11">
        <v>111851</v>
      </c>
      <c r="F43" s="11">
        <v>111851</v>
      </c>
      <c r="G43" s="11"/>
      <c r="H43" s="11">
        <v>111851</v>
      </c>
      <c r="I43" s="11"/>
      <c r="J43" s="11">
        <v>111851</v>
      </c>
      <c r="K43" s="11"/>
      <c r="L43" s="11">
        <v>111851</v>
      </c>
    </row>
    <row r="44" spans="1:12" x14ac:dyDescent="0.25">
      <c r="A44" t="s">
        <v>210</v>
      </c>
      <c r="B44" t="s">
        <v>209</v>
      </c>
      <c r="D44" s="11">
        <v>7752</v>
      </c>
      <c r="F44" s="11">
        <v>7752</v>
      </c>
      <c r="G44" s="11"/>
      <c r="H44" s="11">
        <v>7752</v>
      </c>
      <c r="I44" s="11"/>
      <c r="J44" s="11">
        <v>7752</v>
      </c>
      <c r="K44" s="11"/>
      <c r="L44" s="11">
        <v>7752</v>
      </c>
    </row>
    <row r="45" spans="1:12" x14ac:dyDescent="0.25">
      <c r="A45" t="s">
        <v>225</v>
      </c>
      <c r="B45" t="s">
        <v>237</v>
      </c>
      <c r="D45" s="11">
        <v>0</v>
      </c>
      <c r="F45" s="11">
        <v>0</v>
      </c>
      <c r="G45" s="11"/>
      <c r="H45" s="11">
        <v>0</v>
      </c>
      <c r="I45" s="11"/>
      <c r="J45" s="11">
        <v>0</v>
      </c>
      <c r="K45" s="11"/>
      <c r="L45" s="11">
        <v>0</v>
      </c>
    </row>
    <row r="46" spans="1:12" x14ac:dyDescent="0.25">
      <c r="A46" t="s">
        <v>62</v>
      </c>
      <c r="B46" t="s">
        <v>61</v>
      </c>
      <c r="D46" s="11">
        <v>-3171</v>
      </c>
      <c r="F46" s="11">
        <v>29146</v>
      </c>
      <c r="G46" s="11"/>
      <c r="H46" s="11">
        <v>81052</v>
      </c>
      <c r="I46" s="11"/>
      <c r="J46" s="11">
        <v>32123</v>
      </c>
      <c r="K46" s="11"/>
      <c r="L46" s="11">
        <v>31656</v>
      </c>
    </row>
    <row r="47" spans="1:12" x14ac:dyDescent="0.25">
      <c r="A47" t="s">
        <v>212</v>
      </c>
      <c r="B47" t="s">
        <v>211</v>
      </c>
      <c r="D47" s="11">
        <v>151047</v>
      </c>
      <c r="F47" s="11">
        <v>151047</v>
      </c>
      <c r="G47" s="11"/>
      <c r="H47" s="11">
        <v>151047</v>
      </c>
      <c r="I47" s="11"/>
      <c r="J47" s="11">
        <v>151047</v>
      </c>
      <c r="K47" s="11"/>
      <c r="L47" s="11">
        <v>151047</v>
      </c>
    </row>
    <row r="48" spans="1:12" x14ac:dyDescent="0.25">
      <c r="A48" t="s">
        <v>214</v>
      </c>
      <c r="B48" t="s">
        <v>213</v>
      </c>
      <c r="D48" s="11">
        <v>176222</v>
      </c>
      <c r="F48" s="11">
        <v>201397</v>
      </c>
      <c r="G48" s="11"/>
      <c r="H48" s="11">
        <v>327270</v>
      </c>
      <c r="I48" s="11"/>
      <c r="J48" s="11">
        <v>352444</v>
      </c>
      <c r="K48" s="11"/>
      <c r="L48" s="11">
        <v>503491</v>
      </c>
    </row>
    <row r="49" spans="1:12" x14ac:dyDescent="0.25">
      <c r="A49" t="s">
        <v>64</v>
      </c>
      <c r="B49" t="s">
        <v>63</v>
      </c>
      <c r="D49" s="11">
        <v>12224</v>
      </c>
      <c r="F49" s="11">
        <v>-4868</v>
      </c>
      <c r="G49" s="11"/>
      <c r="H49" s="11">
        <v>227538</v>
      </c>
      <c r="I49" s="11"/>
      <c r="J49" s="11">
        <v>542375</v>
      </c>
      <c r="K49" s="11"/>
      <c r="L49" s="11">
        <v>1393200</v>
      </c>
    </row>
    <row r="50" spans="1:12" x14ac:dyDescent="0.25">
      <c r="A50" t="s">
        <v>200</v>
      </c>
      <c r="B50" t="s">
        <v>199</v>
      </c>
      <c r="D50" s="11">
        <v>0</v>
      </c>
      <c r="F50" s="11">
        <v>0</v>
      </c>
      <c r="G50" s="11"/>
      <c r="H50" s="11">
        <v>0</v>
      </c>
      <c r="I50" s="11"/>
      <c r="J50" s="11">
        <v>0</v>
      </c>
      <c r="K50" s="11"/>
      <c r="L50" s="11">
        <v>305500</v>
      </c>
    </row>
    <row r="51" spans="1:12" x14ac:dyDescent="0.25">
      <c r="A51" t="s">
        <v>66</v>
      </c>
      <c r="B51" t="s">
        <v>65</v>
      </c>
      <c r="D51" s="11">
        <v>-31501</v>
      </c>
      <c r="F51" s="11">
        <v>-31501</v>
      </c>
      <c r="G51" s="11"/>
      <c r="H51" s="11">
        <v>-29425</v>
      </c>
      <c r="I51" s="11"/>
      <c r="J51" s="11">
        <v>-28970</v>
      </c>
      <c r="K51" s="11"/>
      <c r="L51" s="11">
        <v>-31027</v>
      </c>
    </row>
    <row r="52" spans="1:12" x14ac:dyDescent="0.25">
      <c r="A52" t="s">
        <v>68</v>
      </c>
      <c r="B52" t="s">
        <v>67</v>
      </c>
      <c r="D52" s="11">
        <v>-2932404</v>
      </c>
      <c r="F52" s="11">
        <v>-2813829</v>
      </c>
      <c r="G52" s="11"/>
      <c r="H52" s="11">
        <v>-2152868</v>
      </c>
      <c r="I52" s="11"/>
      <c r="J52" s="11">
        <v>-2018168</v>
      </c>
      <c r="K52" s="11"/>
      <c r="L52" s="11">
        <v>-987794</v>
      </c>
    </row>
    <row r="53" spans="1:12" x14ac:dyDescent="0.25">
      <c r="A53" t="s">
        <v>70</v>
      </c>
      <c r="B53" t="s">
        <v>69</v>
      </c>
      <c r="D53" s="11">
        <v>241913</v>
      </c>
      <c r="F53" s="11">
        <v>241913</v>
      </c>
      <c r="G53" s="11"/>
      <c r="H53" s="11">
        <v>241913</v>
      </c>
      <c r="I53" s="11"/>
      <c r="J53" s="11">
        <v>241913</v>
      </c>
      <c r="K53" s="11"/>
      <c r="L53" s="11">
        <v>241913</v>
      </c>
    </row>
    <row r="54" spans="1:12" x14ac:dyDescent="0.25">
      <c r="A54" t="s">
        <v>72</v>
      </c>
      <c r="B54" t="s">
        <v>71</v>
      </c>
      <c r="D54" s="11">
        <v>813600</v>
      </c>
      <c r="F54" s="11">
        <v>813600</v>
      </c>
      <c r="G54" s="11"/>
      <c r="H54" s="11">
        <v>-363973</v>
      </c>
      <c r="I54" s="11"/>
      <c r="J54" s="11">
        <v>-363973</v>
      </c>
      <c r="K54" s="11"/>
      <c r="L54" s="11">
        <v>-3219295</v>
      </c>
    </row>
    <row r="55" spans="1:12" x14ac:dyDescent="0.25">
      <c r="A55" t="s">
        <v>74</v>
      </c>
      <c r="B55" t="s">
        <v>73</v>
      </c>
      <c r="D55" s="11">
        <v>1842903</v>
      </c>
      <c r="F55" s="11">
        <v>1842903</v>
      </c>
      <c r="G55" s="11"/>
      <c r="H55" s="11">
        <v>2430152</v>
      </c>
      <c r="I55" s="11"/>
      <c r="J55" s="11">
        <v>2399615</v>
      </c>
      <c r="K55" s="11"/>
      <c r="L55" s="11">
        <v>2348240</v>
      </c>
    </row>
    <row r="56" spans="1:12" x14ac:dyDescent="0.25">
      <c r="A56" t="s">
        <v>76</v>
      </c>
      <c r="B56" t="s">
        <v>75</v>
      </c>
      <c r="D56" s="11">
        <v>21855035</v>
      </c>
      <c r="F56" s="11">
        <v>22047989</v>
      </c>
      <c r="G56" s="11"/>
      <c r="H56" s="11">
        <v>25790882</v>
      </c>
      <c r="I56" s="11"/>
      <c r="J56" s="11">
        <v>25204320</v>
      </c>
      <c r="K56" s="11"/>
      <c r="L56" s="11">
        <v>22994742</v>
      </c>
    </row>
    <row r="57" spans="1:12" x14ac:dyDescent="0.25">
      <c r="A57" t="s">
        <v>216</v>
      </c>
      <c r="B57" t="s">
        <v>215</v>
      </c>
      <c r="D57" s="11">
        <v>-580407</v>
      </c>
      <c r="F57" s="11">
        <v>-580407</v>
      </c>
      <c r="G57" s="11"/>
      <c r="H57" s="11">
        <v>-580407</v>
      </c>
      <c r="I57" s="11"/>
      <c r="J57" s="11">
        <v>-580407</v>
      </c>
      <c r="K57" s="11"/>
      <c r="L57" s="11">
        <v>-580407</v>
      </c>
    </row>
    <row r="58" spans="1:12" x14ac:dyDescent="0.25">
      <c r="A58" t="s">
        <v>202</v>
      </c>
      <c r="B58" t="s">
        <v>201</v>
      </c>
      <c r="D58" s="11">
        <v>24975</v>
      </c>
      <c r="F58" s="11">
        <v>24975</v>
      </c>
      <c r="G58" s="11"/>
      <c r="H58" s="11">
        <v>24975</v>
      </c>
      <c r="I58" s="11"/>
      <c r="J58" s="11">
        <v>24975</v>
      </c>
      <c r="K58" s="11"/>
      <c r="L58" s="11">
        <v>24975</v>
      </c>
    </row>
    <row r="59" spans="1:12" x14ac:dyDescent="0.25">
      <c r="A59" t="s">
        <v>78</v>
      </c>
      <c r="B59" t="s">
        <v>77</v>
      </c>
      <c r="D59" s="11">
        <v>-23931</v>
      </c>
      <c r="F59" s="11">
        <v>-23931</v>
      </c>
      <c r="G59" s="11"/>
      <c r="H59" s="11">
        <v>0</v>
      </c>
      <c r="I59" s="11"/>
      <c r="J59" s="11">
        <v>0</v>
      </c>
      <c r="K59" s="11"/>
      <c r="L59" s="11">
        <v>0</v>
      </c>
    </row>
    <row r="60" spans="1:12" x14ac:dyDescent="0.25">
      <c r="A60" t="s">
        <v>217</v>
      </c>
      <c r="B60" t="s">
        <v>294</v>
      </c>
      <c r="D60" s="11">
        <v>1671347</v>
      </c>
      <c r="F60" s="11">
        <v>1697755</v>
      </c>
      <c r="G60" s="11"/>
      <c r="H60" s="11">
        <v>1830241</v>
      </c>
      <c r="I60" s="11"/>
      <c r="J60" s="11">
        <v>1856738</v>
      </c>
      <c r="K60" s="11"/>
      <c r="L60" s="11">
        <v>2019139</v>
      </c>
    </row>
    <row r="61" spans="1:12" x14ac:dyDescent="0.25">
      <c r="A61" t="s">
        <v>80</v>
      </c>
      <c r="B61" t="s">
        <v>79</v>
      </c>
      <c r="D61" s="11">
        <v>0</v>
      </c>
      <c r="F61" s="11">
        <v>0</v>
      </c>
      <c r="G61" s="11"/>
      <c r="H61" s="11">
        <v>0</v>
      </c>
      <c r="I61" s="11"/>
      <c r="J61" s="11">
        <v>0</v>
      </c>
      <c r="K61" s="11"/>
      <c r="L61" s="11">
        <v>0</v>
      </c>
    </row>
    <row r="62" spans="1:12" x14ac:dyDescent="0.25">
      <c r="A62" t="s">
        <v>82</v>
      </c>
      <c r="B62" t="s">
        <v>81</v>
      </c>
      <c r="D62" s="11">
        <v>12198</v>
      </c>
      <c r="F62" s="11">
        <v>12198</v>
      </c>
      <c r="G62" s="11"/>
      <c r="H62" s="11">
        <v>1</v>
      </c>
      <c r="I62" s="11"/>
      <c r="J62" s="11">
        <v>1</v>
      </c>
      <c r="K62" s="11"/>
      <c r="L62" s="11">
        <v>1</v>
      </c>
    </row>
    <row r="63" spans="1:12" x14ac:dyDescent="0.25">
      <c r="A63" t="s">
        <v>84</v>
      </c>
      <c r="B63" t="s">
        <v>83</v>
      </c>
      <c r="D63" s="11">
        <v>9778</v>
      </c>
      <c r="F63" s="11">
        <v>9778</v>
      </c>
      <c r="G63" s="11"/>
      <c r="H63" s="11">
        <v>0</v>
      </c>
      <c r="I63" s="11"/>
      <c r="J63" s="11">
        <v>0</v>
      </c>
      <c r="K63" s="11"/>
      <c r="L63" s="11">
        <v>0</v>
      </c>
    </row>
    <row r="64" spans="1:12" x14ac:dyDescent="0.25">
      <c r="A64" t="s">
        <v>238</v>
      </c>
      <c r="B64" t="s">
        <v>296</v>
      </c>
      <c r="D64" s="11">
        <v>734824</v>
      </c>
      <c r="F64" s="11">
        <v>826676</v>
      </c>
      <c r="G64" s="11"/>
      <c r="H64" s="11">
        <v>1285941</v>
      </c>
      <c r="I64" s="11"/>
      <c r="J64" s="11">
        <v>1377794</v>
      </c>
      <c r="K64" s="11"/>
      <c r="L64" s="11">
        <v>1653353</v>
      </c>
    </row>
    <row r="65" spans="1:12" x14ac:dyDescent="0.25">
      <c r="A65" t="s">
        <v>86</v>
      </c>
      <c r="B65" t="s">
        <v>85</v>
      </c>
      <c r="D65" s="11">
        <v>58025</v>
      </c>
      <c r="F65" s="11">
        <v>58025</v>
      </c>
      <c r="G65" s="11"/>
      <c r="H65" s="11">
        <v>58025</v>
      </c>
      <c r="I65" s="11"/>
      <c r="J65" s="11">
        <v>58025</v>
      </c>
      <c r="K65" s="11"/>
      <c r="L65" s="11">
        <v>58025</v>
      </c>
    </row>
    <row r="66" spans="1:12" x14ac:dyDescent="0.25">
      <c r="A66" t="s">
        <v>88</v>
      </c>
      <c r="B66" t="s">
        <v>87</v>
      </c>
      <c r="D66" s="11">
        <v>95726</v>
      </c>
      <c r="F66" s="11">
        <v>95726</v>
      </c>
      <c r="G66" s="11"/>
      <c r="H66" s="11">
        <v>114318</v>
      </c>
      <c r="I66" s="11"/>
      <c r="J66" s="11">
        <v>114678</v>
      </c>
      <c r="K66" s="11"/>
      <c r="L66" s="11">
        <v>135066</v>
      </c>
    </row>
    <row r="67" spans="1:12" x14ac:dyDescent="0.25">
      <c r="A67" t="s">
        <v>90</v>
      </c>
      <c r="B67" t="s">
        <v>89</v>
      </c>
      <c r="D67" s="11">
        <v>0</v>
      </c>
      <c r="F67" s="11">
        <v>14108</v>
      </c>
      <c r="G67" s="11"/>
      <c r="H67" s="11">
        <v>14108</v>
      </c>
      <c r="I67" s="11"/>
      <c r="J67" s="11">
        <v>14108</v>
      </c>
      <c r="K67" s="11"/>
      <c r="L67" s="11">
        <v>14108</v>
      </c>
    </row>
    <row r="68" spans="1:12" x14ac:dyDescent="0.25">
      <c r="A68" t="s">
        <v>303</v>
      </c>
      <c r="B68" t="s">
        <v>304</v>
      </c>
      <c r="D68" s="11">
        <v>3495</v>
      </c>
      <c r="F68" s="11">
        <v>0</v>
      </c>
      <c r="G68" s="11"/>
      <c r="H68" s="11">
        <v>0</v>
      </c>
      <c r="I68" s="11"/>
      <c r="J68" s="11">
        <v>0</v>
      </c>
      <c r="K68" s="11"/>
      <c r="L68" s="11">
        <v>0</v>
      </c>
    </row>
    <row r="69" spans="1:12" ht="15.75" thickBot="1" x14ac:dyDescent="0.3">
      <c r="A69" s="3" t="s">
        <v>229</v>
      </c>
      <c r="B69" s="3" t="s">
        <v>230</v>
      </c>
      <c r="D69" s="12">
        <f>SUM(D7:D68)</f>
        <v>19834478</v>
      </c>
      <c r="F69" s="12">
        <f>SUM(F7:F68)</f>
        <v>19787103</v>
      </c>
      <c r="G69" s="11"/>
      <c r="H69" s="12">
        <f>SUM(H7:H68)</f>
        <v>27610559</v>
      </c>
      <c r="I69" s="11"/>
      <c r="J69" s="12">
        <f>SUM(J7:J68)</f>
        <v>28295412</v>
      </c>
      <c r="K69" s="11"/>
      <c r="L69" s="12">
        <f>SUM(L7:L68)</f>
        <v>49636195</v>
      </c>
    </row>
    <row r="70" spans="1:12" ht="15.75" thickTop="1" x14ac:dyDescent="0.25">
      <c r="D70" s="13"/>
      <c r="F70" s="13"/>
      <c r="G70" s="13"/>
      <c r="H70" s="13"/>
      <c r="I70" s="13"/>
      <c r="J70" s="13"/>
      <c r="K70" s="13"/>
      <c r="L70" s="13"/>
    </row>
    <row r="72" spans="1:12" x14ac:dyDescent="0.25">
      <c r="A72" s="5" t="s">
        <v>231</v>
      </c>
    </row>
    <row r="73" spans="1:12" x14ac:dyDescent="0.25">
      <c r="A73" t="s">
        <v>92</v>
      </c>
      <c r="B73" t="s">
        <v>91</v>
      </c>
      <c r="D73" s="11">
        <v>-57824471</v>
      </c>
      <c r="F73" s="11">
        <v>-58282271</v>
      </c>
      <c r="G73" s="11"/>
      <c r="H73" s="11">
        <v>-60385806</v>
      </c>
      <c r="I73" s="11"/>
      <c r="J73" s="11">
        <v>-60936706</v>
      </c>
      <c r="K73" s="11"/>
      <c r="L73" s="11">
        <v>-85033734</v>
      </c>
    </row>
    <row r="74" spans="1:12" ht="15.75" thickBot="1" x14ac:dyDescent="0.3">
      <c r="A74" s="6" t="s">
        <v>229</v>
      </c>
      <c r="B74" s="6" t="s">
        <v>232</v>
      </c>
      <c r="D74" s="12">
        <f>D73</f>
        <v>-57824471</v>
      </c>
      <c r="F74" s="12">
        <f>F73</f>
        <v>-58282271</v>
      </c>
      <c r="G74" s="11"/>
      <c r="H74" s="12">
        <f>H73</f>
        <v>-60385806</v>
      </c>
      <c r="I74" s="11"/>
      <c r="J74" s="12">
        <f>J73</f>
        <v>-60936706</v>
      </c>
      <c r="K74" s="11"/>
      <c r="L74" s="12">
        <f>L73</f>
        <v>-85033734</v>
      </c>
    </row>
    <row r="75" spans="1:12" ht="15.75" thickTop="1" x14ac:dyDescent="0.25"/>
    <row r="77" spans="1:12" x14ac:dyDescent="0.25">
      <c r="A77" s="7" t="s">
        <v>233</v>
      </c>
    </row>
    <row r="78" spans="1:12" x14ac:dyDescent="0.25">
      <c r="A78" t="s">
        <v>94</v>
      </c>
      <c r="B78" t="s">
        <v>93</v>
      </c>
      <c r="D78" s="11">
        <v>1146</v>
      </c>
      <c r="F78" s="11">
        <v>1146</v>
      </c>
      <c r="G78" s="11"/>
      <c r="H78" s="11">
        <v>1146</v>
      </c>
      <c r="I78" s="11"/>
      <c r="J78" s="11">
        <v>1146</v>
      </c>
      <c r="K78" s="11"/>
      <c r="L78" s="11">
        <v>1146</v>
      </c>
    </row>
    <row r="79" spans="1:12" x14ac:dyDescent="0.25">
      <c r="A79" t="s">
        <v>96</v>
      </c>
      <c r="B79" t="s">
        <v>95</v>
      </c>
      <c r="D79" s="11">
        <v>-4813</v>
      </c>
      <c r="F79" s="11">
        <v>-4813</v>
      </c>
      <c r="G79" s="11"/>
      <c r="H79" s="11">
        <v>-4813</v>
      </c>
      <c r="I79" s="11"/>
      <c r="J79" s="11">
        <v>-4813</v>
      </c>
      <c r="K79" s="11"/>
      <c r="L79" s="11">
        <v>-4813</v>
      </c>
    </row>
    <row r="80" spans="1:12" x14ac:dyDescent="0.25">
      <c r="A80" t="s">
        <v>98</v>
      </c>
      <c r="B80" t="s">
        <v>97</v>
      </c>
      <c r="D80" s="11">
        <v>-20380</v>
      </c>
      <c r="F80" s="11">
        <v>-20380</v>
      </c>
      <c r="G80" s="11"/>
      <c r="H80" s="11">
        <v>-20380</v>
      </c>
      <c r="I80" s="11"/>
      <c r="J80" s="11">
        <v>-20380</v>
      </c>
      <c r="K80" s="11"/>
      <c r="L80" s="11">
        <v>-20380</v>
      </c>
    </row>
    <row r="81" spans="1:12" x14ac:dyDescent="0.25">
      <c r="A81" t="s">
        <v>100</v>
      </c>
      <c r="B81" t="s">
        <v>99</v>
      </c>
      <c r="D81" s="11">
        <v>-62941</v>
      </c>
      <c r="F81" s="11">
        <v>-64341</v>
      </c>
      <c r="G81" s="11"/>
      <c r="H81" s="11">
        <v>-72927</v>
      </c>
      <c r="I81" s="11"/>
      <c r="J81" s="11">
        <v>-74327</v>
      </c>
      <c r="K81" s="11"/>
      <c r="L81" s="11">
        <v>-84321</v>
      </c>
    </row>
    <row r="82" spans="1:12" x14ac:dyDescent="0.25">
      <c r="A82" t="s">
        <v>102</v>
      </c>
      <c r="B82" t="s">
        <v>101</v>
      </c>
      <c r="D82" s="11">
        <v>-18006</v>
      </c>
      <c r="F82" s="11">
        <v>-18406</v>
      </c>
      <c r="G82" s="11"/>
      <c r="H82" s="11">
        <v>-20867</v>
      </c>
      <c r="I82" s="11"/>
      <c r="J82" s="11">
        <v>-21267</v>
      </c>
      <c r="K82" s="11"/>
      <c r="L82" s="11">
        <v>-24130</v>
      </c>
    </row>
    <row r="83" spans="1:12" x14ac:dyDescent="0.25">
      <c r="A83" t="s">
        <v>104</v>
      </c>
      <c r="B83" t="s">
        <v>103</v>
      </c>
      <c r="D83" s="11">
        <v>13341</v>
      </c>
      <c r="F83" s="11">
        <v>13341</v>
      </c>
      <c r="G83" s="11"/>
      <c r="H83" s="11">
        <v>13032</v>
      </c>
      <c r="I83" s="11"/>
      <c r="J83" s="11">
        <v>13032</v>
      </c>
      <c r="K83" s="11"/>
      <c r="L83" s="11">
        <v>0</v>
      </c>
    </row>
    <row r="84" spans="1:12" x14ac:dyDescent="0.25">
      <c r="A84" t="s">
        <v>106</v>
      </c>
      <c r="B84" t="s">
        <v>105</v>
      </c>
      <c r="D84" s="11">
        <v>5879</v>
      </c>
      <c r="F84" s="11">
        <v>5879</v>
      </c>
      <c r="G84" s="11"/>
      <c r="H84" s="11">
        <v>5879</v>
      </c>
      <c r="I84" s="11"/>
      <c r="J84" s="11">
        <v>5879</v>
      </c>
      <c r="K84" s="11"/>
      <c r="L84" s="11">
        <v>5879</v>
      </c>
    </row>
    <row r="85" spans="1:12" x14ac:dyDescent="0.25">
      <c r="A85" t="s">
        <v>108</v>
      </c>
      <c r="B85" t="s">
        <v>107</v>
      </c>
      <c r="D85" s="11">
        <v>-224985302</v>
      </c>
      <c r="F85" s="11">
        <v>-221381001</v>
      </c>
      <c r="G85" s="11"/>
      <c r="H85" s="11">
        <v>-222198597</v>
      </c>
      <c r="I85" s="11"/>
      <c r="J85" s="11">
        <v>-219685597</v>
      </c>
      <c r="K85" s="11"/>
      <c r="L85" s="11">
        <v>-259458211</v>
      </c>
    </row>
    <row r="86" spans="1:12" x14ac:dyDescent="0.25">
      <c r="A86" t="s">
        <v>110</v>
      </c>
      <c r="B86" t="s">
        <v>109</v>
      </c>
      <c r="D86" s="11">
        <v>-25195</v>
      </c>
      <c r="F86" s="11">
        <v>-25173</v>
      </c>
      <c r="G86" s="11"/>
      <c r="H86" s="11">
        <v>35971</v>
      </c>
      <c r="I86" s="11"/>
      <c r="J86" s="11">
        <v>36233</v>
      </c>
      <c r="K86" s="11"/>
      <c r="L86" s="11">
        <v>-28199</v>
      </c>
    </row>
    <row r="87" spans="1:12" x14ac:dyDescent="0.25">
      <c r="A87" t="s">
        <v>112</v>
      </c>
      <c r="B87" t="s">
        <v>111</v>
      </c>
      <c r="D87" s="11">
        <v>-536703</v>
      </c>
      <c r="F87" s="11">
        <v>-536703</v>
      </c>
      <c r="G87" s="11"/>
      <c r="H87" s="11">
        <v>-536703</v>
      </c>
      <c r="I87" s="11"/>
      <c r="J87" s="11">
        <v>-536703</v>
      </c>
      <c r="K87" s="11"/>
      <c r="L87" s="11">
        <v>-536703</v>
      </c>
    </row>
    <row r="88" spans="1:12" x14ac:dyDescent="0.25">
      <c r="A88" t="s">
        <v>114</v>
      </c>
      <c r="B88" t="s">
        <v>113</v>
      </c>
      <c r="D88" s="11">
        <v>-2911</v>
      </c>
      <c r="F88" s="11">
        <v>-2911</v>
      </c>
      <c r="G88" s="11"/>
      <c r="H88" s="11">
        <v>-3091</v>
      </c>
      <c r="I88" s="11"/>
      <c r="J88" s="11">
        <v>-3458</v>
      </c>
      <c r="K88" s="11"/>
      <c r="L88" s="11">
        <v>-4005</v>
      </c>
    </row>
    <row r="89" spans="1:12" x14ac:dyDescent="0.25">
      <c r="A89" t="s">
        <v>116</v>
      </c>
      <c r="B89" t="s">
        <v>115</v>
      </c>
      <c r="D89" s="11">
        <v>-24822</v>
      </c>
      <c r="F89" s="11">
        <v>-24822</v>
      </c>
      <c r="G89" s="11"/>
      <c r="H89" s="11">
        <v>-24822</v>
      </c>
      <c r="I89" s="11"/>
      <c r="J89" s="11">
        <v>-30858</v>
      </c>
      <c r="K89" s="11"/>
      <c r="L89" s="11">
        <v>-36896</v>
      </c>
    </row>
    <row r="90" spans="1:12" x14ac:dyDescent="0.25">
      <c r="A90" t="s">
        <v>118</v>
      </c>
      <c r="B90" t="s">
        <v>117</v>
      </c>
      <c r="D90" s="11">
        <v>-12003</v>
      </c>
      <c r="F90" s="11">
        <v>-14266</v>
      </c>
      <c r="G90" s="11"/>
      <c r="H90" s="11">
        <v>-25151</v>
      </c>
      <c r="I90" s="11"/>
      <c r="J90" s="11">
        <v>-27245</v>
      </c>
      <c r="K90" s="11"/>
      <c r="L90" s="11">
        <v>-39252</v>
      </c>
    </row>
    <row r="91" spans="1:12" x14ac:dyDescent="0.25">
      <c r="A91" t="s">
        <v>120</v>
      </c>
      <c r="B91" t="s">
        <v>119</v>
      </c>
      <c r="D91" s="11">
        <v>-1142943</v>
      </c>
      <c r="F91" s="11">
        <v>-1142943</v>
      </c>
      <c r="G91" s="11"/>
      <c r="H91" s="11">
        <v>-1142943</v>
      </c>
      <c r="I91" s="11"/>
      <c r="J91" s="11">
        <v>-1142943</v>
      </c>
      <c r="K91" s="11"/>
      <c r="L91" s="11">
        <v>-1142943</v>
      </c>
    </row>
    <row r="92" spans="1:12" x14ac:dyDescent="0.25">
      <c r="A92" t="s">
        <v>122</v>
      </c>
      <c r="B92" t="s">
        <v>121</v>
      </c>
      <c r="D92" s="11">
        <v>-5025524</v>
      </c>
      <c r="F92" s="11">
        <v>-5080125</v>
      </c>
      <c r="G92" s="11"/>
      <c r="H92" s="11">
        <v>-5291269</v>
      </c>
      <c r="I92" s="11"/>
      <c r="J92" s="11">
        <v>-5345869</v>
      </c>
      <c r="K92" s="11"/>
      <c r="L92" s="11">
        <v>-5662946</v>
      </c>
    </row>
    <row r="93" spans="1:12" x14ac:dyDescent="0.25">
      <c r="A93" t="s">
        <v>124</v>
      </c>
      <c r="B93" t="s">
        <v>123</v>
      </c>
      <c r="D93" s="11">
        <v>-419808</v>
      </c>
      <c r="F93" s="11">
        <v>-424388</v>
      </c>
      <c r="G93" s="11"/>
      <c r="H93" s="11">
        <v>-442090</v>
      </c>
      <c r="I93" s="11"/>
      <c r="J93" s="11">
        <v>-446670</v>
      </c>
      <c r="K93" s="11"/>
      <c r="L93" s="11">
        <v>-473358</v>
      </c>
    </row>
    <row r="94" spans="1:12" x14ac:dyDescent="0.25">
      <c r="A94" t="s">
        <v>126</v>
      </c>
      <c r="B94" t="s">
        <v>125</v>
      </c>
      <c r="D94" s="11">
        <v>-25460894</v>
      </c>
      <c r="F94" s="11">
        <v>-25473200</v>
      </c>
      <c r="G94" s="11"/>
      <c r="H94" s="11">
        <v>-25490508</v>
      </c>
      <c r="I94" s="11"/>
      <c r="J94" s="11">
        <v>-24695530</v>
      </c>
      <c r="K94" s="11"/>
      <c r="L94" s="11">
        <v>-19623648</v>
      </c>
    </row>
    <row r="95" spans="1:12" x14ac:dyDescent="0.25">
      <c r="A95" t="s">
        <v>239</v>
      </c>
      <c r="B95" t="s">
        <v>240</v>
      </c>
      <c r="D95" s="11">
        <v>-4177309</v>
      </c>
      <c r="F95" s="11">
        <v>-4206521</v>
      </c>
      <c r="G95" s="11"/>
      <c r="H95" s="11">
        <v>-4360925</v>
      </c>
      <c r="I95" s="11"/>
      <c r="J95" s="11">
        <v>-4360925</v>
      </c>
      <c r="K95" s="11"/>
      <c r="L95" s="11">
        <v>0</v>
      </c>
    </row>
    <row r="96" spans="1:12" x14ac:dyDescent="0.25">
      <c r="A96" t="s">
        <v>128</v>
      </c>
      <c r="B96" t="s">
        <v>127</v>
      </c>
      <c r="D96" s="11">
        <v>-31841106</v>
      </c>
      <c r="F96" s="11">
        <v>-32094854</v>
      </c>
      <c r="G96" s="11"/>
      <c r="H96" s="11">
        <v>-25488296</v>
      </c>
      <c r="I96" s="11"/>
      <c r="J96" s="11">
        <v>-25697296</v>
      </c>
      <c r="K96" s="11"/>
      <c r="L96" s="11">
        <v>-25254609</v>
      </c>
    </row>
    <row r="97" spans="1:12" x14ac:dyDescent="0.25">
      <c r="A97" t="s">
        <v>130</v>
      </c>
      <c r="B97" t="s">
        <v>129</v>
      </c>
      <c r="D97" s="11">
        <v>1727533</v>
      </c>
      <c r="F97" s="11">
        <v>1727533</v>
      </c>
      <c r="G97" s="11"/>
      <c r="H97" s="11">
        <v>2538773</v>
      </c>
      <c r="I97" s="11"/>
      <c r="J97" s="11">
        <v>2538773</v>
      </c>
      <c r="K97" s="11"/>
      <c r="L97" s="11">
        <v>2149116</v>
      </c>
    </row>
    <row r="98" spans="1:12" x14ac:dyDescent="0.25">
      <c r="A98" t="s">
        <v>132</v>
      </c>
      <c r="B98" t="s">
        <v>131</v>
      </c>
      <c r="D98" s="11">
        <v>-4375189</v>
      </c>
      <c r="F98" s="11">
        <v>-4385414</v>
      </c>
      <c r="G98" s="11"/>
      <c r="H98" s="11">
        <v>-4435835</v>
      </c>
      <c r="I98" s="11"/>
      <c r="J98" s="11">
        <v>-4413672</v>
      </c>
      <c r="K98" s="11"/>
      <c r="L98" s="11">
        <v>-4371158</v>
      </c>
    </row>
    <row r="99" spans="1:12" x14ac:dyDescent="0.25">
      <c r="A99" t="s">
        <v>134</v>
      </c>
      <c r="B99" t="s">
        <v>133</v>
      </c>
      <c r="D99" s="11">
        <v>-117286</v>
      </c>
      <c r="F99" s="11">
        <v>-118528</v>
      </c>
      <c r="G99" s="11"/>
      <c r="H99" s="11">
        <v>-124781</v>
      </c>
      <c r="I99" s="11"/>
      <c r="J99" s="11">
        <v>-125975</v>
      </c>
      <c r="K99" s="11"/>
      <c r="L99" s="11">
        <v>-133422</v>
      </c>
    </row>
    <row r="100" spans="1:12" x14ac:dyDescent="0.25">
      <c r="A100" t="s">
        <v>136</v>
      </c>
      <c r="B100" t="s">
        <v>135</v>
      </c>
      <c r="D100" s="11">
        <v>0</v>
      </c>
      <c r="F100" s="11">
        <v>0</v>
      </c>
      <c r="G100" s="11"/>
      <c r="H100" s="11">
        <v>0</v>
      </c>
      <c r="I100" s="11"/>
      <c r="J100" s="11">
        <v>0</v>
      </c>
      <c r="K100" s="11"/>
      <c r="L100" s="11">
        <v>-3158</v>
      </c>
    </row>
    <row r="101" spans="1:12" x14ac:dyDescent="0.25">
      <c r="A101" t="s">
        <v>138</v>
      </c>
      <c r="B101" t="s">
        <v>137</v>
      </c>
      <c r="D101" s="11">
        <v>0</v>
      </c>
      <c r="F101" s="11">
        <v>0</v>
      </c>
      <c r="G101" s="11"/>
      <c r="H101" s="11">
        <v>0</v>
      </c>
      <c r="I101" s="11"/>
      <c r="J101" s="11">
        <v>0</v>
      </c>
      <c r="K101" s="11"/>
      <c r="L101" s="11">
        <v>179</v>
      </c>
    </row>
    <row r="102" spans="1:12" x14ac:dyDescent="0.25">
      <c r="A102" t="s">
        <v>140</v>
      </c>
      <c r="B102" t="s">
        <v>139</v>
      </c>
      <c r="D102" s="11">
        <v>47</v>
      </c>
      <c r="F102" s="11">
        <v>47</v>
      </c>
      <c r="G102" s="11"/>
      <c r="H102" s="11">
        <v>47</v>
      </c>
      <c r="I102" s="11"/>
      <c r="J102" s="11">
        <v>47</v>
      </c>
      <c r="K102" s="11"/>
      <c r="L102" s="11">
        <v>47</v>
      </c>
    </row>
    <row r="103" spans="1:12" x14ac:dyDescent="0.25">
      <c r="A103" t="s">
        <v>142</v>
      </c>
      <c r="B103" t="s">
        <v>141</v>
      </c>
      <c r="D103" s="11">
        <v>0</v>
      </c>
      <c r="F103" s="11">
        <v>0</v>
      </c>
      <c r="G103" s="11"/>
      <c r="H103" s="11">
        <v>0</v>
      </c>
      <c r="I103" s="11"/>
      <c r="J103" s="11">
        <v>0</v>
      </c>
      <c r="K103" s="11"/>
      <c r="L103" s="11">
        <v>-484</v>
      </c>
    </row>
    <row r="104" spans="1:12" x14ac:dyDescent="0.25">
      <c r="A104" t="s">
        <v>144</v>
      </c>
      <c r="B104" t="s">
        <v>143</v>
      </c>
      <c r="D104" s="11">
        <v>-4834191</v>
      </c>
      <c r="F104" s="11">
        <v>-4902801</v>
      </c>
      <c r="G104" s="11"/>
      <c r="H104" s="11">
        <v>-5268075</v>
      </c>
      <c r="I104" s="11"/>
      <c r="J104" s="11">
        <v>-5341131</v>
      </c>
      <c r="K104" s="11"/>
      <c r="L104" s="11">
        <v>-5813088</v>
      </c>
    </row>
    <row r="105" spans="1:12" x14ac:dyDescent="0.25">
      <c r="A105" t="s">
        <v>146</v>
      </c>
      <c r="B105" t="s">
        <v>145</v>
      </c>
      <c r="D105" s="11">
        <v>-15608294</v>
      </c>
      <c r="F105" s="11">
        <v>-16042294</v>
      </c>
      <c r="G105" s="11"/>
      <c r="H105" s="11">
        <v>-14152502</v>
      </c>
      <c r="I105" s="11"/>
      <c r="J105" s="11">
        <v>-13910302</v>
      </c>
      <c r="K105" s="11"/>
      <c r="L105" s="11">
        <v>-8590308</v>
      </c>
    </row>
    <row r="106" spans="1:12" x14ac:dyDescent="0.25">
      <c r="A106" t="s">
        <v>148</v>
      </c>
      <c r="B106" t="s">
        <v>147</v>
      </c>
      <c r="D106" s="11">
        <v>-24419420</v>
      </c>
      <c r="F106" s="11">
        <v>-24682620</v>
      </c>
      <c r="G106" s="11"/>
      <c r="H106" s="11">
        <v>-23732645</v>
      </c>
      <c r="I106" s="11"/>
      <c r="J106" s="11">
        <v>-23820145</v>
      </c>
      <c r="K106" s="11"/>
      <c r="L106" s="11">
        <v>-16561785</v>
      </c>
    </row>
    <row r="107" spans="1:12" x14ac:dyDescent="0.25">
      <c r="A107" t="s">
        <v>150</v>
      </c>
      <c r="B107" t="s">
        <v>149</v>
      </c>
      <c r="D107" s="11">
        <v>-939521</v>
      </c>
      <c r="F107" s="11">
        <v>-945561</v>
      </c>
      <c r="G107" s="11"/>
      <c r="H107" s="11">
        <v>-601471</v>
      </c>
      <c r="I107" s="11"/>
      <c r="J107" s="11">
        <v>-580280</v>
      </c>
      <c r="K107" s="11"/>
      <c r="L107" s="11">
        <v>-364464</v>
      </c>
    </row>
    <row r="108" spans="1:12" x14ac:dyDescent="0.25">
      <c r="A108" t="s">
        <v>152</v>
      </c>
      <c r="B108" t="s">
        <v>151</v>
      </c>
      <c r="D108" s="11">
        <v>0</v>
      </c>
      <c r="F108" s="11">
        <v>0</v>
      </c>
      <c r="G108" s="11"/>
      <c r="H108" s="11">
        <v>0</v>
      </c>
      <c r="I108" s="11"/>
      <c r="J108" s="11">
        <v>0</v>
      </c>
      <c r="K108" s="11"/>
      <c r="L108" s="11">
        <v>0</v>
      </c>
    </row>
    <row r="109" spans="1:12" x14ac:dyDescent="0.25">
      <c r="A109" t="s">
        <v>219</v>
      </c>
      <c r="B109" t="s">
        <v>218</v>
      </c>
      <c r="D109" s="11">
        <v>0</v>
      </c>
      <c r="F109" s="11">
        <v>0</v>
      </c>
      <c r="G109" s="11"/>
      <c r="H109" s="11">
        <v>0</v>
      </c>
      <c r="I109" s="11"/>
      <c r="J109" s="11">
        <v>0</v>
      </c>
      <c r="K109" s="11"/>
      <c r="L109" s="11">
        <v>-5373871</v>
      </c>
    </row>
    <row r="110" spans="1:12" x14ac:dyDescent="0.25">
      <c r="A110" t="s">
        <v>241</v>
      </c>
      <c r="B110" t="s">
        <v>242</v>
      </c>
      <c r="D110" s="11">
        <v>-719076</v>
      </c>
      <c r="F110" s="11">
        <v>-641376</v>
      </c>
      <c r="G110" s="11"/>
      <c r="H110" s="11">
        <v>-1610000</v>
      </c>
      <c r="I110" s="11"/>
      <c r="J110" s="11">
        <v>-979300</v>
      </c>
      <c r="K110" s="11"/>
      <c r="L110" s="11">
        <v>0</v>
      </c>
    </row>
    <row r="111" spans="1:12" ht="15.75" thickBot="1" x14ac:dyDescent="0.3">
      <c r="A111" s="8" t="s">
        <v>229</v>
      </c>
      <c r="B111" s="8" t="s">
        <v>234</v>
      </c>
      <c r="D111" s="12">
        <f>SUM(D78:D110)</f>
        <v>-343025691</v>
      </c>
      <c r="F111" s="12">
        <f>SUM(F78:F110)</f>
        <v>-340485495</v>
      </c>
      <c r="G111" s="11"/>
      <c r="H111" s="12">
        <f>SUM(H78:H110)</f>
        <v>-332453843</v>
      </c>
      <c r="I111" s="11"/>
      <c r="J111" s="12">
        <f>SUM(J78:J110)</f>
        <v>-328669576</v>
      </c>
      <c r="K111" s="11"/>
      <c r="L111" s="12">
        <f>SUM(L78:L110)</f>
        <v>-351449785</v>
      </c>
    </row>
    <row r="112" spans="1:12" ht="15.75" thickTop="1" x14ac:dyDescent="0.25">
      <c r="D112" s="13"/>
      <c r="F112" s="13"/>
      <c r="G112" s="13"/>
      <c r="H112" s="13"/>
      <c r="I112" s="13"/>
      <c r="J112" s="13"/>
      <c r="K112" s="13"/>
      <c r="L112" s="13"/>
    </row>
    <row r="114" spans="1:12" x14ac:dyDescent="0.25">
      <c r="A114" s="9" t="s">
        <v>235</v>
      </c>
    </row>
    <row r="115" spans="1:12" x14ac:dyDescent="0.25">
      <c r="A115" t="s">
        <v>243</v>
      </c>
      <c r="B115" t="s">
        <v>244</v>
      </c>
      <c r="D115" s="11">
        <v>-1858764</v>
      </c>
      <c r="F115" s="11">
        <v>-1858764</v>
      </c>
      <c r="G115" s="11"/>
      <c r="H115" s="11">
        <v>-1695589</v>
      </c>
      <c r="I115" s="11"/>
      <c r="J115" s="11">
        <v>-1695589</v>
      </c>
      <c r="K115" s="11"/>
      <c r="L115" s="11">
        <v>0</v>
      </c>
    </row>
    <row r="116" spans="1:12" x14ac:dyDescent="0.25">
      <c r="A116" t="s">
        <v>154</v>
      </c>
      <c r="B116" t="s">
        <v>153</v>
      </c>
      <c r="D116" s="11">
        <v>0</v>
      </c>
      <c r="F116" s="11">
        <v>0</v>
      </c>
      <c r="G116" s="11"/>
      <c r="H116" s="11">
        <v>-2543035</v>
      </c>
      <c r="I116" s="11"/>
      <c r="J116" s="11">
        <v>-2489333</v>
      </c>
      <c r="K116" s="11"/>
      <c r="L116" s="11">
        <v>-1776271</v>
      </c>
    </row>
    <row r="117" spans="1:12" x14ac:dyDescent="0.25">
      <c r="A117" t="s">
        <v>156</v>
      </c>
      <c r="B117" t="s">
        <v>155</v>
      </c>
      <c r="D117" s="11">
        <v>0</v>
      </c>
      <c r="F117" s="11">
        <v>0</v>
      </c>
      <c r="G117" s="11"/>
      <c r="H117" s="11">
        <v>42289</v>
      </c>
      <c r="I117" s="11"/>
      <c r="J117" s="11">
        <v>-244085</v>
      </c>
      <c r="K117" s="11"/>
      <c r="L117" s="11">
        <v>-50249</v>
      </c>
    </row>
    <row r="118" spans="1:12" x14ac:dyDescent="0.25">
      <c r="A118" t="s">
        <v>158</v>
      </c>
      <c r="B118" t="s">
        <v>157</v>
      </c>
      <c r="D118" s="11">
        <v>0</v>
      </c>
      <c r="F118" s="11">
        <v>0</v>
      </c>
      <c r="G118" s="11"/>
      <c r="H118" s="11">
        <v>-1541450</v>
      </c>
      <c r="I118" s="11"/>
      <c r="J118" s="11">
        <v>-1530090</v>
      </c>
      <c r="K118" s="11"/>
      <c r="L118" s="11">
        <v>-1767316</v>
      </c>
    </row>
    <row r="119" spans="1:12" x14ac:dyDescent="0.25">
      <c r="A119" t="s">
        <v>245</v>
      </c>
      <c r="B119" t="s">
        <v>246</v>
      </c>
      <c r="D119" s="11">
        <v>-1058317</v>
      </c>
      <c r="F119" s="11">
        <v>-673073</v>
      </c>
      <c r="G119" s="11"/>
      <c r="H119" s="11">
        <v>0</v>
      </c>
      <c r="I119" s="11"/>
      <c r="J119" s="11">
        <v>0</v>
      </c>
      <c r="K119" s="11"/>
      <c r="L119" s="11">
        <v>0</v>
      </c>
    </row>
    <row r="120" spans="1:12" x14ac:dyDescent="0.25">
      <c r="A120" t="s">
        <v>221</v>
      </c>
      <c r="B120" t="s">
        <v>220</v>
      </c>
      <c r="D120" s="11">
        <v>-399193</v>
      </c>
      <c r="F120" s="11">
        <v>-599738</v>
      </c>
      <c r="G120" s="11"/>
      <c r="H120" s="11">
        <v>-1137494</v>
      </c>
      <c r="I120" s="11"/>
      <c r="J120" s="11">
        <v>-779091</v>
      </c>
      <c r="K120" s="11"/>
      <c r="L120" s="11">
        <v>-1146068</v>
      </c>
    </row>
    <row r="121" spans="1:12" x14ac:dyDescent="0.25">
      <c r="A121" t="s">
        <v>160</v>
      </c>
      <c r="B121" t="s">
        <v>159</v>
      </c>
      <c r="D121" s="11">
        <v>88698</v>
      </c>
      <c r="F121" s="11">
        <v>-50837</v>
      </c>
      <c r="G121" s="11"/>
      <c r="H121" s="11">
        <v>-462359</v>
      </c>
      <c r="I121" s="11"/>
      <c r="J121" s="11">
        <v>-866585</v>
      </c>
      <c r="K121" s="11"/>
      <c r="L121" s="11">
        <v>-2125022</v>
      </c>
    </row>
    <row r="122" spans="1:12" x14ac:dyDescent="0.25">
      <c r="A122" t="s">
        <v>162</v>
      </c>
      <c r="B122" t="s">
        <v>161</v>
      </c>
      <c r="D122" s="11">
        <v>85942</v>
      </c>
      <c r="F122" s="11">
        <v>136441</v>
      </c>
      <c r="G122" s="11"/>
      <c r="H122" s="11">
        <v>179138</v>
      </c>
      <c r="I122" s="11"/>
      <c r="J122" s="11">
        <v>136442</v>
      </c>
      <c r="K122" s="11"/>
      <c r="L122" s="11">
        <v>136441</v>
      </c>
    </row>
    <row r="123" spans="1:12" x14ac:dyDescent="0.25">
      <c r="A123" t="s">
        <v>21</v>
      </c>
      <c r="B123" t="s">
        <v>20</v>
      </c>
      <c r="D123" s="11">
        <v>0</v>
      </c>
      <c r="F123" s="11">
        <v>0</v>
      </c>
      <c r="G123" s="11"/>
      <c r="H123" s="11">
        <v>0</v>
      </c>
      <c r="I123" s="11"/>
      <c r="J123" s="11">
        <v>0</v>
      </c>
      <c r="K123" s="11"/>
      <c r="L123" s="11">
        <v>0</v>
      </c>
    </row>
    <row r="124" spans="1:12" x14ac:dyDescent="0.25">
      <c r="A124" t="s">
        <v>164</v>
      </c>
      <c r="B124" t="s">
        <v>163</v>
      </c>
      <c r="D124" s="11">
        <v>22183454</v>
      </c>
      <c r="F124" s="11">
        <v>22183454</v>
      </c>
      <c r="G124" s="11"/>
      <c r="H124" s="11">
        <v>21658990</v>
      </c>
      <c r="I124" s="11"/>
      <c r="J124" s="11">
        <v>21658990</v>
      </c>
      <c r="K124" s="11"/>
      <c r="L124" s="11">
        <v>18830978</v>
      </c>
    </row>
    <row r="125" spans="1:12" x14ac:dyDescent="0.25">
      <c r="A125" t="s">
        <v>166</v>
      </c>
      <c r="B125" t="s">
        <v>165</v>
      </c>
      <c r="D125" s="11">
        <v>-89583</v>
      </c>
      <c r="F125" s="11">
        <v>-94262</v>
      </c>
      <c r="G125" s="11"/>
      <c r="H125" s="11">
        <v>-116770</v>
      </c>
      <c r="I125" s="11"/>
      <c r="J125" s="11">
        <v>-121099</v>
      </c>
      <c r="K125" s="11"/>
      <c r="L125" s="11">
        <v>-145926</v>
      </c>
    </row>
    <row r="126" spans="1:12" x14ac:dyDescent="0.25">
      <c r="A126" t="s">
        <v>168</v>
      </c>
      <c r="B126" t="s">
        <v>167</v>
      </c>
      <c r="D126" s="11">
        <v>-2495085</v>
      </c>
      <c r="F126" s="11">
        <v>-3176362</v>
      </c>
      <c r="G126" s="11"/>
      <c r="H126" s="11">
        <v>-1653742</v>
      </c>
      <c r="I126" s="11"/>
      <c r="J126" s="11">
        <v>-1516338</v>
      </c>
      <c r="K126" s="11"/>
      <c r="L126" s="11">
        <v>-125098</v>
      </c>
    </row>
    <row r="127" spans="1:12" x14ac:dyDescent="0.25">
      <c r="A127" t="s">
        <v>170</v>
      </c>
      <c r="B127" t="s">
        <v>169</v>
      </c>
      <c r="D127" s="11">
        <v>-3431439</v>
      </c>
      <c r="F127" s="11">
        <v>-3448695</v>
      </c>
      <c r="G127" s="11"/>
      <c r="H127" s="11">
        <v>-3692797</v>
      </c>
      <c r="I127" s="11"/>
      <c r="J127" s="11">
        <v>-3772598</v>
      </c>
      <c r="K127" s="11"/>
      <c r="L127" s="11">
        <v>-4348702</v>
      </c>
    </row>
    <row r="128" spans="1:12" x14ac:dyDescent="0.25">
      <c r="A128" t="s">
        <v>223</v>
      </c>
      <c r="B128" t="s">
        <v>222</v>
      </c>
      <c r="D128" s="11">
        <v>-108006</v>
      </c>
      <c r="F128" s="11">
        <v>-108006</v>
      </c>
      <c r="G128" s="11"/>
      <c r="H128" s="11">
        <v>-108006</v>
      </c>
      <c r="I128" s="11"/>
      <c r="J128" s="11">
        <v>-108006</v>
      </c>
      <c r="K128" s="11"/>
      <c r="L128" s="11">
        <v>-108006</v>
      </c>
    </row>
    <row r="129" spans="1:12" x14ac:dyDescent="0.25">
      <c r="A129" t="s">
        <v>172</v>
      </c>
      <c r="B129" t="s">
        <v>171</v>
      </c>
      <c r="D129" s="11">
        <v>239418</v>
      </c>
      <c r="F129" s="11">
        <v>239418</v>
      </c>
      <c r="G129" s="11"/>
      <c r="H129" s="11">
        <v>239418</v>
      </c>
      <c r="I129" s="11"/>
      <c r="J129" s="11">
        <v>239418</v>
      </c>
      <c r="K129" s="11"/>
      <c r="L129" s="11">
        <v>239418</v>
      </c>
    </row>
    <row r="130" spans="1:12" x14ac:dyDescent="0.25">
      <c r="A130" t="s">
        <v>174</v>
      </c>
      <c r="B130" t="s">
        <v>173</v>
      </c>
      <c r="D130" s="11">
        <v>8302</v>
      </c>
      <c r="F130" s="11">
        <v>8302</v>
      </c>
      <c r="G130" s="11"/>
      <c r="H130" s="11">
        <v>8302</v>
      </c>
      <c r="I130" s="11"/>
      <c r="J130" s="11">
        <v>8302</v>
      </c>
      <c r="K130" s="11"/>
      <c r="L130" s="11">
        <v>8302</v>
      </c>
    </row>
    <row r="131" spans="1:12" x14ac:dyDescent="0.25">
      <c r="A131" t="s">
        <v>225</v>
      </c>
      <c r="B131" t="s">
        <v>224</v>
      </c>
      <c r="D131" s="11">
        <v>-87244</v>
      </c>
      <c r="F131" s="11">
        <v>-87244</v>
      </c>
      <c r="G131" s="11"/>
      <c r="H131" s="11">
        <v>-87244</v>
      </c>
      <c r="I131" s="11"/>
      <c r="J131" s="11">
        <v>-87244</v>
      </c>
      <c r="K131" s="11"/>
      <c r="L131" s="11">
        <v>-87244</v>
      </c>
    </row>
    <row r="132" spans="1:12" x14ac:dyDescent="0.25">
      <c r="A132" t="s">
        <v>297</v>
      </c>
      <c r="B132" t="s">
        <v>298</v>
      </c>
      <c r="D132" s="11">
        <v>0</v>
      </c>
      <c r="F132" s="11">
        <v>0</v>
      </c>
      <c r="G132" s="11"/>
      <c r="H132" s="11">
        <v>0</v>
      </c>
      <c r="I132" s="11"/>
      <c r="J132" s="11">
        <v>0</v>
      </c>
      <c r="K132" s="11"/>
      <c r="L132" s="11">
        <v>-2900491</v>
      </c>
    </row>
    <row r="133" spans="1:12" x14ac:dyDescent="0.25">
      <c r="A133" t="s">
        <v>176</v>
      </c>
      <c r="B133" t="s">
        <v>175</v>
      </c>
      <c r="D133" s="11">
        <v>-18788001</v>
      </c>
      <c r="F133" s="11">
        <v>-18788001</v>
      </c>
      <c r="G133" s="11"/>
      <c r="H133" s="11">
        <v>-18263537</v>
      </c>
      <c r="I133" s="11"/>
      <c r="J133" s="11">
        <v>-18263537</v>
      </c>
      <c r="K133" s="11"/>
      <c r="L133" s="11">
        <v>-15435525</v>
      </c>
    </row>
    <row r="134" spans="1:12" x14ac:dyDescent="0.25">
      <c r="A134" t="s">
        <v>178</v>
      </c>
      <c r="B134" t="s">
        <v>177</v>
      </c>
      <c r="D134" s="11">
        <v>45508</v>
      </c>
      <c r="F134" s="11">
        <v>45508</v>
      </c>
      <c r="G134" s="11"/>
      <c r="H134" s="11">
        <v>43421</v>
      </c>
      <c r="I134" s="11"/>
      <c r="J134" s="11">
        <v>43421</v>
      </c>
      <c r="K134" s="11"/>
      <c r="L134" s="11">
        <v>39360</v>
      </c>
    </row>
    <row r="135" spans="1:12" x14ac:dyDescent="0.25">
      <c r="A135" t="s">
        <v>180</v>
      </c>
      <c r="B135" t="s">
        <v>179</v>
      </c>
      <c r="D135" s="11">
        <v>-1397868</v>
      </c>
      <c r="F135" s="11">
        <v>-1397868</v>
      </c>
      <c r="G135" s="11"/>
      <c r="H135" s="11">
        <v>-220295</v>
      </c>
      <c r="I135" s="11"/>
      <c r="J135" s="11">
        <v>-220295</v>
      </c>
      <c r="K135" s="11"/>
      <c r="L135" s="11">
        <v>2635027</v>
      </c>
    </row>
    <row r="136" spans="1:12" x14ac:dyDescent="0.25">
      <c r="A136" t="s">
        <v>182</v>
      </c>
      <c r="B136" t="s">
        <v>181</v>
      </c>
      <c r="D136" s="11">
        <v>-285134</v>
      </c>
      <c r="F136" s="11">
        <v>-287170</v>
      </c>
      <c r="G136" s="11"/>
      <c r="H136" s="11">
        <v>-297354</v>
      </c>
      <c r="I136" s="11"/>
      <c r="J136" s="11">
        <v>-299390</v>
      </c>
      <c r="K136" s="11"/>
      <c r="L136" s="11">
        <v>-305500</v>
      </c>
    </row>
    <row r="137" spans="1:12" x14ac:dyDescent="0.25">
      <c r="A137" t="s">
        <v>299</v>
      </c>
      <c r="B137" t="s">
        <v>300</v>
      </c>
      <c r="D137" s="11">
        <v>0</v>
      </c>
      <c r="F137" s="11">
        <v>0</v>
      </c>
      <c r="G137" s="11"/>
      <c r="H137" s="11">
        <v>0</v>
      </c>
      <c r="I137" s="11"/>
      <c r="J137" s="11">
        <v>0</v>
      </c>
      <c r="K137" s="11"/>
      <c r="L137" s="11">
        <v>-218182</v>
      </c>
    </row>
    <row r="138" spans="1:12" x14ac:dyDescent="0.25">
      <c r="A138" t="s">
        <v>247</v>
      </c>
      <c r="B138" t="s">
        <v>270</v>
      </c>
      <c r="D138" s="11">
        <v>-265290</v>
      </c>
      <c r="F138" s="11">
        <v>-885950</v>
      </c>
      <c r="G138" s="11"/>
      <c r="H138" s="11">
        <v>-2023369</v>
      </c>
      <c r="I138" s="11"/>
      <c r="J138" s="11">
        <v>-1715893</v>
      </c>
      <c r="K138" s="11"/>
      <c r="L138" s="11">
        <v>0</v>
      </c>
    </row>
    <row r="139" spans="1:12" x14ac:dyDescent="0.25">
      <c r="A139" t="s">
        <v>248</v>
      </c>
      <c r="B139" t="s">
        <v>271</v>
      </c>
      <c r="D139" s="11">
        <v>1286154</v>
      </c>
      <c r="F139" s="11">
        <v>1079373</v>
      </c>
      <c r="G139" s="11"/>
      <c r="H139" s="11">
        <v>546232</v>
      </c>
      <c r="I139" s="11"/>
      <c r="J139" s="11">
        <v>228739</v>
      </c>
      <c r="K139" s="11"/>
      <c r="L139" s="11">
        <v>0</v>
      </c>
    </row>
    <row r="140" spans="1:12" x14ac:dyDescent="0.25">
      <c r="A140" t="s">
        <v>249</v>
      </c>
      <c r="B140" t="s">
        <v>272</v>
      </c>
      <c r="D140" s="11">
        <v>-303098</v>
      </c>
      <c r="F140" s="11">
        <v>-294321</v>
      </c>
      <c r="G140" s="11"/>
      <c r="H140" s="11">
        <v>-272536</v>
      </c>
      <c r="I140" s="11"/>
      <c r="J140" s="11">
        <v>-260561</v>
      </c>
      <c r="K140" s="11"/>
      <c r="L140" s="11">
        <v>0</v>
      </c>
    </row>
    <row r="141" spans="1:12" x14ac:dyDescent="0.25">
      <c r="A141" t="s">
        <v>250</v>
      </c>
      <c r="B141" t="s">
        <v>273</v>
      </c>
      <c r="D141" s="11">
        <v>-204382</v>
      </c>
      <c r="F141" s="11">
        <v>-11282</v>
      </c>
      <c r="G141" s="11"/>
      <c r="H141" s="11">
        <v>-73992</v>
      </c>
      <c r="I141" s="11"/>
      <c r="J141" s="11">
        <v>-81420</v>
      </c>
      <c r="K141" s="11"/>
      <c r="L141" s="11">
        <v>0</v>
      </c>
    </row>
    <row r="142" spans="1:12" x14ac:dyDescent="0.25">
      <c r="A142" t="s">
        <v>251</v>
      </c>
      <c r="B142" t="s">
        <v>274</v>
      </c>
      <c r="D142" s="11">
        <v>-604094</v>
      </c>
      <c r="F142" s="11">
        <v>-591573</v>
      </c>
      <c r="G142" s="11"/>
      <c r="H142" s="11">
        <v>-619028</v>
      </c>
      <c r="I142" s="11"/>
      <c r="J142" s="11">
        <v>-770225</v>
      </c>
      <c r="K142" s="11"/>
      <c r="L142" s="11">
        <v>0</v>
      </c>
    </row>
    <row r="143" spans="1:12" x14ac:dyDescent="0.25">
      <c r="A143" t="s">
        <v>252</v>
      </c>
      <c r="B143" t="s">
        <v>275</v>
      </c>
      <c r="D143" s="11">
        <v>-1228045</v>
      </c>
      <c r="F143" s="11">
        <v>-1097663</v>
      </c>
      <c r="G143" s="11"/>
      <c r="H143" s="11">
        <v>-1440345</v>
      </c>
      <c r="I143" s="11"/>
      <c r="J143" s="11">
        <v>-1626162</v>
      </c>
      <c r="K143" s="11"/>
      <c r="L143" s="11">
        <v>0</v>
      </c>
    </row>
    <row r="144" spans="1:12" x14ac:dyDescent="0.25">
      <c r="A144" t="s">
        <v>253</v>
      </c>
      <c r="B144" t="s">
        <v>276</v>
      </c>
      <c r="D144" s="11">
        <v>614433</v>
      </c>
      <c r="F144" s="11">
        <v>549165</v>
      </c>
      <c r="G144" s="11"/>
      <c r="H144" s="11">
        <v>717976</v>
      </c>
      <c r="I144" s="11"/>
      <c r="J144" s="11">
        <v>814284</v>
      </c>
      <c r="K144" s="11"/>
      <c r="L144" s="11">
        <v>0</v>
      </c>
    </row>
    <row r="145" spans="1:12" x14ac:dyDescent="0.25">
      <c r="A145" t="s">
        <v>254</v>
      </c>
      <c r="B145" t="s">
        <v>277</v>
      </c>
      <c r="D145" s="11">
        <v>-444463</v>
      </c>
      <c r="F145" s="11">
        <v>-577367</v>
      </c>
      <c r="G145" s="11"/>
      <c r="H145" s="11">
        <v>-495538</v>
      </c>
      <c r="I145" s="11"/>
      <c r="J145" s="11">
        <v>-561425</v>
      </c>
      <c r="K145" s="11"/>
      <c r="L145" s="11">
        <v>0</v>
      </c>
    </row>
    <row r="146" spans="1:12" x14ac:dyDescent="0.25">
      <c r="A146" t="s">
        <v>255</v>
      </c>
      <c r="B146" t="s">
        <v>278</v>
      </c>
      <c r="D146" s="11">
        <v>2390</v>
      </c>
      <c r="F146" s="11">
        <v>-283062</v>
      </c>
      <c r="G146" s="11"/>
      <c r="H146" s="11">
        <v>-215933</v>
      </c>
      <c r="I146" s="11"/>
      <c r="J146" s="11">
        <v>-93611</v>
      </c>
      <c r="K146" s="11"/>
      <c r="L146" s="11">
        <v>0</v>
      </c>
    </row>
    <row r="147" spans="1:12" x14ac:dyDescent="0.25">
      <c r="A147" t="s">
        <v>256</v>
      </c>
      <c r="B147" t="s">
        <v>279</v>
      </c>
      <c r="D147" s="11">
        <v>-12169</v>
      </c>
      <c r="F147" s="11">
        <v>-10934</v>
      </c>
      <c r="G147" s="11"/>
      <c r="H147" s="11">
        <v>-13691</v>
      </c>
      <c r="I147" s="11"/>
      <c r="J147" s="11">
        <v>-15229</v>
      </c>
      <c r="K147" s="11"/>
      <c r="L147" s="11">
        <v>0</v>
      </c>
    </row>
    <row r="148" spans="1:12" x14ac:dyDescent="0.25">
      <c r="A148" t="s">
        <v>257</v>
      </c>
      <c r="B148" t="s">
        <v>280</v>
      </c>
      <c r="D148" s="11">
        <v>284993</v>
      </c>
      <c r="F148" s="11">
        <v>254875</v>
      </c>
      <c r="G148" s="11"/>
      <c r="H148" s="11">
        <v>0</v>
      </c>
      <c r="I148" s="11"/>
      <c r="J148" s="11">
        <v>0</v>
      </c>
      <c r="K148" s="11"/>
      <c r="L148" s="11">
        <v>0</v>
      </c>
    </row>
    <row r="149" spans="1:12" x14ac:dyDescent="0.25">
      <c r="A149" t="s">
        <v>258</v>
      </c>
      <c r="B149" t="s">
        <v>281</v>
      </c>
      <c r="D149" s="11">
        <v>-571622</v>
      </c>
      <c r="F149" s="11">
        <v>-511281</v>
      </c>
      <c r="G149" s="11"/>
      <c r="H149" s="11">
        <v>0</v>
      </c>
      <c r="I149" s="11"/>
      <c r="J149" s="11">
        <v>0</v>
      </c>
      <c r="K149" s="11"/>
      <c r="L149" s="11">
        <v>0</v>
      </c>
    </row>
    <row r="150" spans="1:12" x14ac:dyDescent="0.25">
      <c r="A150" t="s">
        <v>259</v>
      </c>
      <c r="B150" t="s">
        <v>282</v>
      </c>
      <c r="D150" s="11">
        <v>3069</v>
      </c>
      <c r="F150" s="11">
        <v>2522</v>
      </c>
      <c r="G150" s="11"/>
      <c r="H150" s="11">
        <v>0</v>
      </c>
      <c r="I150" s="11"/>
      <c r="J150" s="11">
        <v>0</v>
      </c>
      <c r="K150" s="11"/>
      <c r="L150" s="11">
        <v>0</v>
      </c>
    </row>
    <row r="151" spans="1:12" x14ac:dyDescent="0.25">
      <c r="A151" t="s">
        <v>260</v>
      </c>
      <c r="B151" t="s">
        <v>283</v>
      </c>
      <c r="D151" s="11">
        <v>-6164</v>
      </c>
      <c r="F151" s="11">
        <v>-5065</v>
      </c>
      <c r="G151" s="11"/>
      <c r="H151" s="11">
        <v>0</v>
      </c>
      <c r="I151" s="11"/>
      <c r="J151" s="11">
        <v>0</v>
      </c>
      <c r="K151" s="11"/>
      <c r="L151" s="11">
        <v>0</v>
      </c>
    </row>
    <row r="152" spans="1:12" x14ac:dyDescent="0.25">
      <c r="A152" t="s">
        <v>261</v>
      </c>
      <c r="B152" t="s">
        <v>284</v>
      </c>
      <c r="D152" s="11">
        <v>-18817</v>
      </c>
      <c r="F152" s="11">
        <v>-15465</v>
      </c>
      <c r="G152" s="11"/>
      <c r="H152" s="11">
        <v>0</v>
      </c>
      <c r="I152" s="11"/>
      <c r="J152" s="11">
        <v>0</v>
      </c>
      <c r="K152" s="11"/>
      <c r="L152" s="11">
        <v>0</v>
      </c>
    </row>
    <row r="153" spans="1:12" x14ac:dyDescent="0.25">
      <c r="A153" t="s">
        <v>262</v>
      </c>
      <c r="B153" t="s">
        <v>285</v>
      </c>
      <c r="D153" s="11">
        <v>-87395</v>
      </c>
      <c r="F153" s="11">
        <v>-175985</v>
      </c>
      <c r="G153" s="11"/>
      <c r="H153" s="11">
        <v>0</v>
      </c>
      <c r="I153" s="11"/>
      <c r="J153" s="11">
        <v>0</v>
      </c>
      <c r="K153" s="11"/>
      <c r="L153" s="11">
        <v>0</v>
      </c>
    </row>
    <row r="154" spans="1:12" x14ac:dyDescent="0.25">
      <c r="A154" t="s">
        <v>263</v>
      </c>
      <c r="B154" t="s">
        <v>286</v>
      </c>
      <c r="D154" s="11">
        <v>-121761</v>
      </c>
      <c r="F154" s="11">
        <v>-107677</v>
      </c>
      <c r="G154" s="11"/>
      <c r="H154" s="11">
        <v>0</v>
      </c>
      <c r="I154" s="11"/>
      <c r="J154" s="11">
        <v>0</v>
      </c>
      <c r="K154" s="11"/>
      <c r="L154" s="11">
        <v>0</v>
      </c>
    </row>
    <row r="155" spans="1:12" x14ac:dyDescent="0.25">
      <c r="A155" t="s">
        <v>264</v>
      </c>
      <c r="B155" t="s">
        <v>287</v>
      </c>
      <c r="D155" s="11">
        <v>-119451</v>
      </c>
      <c r="F155" s="11">
        <v>-114209</v>
      </c>
      <c r="G155" s="11"/>
      <c r="H155" s="11">
        <v>0</v>
      </c>
      <c r="I155" s="11"/>
      <c r="J155" s="11">
        <v>0</v>
      </c>
      <c r="K155" s="11"/>
      <c r="L155" s="11">
        <v>0</v>
      </c>
    </row>
    <row r="156" spans="1:12" x14ac:dyDescent="0.25">
      <c r="A156" t="s">
        <v>265</v>
      </c>
      <c r="B156" t="s">
        <v>288</v>
      </c>
      <c r="D156" s="11">
        <v>14405246</v>
      </c>
      <c r="F156" s="11">
        <v>14606201</v>
      </c>
      <c r="G156" s="11"/>
      <c r="H156" s="11">
        <v>20586936</v>
      </c>
      <c r="I156" s="11"/>
      <c r="J156" s="11">
        <v>21753304</v>
      </c>
      <c r="K156" s="11"/>
      <c r="L156" s="11">
        <v>0</v>
      </c>
    </row>
    <row r="157" spans="1:12" x14ac:dyDescent="0.25">
      <c r="A157" t="s">
        <v>266</v>
      </c>
      <c r="B157" t="s">
        <v>289</v>
      </c>
      <c r="D157" s="11">
        <v>-6764777</v>
      </c>
      <c r="F157" s="11">
        <v>-6420398</v>
      </c>
      <c r="G157" s="11"/>
      <c r="H157" s="11">
        <v>-3073524</v>
      </c>
      <c r="I157" s="11"/>
      <c r="J157" s="11">
        <v>-2674004</v>
      </c>
      <c r="K157" s="11"/>
      <c r="L157" s="11">
        <v>0</v>
      </c>
    </row>
    <row r="158" spans="1:12" x14ac:dyDescent="0.25">
      <c r="A158" t="s">
        <v>267</v>
      </c>
      <c r="B158" t="s">
        <v>290</v>
      </c>
      <c r="D158" s="11">
        <v>-90018580</v>
      </c>
      <c r="F158" s="11">
        <v>-90018580</v>
      </c>
      <c r="G158" s="11"/>
      <c r="H158" s="11">
        <v>-90018580</v>
      </c>
      <c r="I158" s="11"/>
      <c r="J158" s="11">
        <v>-89369647</v>
      </c>
      <c r="K158" s="11"/>
      <c r="L158" s="11">
        <v>0</v>
      </c>
    </row>
    <row r="159" spans="1:12" x14ac:dyDescent="0.25">
      <c r="A159" t="s">
        <v>268</v>
      </c>
      <c r="B159" t="s">
        <v>291</v>
      </c>
      <c r="D159" s="11">
        <v>-16918762</v>
      </c>
      <c r="F159" s="11">
        <v>-17129734</v>
      </c>
      <c r="G159" s="11"/>
      <c r="H159" s="11">
        <v>-20076328</v>
      </c>
      <c r="I159" s="11"/>
      <c r="J159" s="11">
        <v>-20310708</v>
      </c>
      <c r="K159" s="11"/>
      <c r="L159" s="11">
        <v>0</v>
      </c>
    </row>
    <row r="160" spans="1:12" x14ac:dyDescent="0.25">
      <c r="A160" t="s">
        <v>269</v>
      </c>
      <c r="B160" t="s">
        <v>292</v>
      </c>
      <c r="D160" s="11">
        <v>35325</v>
      </c>
      <c r="F160" s="11">
        <v>-16493</v>
      </c>
      <c r="G160" s="11"/>
      <c r="H160" s="11">
        <v>0</v>
      </c>
      <c r="I160" s="11"/>
      <c r="J160" s="11">
        <v>0</v>
      </c>
      <c r="K160" s="11"/>
      <c r="L160" s="11">
        <v>0</v>
      </c>
    </row>
    <row r="161" spans="1:12" x14ac:dyDescent="0.25">
      <c r="A161" t="s">
        <v>184</v>
      </c>
      <c r="B161" t="s">
        <v>183</v>
      </c>
      <c r="D161" s="11">
        <v>-549268</v>
      </c>
      <c r="F161" s="11">
        <v>-532882</v>
      </c>
      <c r="G161" s="11"/>
      <c r="H161" s="11">
        <v>-782255</v>
      </c>
      <c r="I161" s="11"/>
      <c r="J161" s="11">
        <v>-766225</v>
      </c>
      <c r="K161" s="11"/>
      <c r="L161" s="11">
        <v>-806026</v>
      </c>
    </row>
    <row r="162" spans="1:12" x14ac:dyDescent="0.25">
      <c r="A162" t="s">
        <v>186</v>
      </c>
      <c r="B162" t="s">
        <v>185</v>
      </c>
      <c r="D162" s="11">
        <v>-3982198</v>
      </c>
      <c r="F162" s="11">
        <v>-3952623</v>
      </c>
      <c r="G162" s="11"/>
      <c r="H162" s="11">
        <v>-3872155</v>
      </c>
      <c r="I162" s="11"/>
      <c r="J162" s="11">
        <v>-3778264</v>
      </c>
      <c r="K162" s="11"/>
      <c r="L162" s="11">
        <v>-2588613</v>
      </c>
    </row>
    <row r="163" spans="1:12" x14ac:dyDescent="0.25">
      <c r="A163" t="s">
        <v>188</v>
      </c>
      <c r="B163" t="s">
        <v>187</v>
      </c>
      <c r="D163" s="11">
        <v>-185500</v>
      </c>
      <c r="F163" s="11">
        <v>-187463</v>
      </c>
      <c r="G163" s="11"/>
      <c r="H163" s="11">
        <v>-197278</v>
      </c>
      <c r="I163" s="11"/>
      <c r="J163" s="11">
        <v>-199240</v>
      </c>
      <c r="K163" s="11"/>
      <c r="L163" s="11">
        <v>-211009</v>
      </c>
    </row>
    <row r="164" spans="1:12" x14ac:dyDescent="0.25">
      <c r="A164" t="s">
        <v>70</v>
      </c>
      <c r="B164" t="s">
        <v>69</v>
      </c>
      <c r="D164" s="11">
        <v>0</v>
      </c>
      <c r="F164" s="11">
        <v>0</v>
      </c>
      <c r="G164" s="11"/>
      <c r="H164" s="11">
        <v>0</v>
      </c>
      <c r="I164" s="11"/>
      <c r="J164" s="11">
        <v>0</v>
      </c>
      <c r="K164" s="11"/>
      <c r="L164" s="11">
        <v>0</v>
      </c>
    </row>
    <row r="165" spans="1:12" x14ac:dyDescent="0.25">
      <c r="A165" t="s">
        <v>204</v>
      </c>
      <c r="B165" t="s">
        <v>203</v>
      </c>
      <c r="D165" s="11">
        <v>-593900</v>
      </c>
      <c r="F165" s="11">
        <v>-606536</v>
      </c>
      <c r="G165" s="11"/>
      <c r="H165" s="11">
        <v>-669717</v>
      </c>
      <c r="I165" s="11"/>
      <c r="J165" s="11">
        <v>-682353</v>
      </c>
      <c r="K165" s="11"/>
      <c r="L165" s="11">
        <v>-758170</v>
      </c>
    </row>
    <row r="166" spans="1:12" x14ac:dyDescent="0.25">
      <c r="A166" t="s">
        <v>190</v>
      </c>
      <c r="B166" t="s">
        <v>189</v>
      </c>
      <c r="D166" s="11">
        <v>-1150893</v>
      </c>
      <c r="F166" s="11">
        <v>-1150893</v>
      </c>
      <c r="G166" s="11"/>
      <c r="H166" s="11">
        <v>-1620944</v>
      </c>
      <c r="I166" s="11"/>
      <c r="J166" s="11">
        <v>-1594931</v>
      </c>
      <c r="K166" s="11"/>
      <c r="L166" s="11">
        <v>-1584450</v>
      </c>
    </row>
    <row r="167" spans="1:12" ht="15.75" thickBot="1" x14ac:dyDescent="0.3">
      <c r="A167" s="10" t="s">
        <v>229</v>
      </c>
      <c r="B167" s="10" t="s">
        <v>236</v>
      </c>
      <c r="D167" s="12">
        <f>SUM(D115:D166)</f>
        <v>-114866331</v>
      </c>
      <c r="F167" s="12">
        <f>SUM(F115:F166)</f>
        <v>-116162197</v>
      </c>
      <c r="G167" s="11"/>
      <c r="H167" s="12">
        <f>SUM(H115:H166)</f>
        <v>-113262183</v>
      </c>
      <c r="I167" s="11"/>
      <c r="J167" s="12">
        <f>SUM(J115:J166)</f>
        <v>-111610278</v>
      </c>
      <c r="K167" s="11"/>
      <c r="L167" s="12">
        <f>SUM(L115:L166)</f>
        <v>-14598342</v>
      </c>
    </row>
    <row r="168" spans="1:12" ht="15.75" thickTop="1" x14ac:dyDescent="0.25">
      <c r="D168" s="13"/>
      <c r="F168" s="13"/>
      <c r="G168" s="13"/>
      <c r="H168" s="13"/>
      <c r="I168" s="13"/>
      <c r="J168" s="13"/>
      <c r="K168" s="13"/>
      <c r="L168" s="13"/>
    </row>
    <row r="170" spans="1:12" x14ac:dyDescent="0.25">
      <c r="A170" s="10" t="s">
        <v>293</v>
      </c>
    </row>
    <row r="171" spans="1:12" x14ac:dyDescent="0.25">
      <c r="A171" t="s">
        <v>217</v>
      </c>
      <c r="B171" t="s">
        <v>294</v>
      </c>
      <c r="D171" s="11">
        <v>-4775277</v>
      </c>
      <c r="F171" s="11">
        <v>-4850729</v>
      </c>
      <c r="G171" s="11"/>
      <c r="H171" s="11">
        <v>-5229259</v>
      </c>
      <c r="I171" s="11"/>
      <c r="J171" s="11">
        <v>-5304965</v>
      </c>
      <c r="K171" s="11"/>
      <c r="L171" s="11">
        <v>-5768969</v>
      </c>
    </row>
    <row r="172" spans="1:12" ht="15.75" thickBot="1" x14ac:dyDescent="0.3">
      <c r="A172" s="10" t="s">
        <v>229</v>
      </c>
      <c r="B172" s="10" t="s">
        <v>295</v>
      </c>
      <c r="D172" s="12">
        <f>SUM(D171:D171)</f>
        <v>-4775277</v>
      </c>
      <c r="F172" s="12">
        <f>SUM(F171:F171)</f>
        <v>-4850729</v>
      </c>
      <c r="G172" s="11"/>
      <c r="H172" s="12">
        <f>SUM(H171:H171)</f>
        <v>-5229259</v>
      </c>
      <c r="I172" s="11"/>
      <c r="J172" s="12">
        <f>SUM(J171:J171)</f>
        <v>-5304965</v>
      </c>
      <c r="K172" s="11"/>
      <c r="L172" s="12">
        <f>SUM(L171:L171)</f>
        <v>-5768969</v>
      </c>
    </row>
    <row r="173" spans="1:12" ht="15.75" thickTop="1" x14ac:dyDescent="0.25"/>
    <row r="175" spans="1:12" x14ac:dyDescent="0.25">
      <c r="A175" s="10" t="s">
        <v>301</v>
      </c>
    </row>
    <row r="176" spans="1:12" x14ac:dyDescent="0.25">
      <c r="A176" t="s">
        <v>238</v>
      </c>
      <c r="B176" t="s">
        <v>296</v>
      </c>
      <c r="D176" s="11">
        <v>-2099496</v>
      </c>
      <c r="F176" s="11">
        <v>-2361933</v>
      </c>
      <c r="G176" s="11"/>
      <c r="H176" s="11">
        <v>-3674117</v>
      </c>
      <c r="I176" s="11"/>
      <c r="J176" s="11">
        <v>-3936554</v>
      </c>
      <c r="K176" s="11"/>
      <c r="L176" s="11">
        <v>-4723865</v>
      </c>
    </row>
    <row r="177" spans="1:12" ht="15.75" thickBot="1" x14ac:dyDescent="0.3">
      <c r="A177" s="10" t="s">
        <v>229</v>
      </c>
      <c r="B177" s="10" t="s">
        <v>295</v>
      </c>
      <c r="D177" s="12">
        <f>SUM(D176:D176)</f>
        <v>-2099496</v>
      </c>
      <c r="F177" s="12">
        <f>SUM(F176:F176)</f>
        <v>-2361933</v>
      </c>
      <c r="G177" s="11"/>
      <c r="H177" s="12">
        <f>SUM(H176:H176)</f>
        <v>-3674117</v>
      </c>
      <c r="I177" s="11"/>
      <c r="J177" s="12">
        <f>SUM(J176:J176)</f>
        <v>-3936554</v>
      </c>
      <c r="K177" s="11"/>
      <c r="L177" s="12">
        <f>SUM(L176:L176)</f>
        <v>-4723865</v>
      </c>
    </row>
    <row r="178" spans="1:12" ht="15.75" thickTop="1" x14ac:dyDescent="0.25"/>
    <row r="181" spans="1:12" ht="15.75" thickBot="1" x14ac:dyDescent="0.3">
      <c r="A181" s="14" t="s">
        <v>302</v>
      </c>
      <c r="D181" s="15">
        <f>D69+D74+D111+D167+D172+D177</f>
        <v>-502756788</v>
      </c>
      <c r="F181" s="15">
        <f>F69+F74+F111+F167+F172+F177</f>
        <v>-502355522</v>
      </c>
      <c r="H181" s="15">
        <f>H69+H74+H111+H167+H172+H177</f>
        <v>-487394649</v>
      </c>
      <c r="J181" s="15">
        <f>J69+J74+J111+J167+J172+J177</f>
        <v>-482162667</v>
      </c>
      <c r="L181" s="15">
        <f>L69+L74+L111+L167+L172+L177</f>
        <v>-411938500</v>
      </c>
    </row>
    <row r="182" spans="1:12" ht="15.75" thickTop="1" x14ac:dyDescent="0.25"/>
  </sheetData>
  <pageMargins left="0.7" right="0.7" top="0.75" bottom="0.75" header="0.3" footer="0.3"/>
  <pageSetup scale="57" fitToHeight="2" orientation="portrait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AG-58</vt:lpstr>
      <vt:lpstr>'AG-58'!Print_Titles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 Mueller</dc:creator>
  <cp:lastModifiedBy>AEP</cp:lastModifiedBy>
  <cp:lastPrinted>2017-08-15T20:32:40Z</cp:lastPrinted>
  <dcterms:created xsi:type="dcterms:W3CDTF">2015-02-02T16:19:08Z</dcterms:created>
  <dcterms:modified xsi:type="dcterms:W3CDTF">2017-08-15T20:32:46Z</dcterms:modified>
</cp:coreProperties>
</file>