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35" windowWidth="7320" windowHeight="4890"/>
  </bookViews>
  <sheets>
    <sheet name="Satterwhite" sheetId="59" r:id="rId1"/>
    <sheet name="2017 Pay" sheetId="67" r:id="rId2"/>
    <sheet name="2017 Market" sheetId="78" r:id="rId3"/>
    <sheet name="2016 Market" sheetId="73" r:id="rId4"/>
    <sheet name="2015 Market" sheetId="5" r:id="rId5"/>
  </sheets>
  <externalReferences>
    <externalReference r:id="rId6"/>
    <externalReference r:id="rId7"/>
    <externalReference r:id="rId8"/>
  </externalReferences>
  <definedNames>
    <definedName name="_xlnm._FilterDatabase" localSheetId="4" hidden="1">'2015 Market'!$A$5:$BG$5</definedName>
    <definedName name="AEP_Revenue_2012">#REF!</definedName>
    <definedName name="Aging_Rate">'2015 Market'!$C$3</definedName>
    <definedName name="Aging_Rate_2016">'2017 Market'!$C$3</definedName>
    <definedName name="Annualized_Aging_Rate">'2017 Market'!$C$2</definedName>
    <definedName name="Data">[1]Data!$A$2:$G$134</definedName>
    <definedName name="Exec_Data">'[2]2015 Executive Data'!$A$2:$E$27</definedName>
    <definedName name="Exec_Data_2016">'[3]2016 Executive Data'!$A$2:$E$31</definedName>
    <definedName name="Merit_Pct">#REF!</definedName>
    <definedName name="_xlnm.Print_Area" localSheetId="4">'2015 Market'!$B$1:$BE$6</definedName>
    <definedName name="_xlnm.Print_Area" localSheetId="1">'2017 Pay'!$H$1:$AP$5</definedName>
    <definedName name="_xlnm.Print_Area" localSheetId="0">Satterwhite!$A$1:$L$33</definedName>
    <definedName name="_xlnm.Print_Titles" localSheetId="4">'2015 Market'!$B:$B,'2015 Market'!$1:$5</definedName>
    <definedName name="_xlnm.Print_Titles" localSheetId="1">'2017 Pay'!$B:$G,'2017 Pay'!$1:$3</definedName>
  </definedNames>
  <calcPr calcId="145621"/>
</workbook>
</file>

<file path=xl/calcChain.xml><?xml version="1.0" encoding="utf-8"?>
<calcChain xmlns="http://schemas.openxmlformats.org/spreadsheetml/2006/main">
  <c r="E30" i="59" l="1"/>
  <c r="D30" i="59"/>
  <c r="D29" i="59"/>
  <c r="C3" i="78" l="1"/>
  <c r="A2" i="59" l="1"/>
  <c r="A1" i="59"/>
  <c r="C3" i="73"/>
</calcChain>
</file>

<file path=xl/sharedStrings.xml><?xml version="1.0" encoding="utf-8"?>
<sst xmlns="http://schemas.openxmlformats.org/spreadsheetml/2006/main" count="312" uniqueCount="125">
  <si>
    <t>Organization Unit</t>
  </si>
  <si>
    <t>Total Sample</t>
  </si>
  <si>
    <t>Median</t>
  </si>
  <si>
    <t>AAB501-EX</t>
  </si>
  <si>
    <t>Single Profit Center Head (Regulated)</t>
  </si>
  <si>
    <t>4211846</t>
  </si>
  <si>
    <t>EMPLID</t>
  </si>
  <si>
    <t>President &amp; COO - KY</t>
  </si>
  <si>
    <t>Base Salary</t>
  </si>
  <si>
    <t>Job Title</t>
  </si>
  <si>
    <t>Name</t>
  </si>
  <si>
    <t>Target TCC</t>
  </si>
  <si>
    <t>Units Granted</t>
  </si>
  <si>
    <t>Grant Value</t>
  </si>
  <si>
    <t>Varience to Target</t>
  </si>
  <si>
    <t>Target TDC</t>
  </si>
  <si>
    <t>TDC with Actual LTI</t>
  </si>
  <si>
    <t>Survey Job Name</t>
  </si>
  <si>
    <t>Suggested/Previous Match Data</t>
  </si>
  <si>
    <t>Data Source</t>
  </si>
  <si>
    <t>Market Percentile</t>
  </si>
  <si>
    <r>
      <t>25</t>
    </r>
    <r>
      <rPr>
        <vertAlign val="superscript"/>
        <sz val="10"/>
        <rFont val="Arial"/>
        <family val="2"/>
      </rPr>
      <t>th</t>
    </r>
  </si>
  <si>
    <t>Job Code</t>
  </si>
  <si>
    <t>AEP Grade</t>
  </si>
  <si>
    <t>25th %ile</t>
  </si>
  <si>
    <t>75th %ile</t>
  </si>
  <si>
    <t>AEP as a % of Competitive</t>
  </si>
  <si>
    <t>Target Total Cash Compensation (TCC)</t>
  </si>
  <si>
    <t>Target Total Direct Compensation (TDC)</t>
  </si>
  <si>
    <t>Competitive %</t>
  </si>
  <si>
    <t>Competitive $</t>
  </si>
  <si>
    <t xml:space="preserve">Base Salary </t>
  </si>
  <si>
    <t>Premium / Discount</t>
  </si>
  <si>
    <t>2014 Actual LTI</t>
  </si>
  <si>
    <t>2014 Target STI %</t>
  </si>
  <si>
    <t>Current / 2015 Target LTI</t>
  </si>
  <si>
    <t>Annualized aging rate</t>
  </si>
  <si>
    <t>Mar 1 to Jan 1 aging rate</t>
  </si>
  <si>
    <r>
      <t>AEP as a % of Competitive Using AEP Target LTI</t>
    </r>
    <r>
      <rPr>
        <vertAlign val="superscript"/>
        <sz val="11"/>
        <color indexed="8"/>
        <rFont val="Calibri"/>
        <family val="2"/>
      </rPr>
      <t>3</t>
    </r>
  </si>
  <si>
    <r>
      <t>Target Short-Term Incentive as a % of Base Salary</t>
    </r>
    <r>
      <rPr>
        <vertAlign val="superscript"/>
        <sz val="11"/>
        <color indexed="8"/>
        <rFont val="Calibri"/>
        <family val="2"/>
      </rPr>
      <t>1</t>
    </r>
  </si>
  <si>
    <t>AEP as a % of Competitive Using AEP Actual 2014 LTI</t>
  </si>
  <si>
    <t>Broad Energy Services &lt; $1.5B Rev</t>
  </si>
  <si>
    <t>Data Source Δ</t>
  </si>
  <si>
    <t>Scope</t>
  </si>
  <si>
    <t>Note 216 EEs Supervised</t>
  </si>
  <si>
    <t>Grade</t>
  </si>
  <si>
    <t>Market Base Pay Level</t>
  </si>
  <si>
    <t>New Grade</t>
  </si>
  <si>
    <t>$</t>
  </si>
  <si>
    <t>%</t>
  </si>
  <si>
    <t>Total Change $</t>
  </si>
  <si>
    <t>Notes</t>
  </si>
  <si>
    <t>Δ</t>
  </si>
  <si>
    <t>Market Equity Adj</t>
  </si>
  <si>
    <t>Merit</t>
  </si>
  <si>
    <r>
      <t xml:space="preserve">Total Change </t>
    </r>
    <r>
      <rPr>
        <sz val="11"/>
        <rFont val="Calibri"/>
        <family val="2"/>
      </rPr>
      <t>Δ</t>
    </r>
  </si>
  <si>
    <t>Target LTI</t>
  </si>
  <si>
    <t>Target STI</t>
  </si>
  <si>
    <t>Target $</t>
  </si>
  <si>
    <t>Target Total Compensation</t>
  </si>
  <si>
    <t>Target Total Cash</t>
  </si>
  <si>
    <t>Target Annual Incentive</t>
  </si>
  <si>
    <t>LTI</t>
  </si>
  <si>
    <t>Year</t>
  </si>
  <si>
    <t>Performance:</t>
  </si>
  <si>
    <t>Merit Increase:</t>
  </si>
  <si>
    <t>Target LTI:</t>
  </si>
  <si>
    <t xml:space="preserve">  Δ  </t>
  </si>
  <si>
    <t>Current Competitive Posture</t>
  </si>
  <si>
    <t>New</t>
  </si>
  <si>
    <t>Target Total Compensation:</t>
  </si>
  <si>
    <t>Target Annual Incentive Pct:</t>
  </si>
  <si>
    <t>Not Applicable</t>
  </si>
  <si>
    <t>2015</t>
  </si>
  <si>
    <t>Competitive Posture</t>
  </si>
  <si>
    <t>2016 Target</t>
  </si>
  <si>
    <t>2014 Performance</t>
  </si>
  <si>
    <t>2015 Performance</t>
  </si>
  <si>
    <r>
      <t>Target STI as a % of Base Salary</t>
    </r>
    <r>
      <rPr>
        <vertAlign val="superscript"/>
        <sz val="11"/>
        <color indexed="8"/>
        <rFont val="Calibri"/>
        <family val="2"/>
      </rPr>
      <t>1</t>
    </r>
  </si>
  <si>
    <t>2015 Actual LTI</t>
  </si>
  <si>
    <t>2015 Target STI %</t>
  </si>
  <si>
    <t>Variance to Target</t>
  </si>
  <si>
    <t>Match Notes</t>
  </si>
  <si>
    <t>Broad Energy Tabular</t>
  </si>
  <si>
    <t>&lt;$1.5B Unit Rev; (269 EEs)</t>
  </si>
  <si>
    <t xml:space="preserve">Insufficient data for regression analysis.  Broad Energy tabular data base on unit size was used instead.  KYPO unit revenue of $0.353B (D+50%G+50%T) compares to $0.352B at 25th percentile  </t>
  </si>
  <si>
    <t>Key</t>
  </si>
  <si>
    <t>Orange shading reflects non-standard incentive targets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</si>
  <si>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Target data is not available for regression matches so tabular data is shown</t>
    </r>
  </si>
  <si>
    <t>Target percentiles values are bold with blue shade</t>
  </si>
  <si>
    <t>Above the Competitive Range</t>
  </si>
  <si>
    <t>Below the Competitive Range</t>
  </si>
  <si>
    <t>Suggested 2016 Target TCC</t>
  </si>
  <si>
    <t>Actual / Target LTI</t>
  </si>
  <si>
    <t>LTI (2014 &amp; 2015 Actual / 2016 Target)</t>
  </si>
  <si>
    <t>2016 Performance</t>
  </si>
  <si>
    <t>9113850</t>
  </si>
  <si>
    <t>Satterwhite,Matthew J</t>
  </si>
  <si>
    <t>2017 Salary</t>
  </si>
  <si>
    <t>2017 Competitive Posture</t>
  </si>
  <si>
    <t>Suggested 2017 Base Salary</t>
  </si>
  <si>
    <t>AEP as a % of Competitive Using AEP Actual 2016 LTI</t>
  </si>
  <si>
    <t>2016 Actual LTI</t>
  </si>
  <si>
    <t>2017 Job Title</t>
  </si>
  <si>
    <t>2017 Grade</t>
  </si>
  <si>
    <t>WTW Energy Services</t>
  </si>
  <si>
    <t>Total Sample (Sample = 56)</t>
  </si>
  <si>
    <t>Target STI %</t>
  </si>
  <si>
    <t>Current Compensation (2016 or Approved 2017)</t>
  </si>
  <si>
    <t>2016 or Approved 2017 Salary</t>
  </si>
  <si>
    <t>2016 or Approved 2017 Target STI</t>
  </si>
  <si>
    <t>Suggested New 2017 Target STI</t>
  </si>
  <si>
    <t>2016 or Approved 2017 Target TCC</t>
  </si>
  <si>
    <t>2016 Actual</t>
  </si>
  <si>
    <t>Approved or Suggested 2017 Target LTI</t>
  </si>
  <si>
    <r>
      <rPr>
        <sz val="11"/>
        <rFont val="Calibri"/>
        <family val="2"/>
      </rPr>
      <t>Δ</t>
    </r>
    <r>
      <rPr>
        <sz val="11"/>
        <rFont val="Calibri"/>
        <family val="2"/>
        <scheme val="minor"/>
      </rPr>
      <t xml:space="preserve"> from 2016 Target</t>
    </r>
  </si>
  <si>
    <r>
      <rPr>
        <sz val="11"/>
        <rFont val="Calibri"/>
        <family val="2"/>
      </rPr>
      <t>Δ</t>
    </r>
    <r>
      <rPr>
        <sz val="11"/>
        <rFont val="Calibri"/>
        <family val="2"/>
        <scheme val="minor"/>
      </rPr>
      <t xml:space="preserve"> from 2016 Actual</t>
    </r>
  </si>
  <si>
    <t>Approved or Suggested 2017 Target TDC</t>
  </si>
  <si>
    <t>Annualized Value of One-Time Retention &amp; Recognition Awards</t>
  </si>
  <si>
    <t>2016</t>
  </si>
  <si>
    <t>HRC Approval Group</t>
  </si>
  <si>
    <t>Target Total Comp</t>
  </si>
  <si>
    <t>2017 Target</t>
  </si>
  <si>
    <t>2015 (Prior Job/Grade)</t>
  </si>
  <si>
    <t>2016 (Prior Job/Grade)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</si>
</sst>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_(* #,##0.0_);_(* \(#,##0.0\);_(* &quot;-&quot;??_);_(@_)"/>
    <numFmt numFmtId="166" formatCode="_(* #,##0_);_(* \(#,##0\);_(* &quot;-&quot;??_);_(@_)"/>
    <numFmt numFmtId="167" formatCode="0.0%"/>
    <numFmt numFmtId="170" formatCode="_(&quot;$&quot;* #,##0.0_);_(&quot;$&quot;* \(#,##0.0\);_(&quot;$&quot;* &quot;-&quot;??_);_(@_)"/>
  </numFmts>
  <fonts count="4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1"/>
      <color indexed="8"/>
      <name val="Calibri"/>
      <family val="2"/>
    </font>
    <font>
      <b/>
      <sz val="18"/>
      <color theme="3"/>
      <name val="Cambria"/>
      <family val="2"/>
      <scheme val="major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vertAlign val="superscript"/>
      <sz val="11"/>
      <color indexed="8"/>
      <name val="Calibri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b/>
      <sz val="11"/>
      <color theme="0"/>
      <name val="Calibr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u/>
      <sz val="1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b/>
      <u/>
      <sz val="10"/>
      <name val="Calibri"/>
      <family val="2"/>
    </font>
    <font>
      <b/>
      <sz val="14"/>
      <name val="Arial"/>
      <family val="2"/>
    </font>
    <font>
      <b/>
      <u/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5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8" fillId="0" borderId="0"/>
    <xf numFmtId="0" fontId="11" fillId="0" borderId="0" applyNumberFormat="0" applyFill="0" applyBorder="0" applyAlignment="0" applyProtection="0"/>
    <xf numFmtId="0" fontId="2" fillId="0" borderId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34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6" fillId="5" borderId="0" applyNumberFormat="0" applyBorder="0" applyAlignment="0" applyProtection="0"/>
    <xf numFmtId="0" fontId="17" fillId="8" borderId="16" applyNumberFormat="0" applyAlignment="0" applyProtection="0"/>
    <xf numFmtId="0" fontId="13" fillId="9" borderId="19" applyNumberFormat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13" applyNumberFormat="0" applyFill="0" applyAlignment="0" applyProtection="0"/>
    <xf numFmtId="0" fontId="21" fillId="0" borderId="14" applyNumberFormat="0" applyFill="0" applyAlignment="0" applyProtection="0"/>
    <xf numFmtId="0" fontId="22" fillId="0" borderId="15" applyNumberFormat="0" applyFill="0" applyAlignment="0" applyProtection="0"/>
    <xf numFmtId="0" fontId="22" fillId="0" borderId="0" applyNumberFormat="0" applyFill="0" applyBorder="0" applyAlignment="0" applyProtection="0"/>
    <xf numFmtId="0" fontId="23" fillId="7" borderId="16" applyNumberFormat="0" applyAlignment="0" applyProtection="0"/>
    <xf numFmtId="0" fontId="24" fillId="0" borderId="18" applyNumberFormat="0" applyFill="0" applyAlignment="0" applyProtection="0"/>
    <xf numFmtId="0" fontId="25" fillId="6" borderId="0" applyNumberFormat="0" applyBorder="0" applyAlignment="0" applyProtection="0"/>
    <xf numFmtId="0" fontId="2" fillId="0" borderId="0"/>
    <xf numFmtId="0" fontId="2" fillId="0" borderId="0"/>
    <xf numFmtId="0" fontId="8" fillId="10" borderId="20" applyNumberFormat="0" applyFont="0" applyAlignment="0" applyProtection="0"/>
    <xf numFmtId="0" fontId="26" fillId="8" borderId="17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7" fillId="0" borderId="21" applyNumberFormat="0" applyFill="0" applyAlignment="0" applyProtection="0"/>
    <xf numFmtId="0" fontId="12" fillId="0" borderId="0" applyNumberFormat="0" applyFill="0" applyBorder="0" applyAlignment="0" applyProtection="0"/>
    <xf numFmtId="44" fontId="33" fillId="0" borderId="0" applyFont="0" applyFill="0" applyBorder="0" applyAlignment="0" applyProtection="0"/>
    <xf numFmtId="0" fontId="39" fillId="0" borderId="0"/>
    <xf numFmtId="0" fontId="4" fillId="0" borderId="0"/>
  </cellStyleXfs>
  <cellXfs count="239">
    <xf numFmtId="3" fontId="0" fillId="0" borderId="0" xfId="0" applyNumberFormat="1"/>
    <xf numFmtId="3" fontId="0" fillId="0" borderId="0" xfId="0" applyNumberFormat="1"/>
    <xf numFmtId="3" fontId="0" fillId="0" borderId="0" xfId="0" applyNumberFormat="1" applyAlignment="1">
      <alignment horizontal="center"/>
    </xf>
    <xf numFmtId="3" fontId="0" fillId="0" borderId="0" xfId="0" applyNumberFormat="1" applyFill="1"/>
    <xf numFmtId="3" fontId="0" fillId="0" borderId="0" xfId="0" applyNumberFormat="1" applyFill="1" applyAlignment="1">
      <alignment horizontal="center"/>
    </xf>
    <xf numFmtId="0" fontId="3" fillId="0" borderId="1" xfId="3" applyFont="1" applyFill="1" applyBorder="1" applyAlignment="1">
      <alignment horizontal="center" wrapText="1"/>
    </xf>
    <xf numFmtId="3" fontId="0" fillId="0" borderId="0" xfId="0" applyNumberFormat="1" applyFill="1" applyBorder="1"/>
    <xf numFmtId="0" fontId="7" fillId="0" borderId="12" xfId="3" applyFont="1" applyFill="1" applyBorder="1" applyAlignment="1">
      <alignment horizontal="center" wrapText="1"/>
    </xf>
    <xf numFmtId="3" fontId="5" fillId="0" borderId="0" xfId="0" applyNumberFormat="1" applyFont="1" applyFill="1" applyBorder="1"/>
    <xf numFmtId="3" fontId="0" fillId="0" borderId="0" xfId="0" applyNumberFormat="1"/>
    <xf numFmtId="167" fontId="0" fillId="0" borderId="0" xfId="2" applyNumberFormat="1" applyFont="1" applyFill="1"/>
    <xf numFmtId="3" fontId="2" fillId="0" borderId="0" xfId="0" applyNumberFormat="1" applyFont="1" applyFill="1"/>
    <xf numFmtId="0" fontId="3" fillId="0" borderId="0" xfId="3" applyFont="1" applyFill="1" applyBorder="1" applyAlignment="1"/>
    <xf numFmtId="0" fontId="3" fillId="0" borderId="12" xfId="3" applyFont="1" applyFill="1" applyBorder="1" applyAlignment="1">
      <alignment horizontal="center" wrapText="1"/>
    </xf>
    <xf numFmtId="0" fontId="3" fillId="0" borderId="22" xfId="3" applyFont="1" applyFill="1" applyBorder="1" applyAlignment="1">
      <alignment horizontal="center"/>
    </xf>
    <xf numFmtId="0" fontId="7" fillId="0" borderId="22" xfId="3" applyFont="1" applyFill="1" applyBorder="1" applyAlignment="1">
      <alignment horizontal="center" wrapText="1"/>
    </xf>
    <xf numFmtId="0" fontId="3" fillId="0" borderId="22" xfId="3" applyFont="1" applyFill="1" applyBorder="1" applyAlignment="1">
      <alignment horizontal="center" wrapText="1"/>
    </xf>
    <xf numFmtId="0" fontId="3" fillId="0" borderId="23" xfId="3" applyFont="1" applyFill="1" applyBorder="1" applyAlignment="1">
      <alignment horizontal="center" wrapText="1"/>
    </xf>
    <xf numFmtId="0" fontId="3" fillId="0" borderId="24" xfId="3" applyFont="1" applyFill="1" applyBorder="1" applyAlignment="1">
      <alignment horizontal="center" wrapText="1"/>
    </xf>
    <xf numFmtId="0" fontId="7" fillId="0" borderId="25" xfId="3" applyFont="1" applyFill="1" applyBorder="1" applyAlignment="1">
      <alignment horizontal="center" wrapText="1"/>
    </xf>
    <xf numFmtId="166" fontId="0" fillId="0" borderId="0" xfId="1" applyNumberFormat="1" applyFont="1" applyFill="1" applyBorder="1"/>
    <xf numFmtId="164" fontId="0" fillId="0" borderId="0" xfId="0" applyNumberFormat="1" applyFill="1" applyBorder="1"/>
    <xf numFmtId="41" fontId="0" fillId="0" borderId="0" xfId="2" applyNumberFormat="1" applyFont="1" applyFill="1" applyBorder="1" applyAlignment="1"/>
    <xf numFmtId="3" fontId="5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/>
    <xf numFmtId="166" fontId="0" fillId="35" borderId="0" xfId="1" applyNumberFormat="1" applyFont="1" applyFill="1" applyBorder="1"/>
    <xf numFmtId="9" fontId="2" fillId="0" borderId="0" xfId="2" applyNumberFormat="1" applyFont="1" applyFill="1" applyBorder="1" applyAlignment="1">
      <alignment horizontal="center" wrapText="1"/>
    </xf>
    <xf numFmtId="167" fontId="3" fillId="0" borderId="12" xfId="2" applyNumberFormat="1" applyFont="1" applyFill="1" applyBorder="1" applyAlignment="1">
      <alignment horizontal="center" wrapText="1"/>
    </xf>
    <xf numFmtId="3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wrapText="1"/>
    </xf>
    <xf numFmtId="3" fontId="13" fillId="2" borderId="0" xfId="0" applyNumberFormat="1" applyFont="1" applyFill="1" applyBorder="1"/>
    <xf numFmtId="0" fontId="0" fillId="0" borderId="0" xfId="0" applyBorder="1"/>
    <xf numFmtId="49" fontId="3" fillId="0" borderId="0" xfId="3" applyNumberFormat="1" applyFont="1" applyFill="1" applyBorder="1" applyAlignment="1"/>
    <xf numFmtId="0" fontId="3" fillId="0" borderId="0" xfId="3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right"/>
    </xf>
    <xf numFmtId="3" fontId="0" fillId="0" borderId="0" xfId="0" applyNumberFormat="1" applyBorder="1" applyAlignment="1">
      <alignment horizontal="center"/>
    </xf>
    <xf numFmtId="3" fontId="0" fillId="0" borderId="0" xfId="0" applyNumberFormat="1" applyBorder="1"/>
    <xf numFmtId="0" fontId="3" fillId="0" borderId="0" xfId="3" applyFont="1" applyFill="1" applyBorder="1" applyAlignment="1">
      <alignment horizontal="center" wrapText="1"/>
    </xf>
    <xf numFmtId="0" fontId="3" fillId="0" borderId="1" xfId="3" applyFont="1" applyFill="1" applyBorder="1" applyAlignment="1">
      <alignment horizontal="center"/>
    </xf>
    <xf numFmtId="0" fontId="7" fillId="0" borderId="0" xfId="3" applyFont="1" applyFill="1" applyBorder="1" applyAlignment="1">
      <alignment horizontal="center"/>
    </xf>
    <xf numFmtId="165" fontId="0" fillId="0" borderId="0" xfId="1" applyNumberFormat="1" applyFont="1" applyFill="1" applyBorder="1"/>
    <xf numFmtId="0" fontId="29" fillId="0" borderId="27" xfId="3" applyFont="1" applyFill="1" applyBorder="1" applyAlignment="1"/>
    <xf numFmtId="0" fontId="29" fillId="0" borderId="27" xfId="3" applyFont="1" applyFill="1" applyBorder="1" applyAlignment="1">
      <alignment horizontal="center"/>
    </xf>
    <xf numFmtId="3" fontId="30" fillId="0" borderId="0" xfId="0" applyNumberFormat="1" applyFont="1"/>
    <xf numFmtId="3" fontId="30" fillId="0" borderId="1" xfId="0" applyNumberFormat="1" applyFont="1" applyBorder="1" applyAlignment="1">
      <alignment wrapText="1"/>
    </xf>
    <xf numFmtId="167" fontId="30" fillId="0" borderId="1" xfId="2" applyNumberFormat="1" applyFont="1" applyBorder="1" applyAlignment="1">
      <alignment horizontal="center" wrapText="1"/>
    </xf>
    <xf numFmtId="3" fontId="32" fillId="0" borderId="0" xfId="0" applyNumberFormat="1" applyFont="1"/>
    <xf numFmtId="165" fontId="30" fillId="0" borderId="0" xfId="1" applyNumberFormat="1" applyFont="1"/>
    <xf numFmtId="9" fontId="0" fillId="0" borderId="0" xfId="2" applyFont="1"/>
    <xf numFmtId="3" fontId="2" fillId="0" borderId="0" xfId="0" quotePrefix="1" applyNumberFormat="1" applyFont="1" applyAlignment="1">
      <alignment horizontal="right"/>
    </xf>
    <xf numFmtId="3" fontId="30" fillId="39" borderId="1" xfId="0" applyNumberFormat="1" applyFont="1" applyFill="1" applyBorder="1" applyAlignment="1">
      <alignment horizontal="center" wrapText="1"/>
    </xf>
    <xf numFmtId="3" fontId="1" fillId="0" borderId="0" xfId="0" applyNumberFormat="1" applyFont="1"/>
    <xf numFmtId="3" fontId="1" fillId="0" borderId="0" xfId="0" applyNumberFormat="1" applyFont="1" applyAlignment="1">
      <alignment wrapText="1"/>
    </xf>
    <xf numFmtId="3" fontId="30" fillId="42" borderId="1" xfId="0" applyNumberFormat="1" applyFont="1" applyFill="1" applyBorder="1" applyAlignment="1">
      <alignment horizontal="center" wrapText="1"/>
    </xf>
    <xf numFmtId="3" fontId="30" fillId="38" borderId="1" xfId="0" applyNumberFormat="1" applyFont="1" applyFill="1" applyBorder="1" applyAlignment="1">
      <alignment horizontal="center" wrapText="1"/>
    </xf>
    <xf numFmtId="3" fontId="30" fillId="37" borderId="1" xfId="0" applyNumberFormat="1" applyFont="1" applyFill="1" applyBorder="1" applyAlignment="1">
      <alignment horizontal="center" wrapText="1"/>
    </xf>
    <xf numFmtId="3" fontId="0" fillId="36" borderId="10" xfId="0" applyNumberFormat="1" applyFill="1" applyBorder="1"/>
    <xf numFmtId="3" fontId="0" fillId="36" borderId="6" xfId="0" applyNumberFormat="1" applyFill="1" applyBorder="1"/>
    <xf numFmtId="3" fontId="35" fillId="36" borderId="11" xfId="0" quotePrefix="1" applyNumberFormat="1" applyFont="1" applyFill="1" applyBorder="1" applyAlignment="1">
      <alignment horizontal="right"/>
    </xf>
    <xf numFmtId="3" fontId="1" fillId="36" borderId="29" xfId="0" applyNumberFormat="1" applyFont="1" applyFill="1" applyBorder="1"/>
    <xf numFmtId="3" fontId="0" fillId="36" borderId="0" xfId="0" applyNumberFormat="1" applyFill="1" applyBorder="1"/>
    <xf numFmtId="3" fontId="0" fillId="36" borderId="30" xfId="0" applyNumberFormat="1" applyFill="1" applyBorder="1"/>
    <xf numFmtId="3" fontId="1" fillId="36" borderId="7" xfId="0" applyNumberFormat="1" applyFont="1" applyFill="1" applyBorder="1"/>
    <xf numFmtId="3" fontId="0" fillId="36" borderId="8" xfId="0" applyNumberFormat="1" applyFill="1" applyBorder="1"/>
    <xf numFmtId="3" fontId="1" fillId="45" borderId="29" xfId="0" applyNumberFormat="1" applyFont="1" applyFill="1" applyBorder="1"/>
    <xf numFmtId="3" fontId="0" fillId="45" borderId="0" xfId="0" applyNumberFormat="1" applyFill="1" applyBorder="1"/>
    <xf numFmtId="167" fontId="1" fillId="45" borderId="30" xfId="2" applyNumberFormat="1" applyFont="1" applyFill="1" applyBorder="1" applyAlignment="1">
      <alignment horizontal="right"/>
    </xf>
    <xf numFmtId="3" fontId="30" fillId="0" borderId="1" xfId="0" applyNumberFormat="1" applyFont="1" applyBorder="1" applyAlignment="1">
      <alignment horizontal="center" wrapText="1"/>
    </xf>
    <xf numFmtId="49" fontId="30" fillId="0" borderId="1" xfId="0" applyNumberFormat="1" applyFont="1" applyBorder="1" applyAlignment="1">
      <alignment horizontal="center" wrapText="1"/>
    </xf>
    <xf numFmtId="3" fontId="30" fillId="0" borderId="0" xfId="0" applyNumberFormat="1" applyFont="1" applyBorder="1"/>
    <xf numFmtId="3" fontId="37" fillId="0" borderId="0" xfId="0" applyNumberFormat="1" applyFont="1"/>
    <xf numFmtId="164" fontId="1" fillId="3" borderId="0" xfId="0" applyNumberFormat="1" applyFont="1" applyFill="1" applyBorder="1"/>
    <xf numFmtId="170" fontId="1" fillId="45" borderId="0" xfId="53" applyNumberFormat="1" applyFont="1" applyFill="1" applyBorder="1" applyAlignment="1">
      <alignment horizontal="right"/>
    </xf>
    <xf numFmtId="3" fontId="30" fillId="0" borderId="1" xfId="0" applyNumberFormat="1" applyFont="1" applyBorder="1" applyAlignment="1">
      <alignment horizontal="center" wrapText="1"/>
    </xf>
    <xf numFmtId="3" fontId="31" fillId="0" borderId="1" xfId="0" applyNumberFormat="1" applyFont="1" applyBorder="1" applyAlignment="1">
      <alignment horizontal="center" wrapText="1"/>
    </xf>
    <xf numFmtId="3" fontId="2" fillId="0" borderId="0" xfId="0" applyNumberFormat="1" applyFont="1"/>
    <xf numFmtId="3" fontId="2" fillId="0" borderId="0" xfId="0" quotePrefix="1" applyNumberFormat="1" applyFont="1" applyAlignment="1">
      <alignment horizontal="left"/>
    </xf>
    <xf numFmtId="3" fontId="30" fillId="0" borderId="3" xfId="0" applyNumberFormat="1" applyFont="1" applyBorder="1" applyAlignment="1">
      <alignment horizontal="center" wrapText="1"/>
    </xf>
    <xf numFmtId="3" fontId="0" fillId="0" borderId="0" xfId="0" applyNumberFormat="1" applyFill="1" applyAlignment="1">
      <alignment horizontal="left"/>
    </xf>
    <xf numFmtId="0" fontId="3" fillId="0" borderId="31" xfId="3" applyFont="1" applyFill="1" applyBorder="1" applyAlignment="1">
      <alignment horizontal="center"/>
    </xf>
    <xf numFmtId="0" fontId="3" fillId="0" borderId="31" xfId="3" applyFont="1" applyFill="1" applyBorder="1" applyAlignment="1">
      <alignment horizontal="center" wrapText="1"/>
    </xf>
    <xf numFmtId="0" fontId="3" fillId="0" borderId="32" xfId="3" applyFont="1" applyFill="1" applyBorder="1" applyAlignment="1">
      <alignment horizontal="center" wrapText="1"/>
    </xf>
    <xf numFmtId="0" fontId="3" fillId="0" borderId="33" xfId="3" applyFont="1" applyFill="1" applyBorder="1" applyAlignment="1">
      <alignment horizontal="center" wrapText="1"/>
    </xf>
    <xf numFmtId="3" fontId="0" fillId="0" borderId="8" xfId="0" applyNumberFormat="1" applyFill="1" applyBorder="1"/>
    <xf numFmtId="0" fontId="3" fillId="0" borderId="34" xfId="3" applyFont="1" applyFill="1" applyBorder="1" applyAlignment="1">
      <alignment horizontal="center" wrapText="1"/>
    </xf>
    <xf numFmtId="0" fontId="3" fillId="0" borderId="32" xfId="3" applyFont="1" applyFill="1" applyBorder="1" applyAlignment="1">
      <alignment horizontal="left" wrapText="1"/>
    </xf>
    <xf numFmtId="167" fontId="0" fillId="0" borderId="0" xfId="2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left" vertical="top" wrapText="1"/>
    </xf>
    <xf numFmtId="3" fontId="0" fillId="0" borderId="0" xfId="0" applyNumberFormat="1" applyAlignment="1">
      <alignment horizontal="left"/>
    </xf>
    <xf numFmtId="3" fontId="1" fillId="0" borderId="10" xfId="0" applyNumberFormat="1" applyFont="1" applyBorder="1"/>
    <xf numFmtId="3" fontId="0" fillId="0" borderId="6" xfId="0" applyNumberFormat="1" applyBorder="1"/>
    <xf numFmtId="3" fontId="0" fillId="0" borderId="11" xfId="0" applyNumberFormat="1" applyBorder="1"/>
    <xf numFmtId="3" fontId="2" fillId="46" borderId="0" xfId="0" applyNumberFormat="1" applyFont="1" applyFill="1"/>
    <xf numFmtId="3" fontId="0" fillId="46" borderId="0" xfId="0" applyNumberFormat="1" applyFill="1"/>
    <xf numFmtId="3" fontId="2" fillId="0" borderId="29" xfId="0" applyNumberFormat="1" applyFont="1" applyBorder="1" applyAlignment="1">
      <alignment horizontal="left"/>
    </xf>
    <xf numFmtId="3" fontId="2" fillId="0" borderId="0" xfId="0" applyNumberFormat="1" applyFont="1" applyBorder="1" applyAlignment="1">
      <alignment wrapText="1"/>
    </xf>
    <xf numFmtId="9" fontId="1" fillId="3" borderId="30" xfId="2" applyFont="1" applyFill="1" applyBorder="1"/>
    <xf numFmtId="3" fontId="0" fillId="43" borderId="29" xfId="0" applyNumberFormat="1" applyFill="1" applyBorder="1"/>
    <xf numFmtId="3" fontId="0" fillId="43" borderId="0" xfId="0" applyNumberFormat="1" applyFill="1" applyBorder="1"/>
    <xf numFmtId="3" fontId="0" fillId="43" borderId="30" xfId="0" applyNumberFormat="1" applyFill="1" applyBorder="1"/>
    <xf numFmtId="3" fontId="0" fillId="2" borderId="7" xfId="0" applyNumberFormat="1" applyFill="1" applyBorder="1"/>
    <xf numFmtId="3" fontId="0" fillId="2" borderId="8" xfId="0" applyNumberFormat="1" applyFill="1" applyBorder="1"/>
    <xf numFmtId="3" fontId="0" fillId="2" borderId="9" xfId="0" applyNumberFormat="1" applyFill="1" applyBorder="1"/>
    <xf numFmtId="3" fontId="0" fillId="0" borderId="0" xfId="0" applyNumberFormat="1" applyAlignment="1"/>
    <xf numFmtId="0" fontId="38" fillId="0" borderId="2" xfId="54" applyFont="1" applyFill="1" applyBorder="1" applyAlignment="1"/>
    <xf numFmtId="0" fontId="3" fillId="0" borderId="2" xfId="55" applyFont="1" applyFill="1" applyBorder="1" applyAlignment="1">
      <alignment horizontal="center"/>
    </xf>
    <xf numFmtId="0" fontId="28" fillId="2" borderId="31" xfId="3" applyFont="1" applyFill="1" applyBorder="1" applyAlignment="1">
      <alignment horizontal="center"/>
    </xf>
    <xf numFmtId="0" fontId="28" fillId="2" borderId="1" xfId="3" applyFont="1" applyFill="1" applyBorder="1" applyAlignment="1">
      <alignment horizontal="center"/>
    </xf>
    <xf numFmtId="0" fontId="28" fillId="2" borderId="31" xfId="3" applyFont="1" applyFill="1" applyBorder="1" applyAlignment="1">
      <alignment horizontal="center" wrapText="1"/>
    </xf>
    <xf numFmtId="0" fontId="3" fillId="0" borderId="0" xfId="3" applyFont="1" applyFill="1" applyBorder="1" applyAlignment="1">
      <alignment wrapText="1"/>
    </xf>
    <xf numFmtId="3" fontId="2" fillId="0" borderId="0" xfId="0" applyNumberFormat="1" applyFont="1" applyFill="1" applyBorder="1" applyAlignment="1">
      <alignment horizontal="left" wrapText="1"/>
    </xf>
    <xf numFmtId="41" fontId="0" fillId="0" borderId="0" xfId="2" applyNumberFormat="1" applyFont="1" applyFill="1" applyBorder="1" applyAlignment="1">
      <alignment horizontal="center"/>
    </xf>
    <xf numFmtId="3" fontId="14" fillId="2" borderId="0" xfId="0" applyNumberFormat="1" applyFont="1" applyFill="1" applyBorder="1" applyAlignment="1">
      <alignment wrapText="1"/>
    </xf>
    <xf numFmtId="3" fontId="2" fillId="0" borderId="0" xfId="0" applyNumberFormat="1" applyFont="1" applyFill="1" applyBorder="1" applyAlignment="1">
      <alignment vertical="top" wrapText="1"/>
    </xf>
    <xf numFmtId="3" fontId="0" fillId="0" borderId="0" xfId="0" applyNumberFormat="1" applyBorder="1" applyAlignment="1">
      <alignment horizontal="left"/>
    </xf>
    <xf numFmtId="3" fontId="0" fillId="0" borderId="0" xfId="0" applyNumberFormat="1" applyFill="1" applyBorder="1" applyAlignment="1">
      <alignment horizontal="left"/>
    </xf>
    <xf numFmtId="0" fontId="28" fillId="2" borderId="32" xfId="3" applyFont="1" applyFill="1" applyBorder="1" applyAlignment="1">
      <alignment horizontal="center" wrapText="1"/>
    </xf>
    <xf numFmtId="3" fontId="30" fillId="0" borderId="0" xfId="0" applyNumberFormat="1" applyFont="1" applyBorder="1" applyAlignment="1">
      <alignment wrapText="1"/>
    </xf>
    <xf numFmtId="3" fontId="30" fillId="0" borderId="0" xfId="0" applyNumberFormat="1" applyFont="1" applyBorder="1" applyAlignment="1">
      <alignment horizontal="center" wrapText="1"/>
    </xf>
    <xf numFmtId="49" fontId="30" fillId="0" borderId="0" xfId="0" applyNumberFormat="1" applyFont="1" applyBorder="1" applyAlignment="1">
      <alignment horizontal="center" wrapText="1"/>
    </xf>
    <xf numFmtId="167" fontId="30" fillId="0" borderId="0" xfId="2" applyNumberFormat="1" applyFont="1" applyBorder="1" applyAlignment="1">
      <alignment horizontal="center" wrapText="1"/>
    </xf>
    <xf numFmtId="3" fontId="31" fillId="0" borderId="0" xfId="0" applyNumberFormat="1" applyFont="1" applyBorder="1" applyAlignment="1">
      <alignment horizontal="center" wrapText="1"/>
    </xf>
    <xf numFmtId="9" fontId="0" fillId="0" borderId="0" xfId="2" applyNumberFormat="1" applyFont="1"/>
    <xf numFmtId="9" fontId="1" fillId="36" borderId="0" xfId="2" applyFont="1" applyFill="1" applyBorder="1" applyAlignment="1">
      <alignment horizontal="center"/>
    </xf>
    <xf numFmtId="3" fontId="30" fillId="40" borderId="1" xfId="0" applyNumberFormat="1" applyFont="1" applyFill="1" applyBorder="1" applyAlignment="1">
      <alignment horizontal="center" wrapText="1"/>
    </xf>
    <xf numFmtId="3" fontId="2" fillId="0" borderId="1" xfId="0" applyNumberFormat="1" applyFont="1" applyBorder="1" applyAlignment="1">
      <alignment horizontal="center"/>
    </xf>
    <xf numFmtId="3" fontId="1" fillId="0" borderId="0" xfId="0" applyNumberFormat="1" applyFont="1" applyFill="1" applyBorder="1" applyAlignment="1">
      <alignment wrapText="1"/>
    </xf>
    <xf numFmtId="49" fontId="2" fillId="0" borderId="0" xfId="0" quotePrefix="1" applyNumberFormat="1" applyFont="1" applyAlignment="1"/>
    <xf numFmtId="3" fontId="30" fillId="0" borderId="1" xfId="0" applyNumberFormat="1" applyFont="1" applyBorder="1" applyAlignment="1">
      <alignment horizontal="center" wrapText="1"/>
    </xf>
    <xf numFmtId="49" fontId="30" fillId="0" borderId="1" xfId="0" applyNumberFormat="1" applyFont="1" applyBorder="1" applyAlignment="1">
      <alignment horizontal="center" wrapText="1"/>
    </xf>
    <xf numFmtId="3" fontId="30" fillId="0" borderId="26" xfId="0" applyNumberFormat="1" applyFont="1" applyBorder="1" applyAlignment="1">
      <alignment horizontal="center" wrapText="1"/>
    </xf>
    <xf numFmtId="3" fontId="30" fillId="38" borderId="1" xfId="0" applyNumberFormat="1" applyFont="1" applyFill="1" applyBorder="1" applyAlignment="1">
      <alignment horizontal="center"/>
    </xf>
    <xf numFmtId="49" fontId="30" fillId="0" borderId="10" xfId="0" applyNumberFormat="1" applyFont="1" applyBorder="1" applyAlignment="1">
      <alignment horizontal="center" wrapText="1"/>
    </xf>
    <xf numFmtId="49" fontId="30" fillId="0" borderId="11" xfId="0" applyNumberFormat="1" applyFont="1" applyBorder="1" applyAlignment="1">
      <alignment horizontal="center" wrapText="1"/>
    </xf>
    <xf numFmtId="49" fontId="30" fillId="0" borderId="7" xfId="0" applyNumberFormat="1" applyFont="1" applyBorder="1" applyAlignment="1">
      <alignment horizontal="center" wrapText="1"/>
    </xf>
    <xf numFmtId="49" fontId="30" fillId="0" borderId="9" xfId="0" applyNumberFormat="1" applyFont="1" applyBorder="1" applyAlignment="1">
      <alignment horizontal="center" wrapText="1"/>
    </xf>
    <xf numFmtId="167" fontId="30" fillId="0" borderId="3" xfId="2" applyNumberFormat="1" applyFont="1" applyBorder="1" applyAlignment="1">
      <alignment horizontal="center" wrapText="1"/>
    </xf>
    <xf numFmtId="167" fontId="30" fillId="0" borderId="5" xfId="2" applyNumberFormat="1" applyFont="1" applyBorder="1" applyAlignment="1">
      <alignment horizontal="center" wrapText="1"/>
    </xf>
    <xf numFmtId="3" fontId="30" fillId="0" borderId="3" xfId="0" applyNumberFormat="1" applyFont="1" applyBorder="1" applyAlignment="1">
      <alignment horizontal="center" wrapText="1"/>
    </xf>
    <xf numFmtId="3" fontId="30" fillId="0" borderId="5" xfId="0" applyNumberFormat="1" applyFont="1" applyBorder="1" applyAlignment="1">
      <alignment horizontal="center" wrapText="1"/>
    </xf>
    <xf numFmtId="3" fontId="30" fillId="0" borderId="10" xfId="0" applyNumberFormat="1" applyFont="1" applyBorder="1" applyAlignment="1">
      <alignment horizontal="center" wrapText="1"/>
    </xf>
    <xf numFmtId="3" fontId="30" fillId="0" borderId="11" xfId="0" applyNumberFormat="1" applyFont="1" applyBorder="1" applyAlignment="1">
      <alignment horizontal="center" wrapText="1"/>
    </xf>
    <xf numFmtId="3" fontId="30" fillId="0" borderId="7" xfId="0" applyNumberFormat="1" applyFont="1" applyBorder="1" applyAlignment="1">
      <alignment horizontal="center" wrapText="1"/>
    </xf>
    <xf numFmtId="3" fontId="30" fillId="0" borderId="9" xfId="0" applyNumberFormat="1" applyFont="1" applyBorder="1" applyAlignment="1">
      <alignment horizontal="center" wrapText="1"/>
    </xf>
    <xf numFmtId="3" fontId="30" fillId="44" borderId="24" xfId="0" applyNumberFormat="1" applyFont="1" applyFill="1" applyBorder="1" applyAlignment="1">
      <alignment horizontal="center" wrapText="1"/>
    </xf>
    <xf numFmtId="3" fontId="30" fillId="44" borderId="28" xfId="0" applyNumberFormat="1" applyFont="1" applyFill="1" applyBorder="1" applyAlignment="1">
      <alignment horizontal="center" wrapText="1"/>
    </xf>
    <xf numFmtId="3" fontId="30" fillId="44" borderId="26" xfId="0" applyNumberFormat="1" applyFont="1" applyFill="1" applyBorder="1" applyAlignment="1">
      <alignment horizontal="center" wrapText="1"/>
    </xf>
    <xf numFmtId="3" fontId="30" fillId="42" borderId="3" xfId="0" applyNumberFormat="1" applyFont="1" applyFill="1" applyBorder="1" applyAlignment="1">
      <alignment horizontal="center"/>
    </xf>
    <xf numFmtId="3" fontId="30" fillId="42" borderId="4" xfId="0" applyNumberFormat="1" applyFont="1" applyFill="1" applyBorder="1" applyAlignment="1">
      <alignment horizontal="center"/>
    </xf>
    <xf numFmtId="3" fontId="30" fillId="42" borderId="5" xfId="0" applyNumberFormat="1" applyFont="1" applyFill="1" applyBorder="1" applyAlignment="1">
      <alignment horizontal="center"/>
    </xf>
    <xf numFmtId="3" fontId="30" fillId="39" borderId="1" xfId="0" applyNumberFormat="1" applyFont="1" applyFill="1" applyBorder="1" applyAlignment="1">
      <alignment horizontal="center"/>
    </xf>
    <xf numFmtId="3" fontId="30" fillId="37" borderId="3" xfId="0" applyNumberFormat="1" applyFont="1" applyFill="1" applyBorder="1" applyAlignment="1">
      <alignment horizontal="center" wrapText="1"/>
    </xf>
    <xf numFmtId="3" fontId="30" fillId="37" borderId="4" xfId="0" applyNumberFormat="1" applyFont="1" applyFill="1" applyBorder="1" applyAlignment="1">
      <alignment horizontal="center" wrapText="1"/>
    </xf>
    <xf numFmtId="3" fontId="30" fillId="37" borderId="5" xfId="0" applyNumberFormat="1" applyFont="1" applyFill="1" applyBorder="1" applyAlignment="1">
      <alignment horizontal="center" wrapText="1"/>
    </xf>
    <xf numFmtId="3" fontId="30" fillId="40" borderId="1" xfId="0" applyNumberFormat="1" applyFont="1" applyFill="1" applyBorder="1" applyAlignment="1">
      <alignment horizontal="center" wrapText="1"/>
    </xf>
    <xf numFmtId="3" fontId="36" fillId="0" borderId="0" xfId="0" applyNumberFormat="1" applyFont="1" applyAlignment="1">
      <alignment horizontal="center"/>
    </xf>
    <xf numFmtId="3" fontId="30" fillId="41" borderId="1" xfId="0" applyNumberFormat="1" applyFont="1" applyFill="1" applyBorder="1" applyAlignment="1">
      <alignment horizontal="center"/>
    </xf>
    <xf numFmtId="3" fontId="1" fillId="0" borderId="0" xfId="0" applyNumberFormat="1" applyFont="1" applyAlignment="1">
      <alignment horizontal="left" wrapText="1"/>
    </xf>
    <xf numFmtId="3" fontId="1" fillId="0" borderId="0" xfId="0" applyNumberFormat="1" applyFont="1" applyAlignment="1">
      <alignment horizontal="left" vertical="top" wrapText="1"/>
    </xf>
    <xf numFmtId="3" fontId="1" fillId="0" borderId="0" xfId="0" applyNumberFormat="1" applyFont="1" applyFill="1" applyBorder="1" applyAlignment="1">
      <alignment horizontal="left" wrapText="1"/>
    </xf>
    <xf numFmtId="9" fontId="2" fillId="0" borderId="6" xfId="2" applyFont="1" applyBorder="1" applyAlignment="1">
      <alignment horizontal="center" vertical="center"/>
    </xf>
    <xf numFmtId="9" fontId="2" fillId="0" borderId="0" xfId="2" applyFont="1" applyBorder="1" applyAlignment="1">
      <alignment horizontal="center" vertical="center"/>
    </xf>
    <xf numFmtId="0" fontId="3" fillId="0" borderId="3" xfId="3" applyFont="1" applyFill="1" applyBorder="1" applyAlignment="1">
      <alignment horizontal="center"/>
    </xf>
    <xf numFmtId="0" fontId="3" fillId="0" borderId="4" xfId="3" applyFont="1" applyFill="1" applyBorder="1" applyAlignment="1">
      <alignment horizontal="center"/>
    </xf>
    <xf numFmtId="0" fontId="3" fillId="0" borderId="5" xfId="3" applyFont="1" applyFill="1" applyBorder="1" applyAlignment="1">
      <alignment horizontal="center"/>
    </xf>
    <xf numFmtId="0" fontId="3" fillId="0" borderId="10" xfId="3" applyFont="1" applyFill="1" applyBorder="1" applyAlignment="1">
      <alignment horizontal="center"/>
    </xf>
    <xf numFmtId="0" fontId="3" fillId="0" borderId="6" xfId="3" applyFont="1" applyFill="1" applyBorder="1" applyAlignment="1">
      <alignment horizontal="center"/>
    </xf>
    <xf numFmtId="0" fontId="3" fillId="0" borderId="11" xfId="3" applyFont="1" applyFill="1" applyBorder="1" applyAlignment="1">
      <alignment horizontal="center"/>
    </xf>
    <xf numFmtId="0" fontId="3" fillId="0" borderId="7" xfId="3" applyFont="1" applyFill="1" applyBorder="1" applyAlignment="1">
      <alignment horizontal="center"/>
    </xf>
    <xf numFmtId="0" fontId="3" fillId="0" borderId="8" xfId="3" applyFont="1" applyFill="1" applyBorder="1" applyAlignment="1">
      <alignment horizontal="center"/>
    </xf>
    <xf numFmtId="0" fontId="3" fillId="0" borderId="9" xfId="3" applyFont="1" applyFill="1" applyBorder="1" applyAlignment="1">
      <alignment horizontal="center"/>
    </xf>
    <xf numFmtId="0" fontId="3" fillId="0" borderId="10" xfId="3" applyFont="1" applyFill="1" applyBorder="1" applyAlignment="1">
      <alignment horizontal="center" wrapText="1"/>
    </xf>
    <xf numFmtId="0" fontId="3" fillId="0" borderId="6" xfId="3" applyFont="1" applyFill="1" applyBorder="1" applyAlignment="1">
      <alignment horizontal="center" wrapText="1"/>
    </xf>
    <xf numFmtId="0" fontId="3" fillId="0" borderId="11" xfId="3" applyFont="1" applyFill="1" applyBorder="1" applyAlignment="1">
      <alignment horizontal="center" wrapText="1"/>
    </xf>
    <xf numFmtId="0" fontId="3" fillId="0" borderId="7" xfId="3" applyFont="1" applyFill="1" applyBorder="1" applyAlignment="1">
      <alignment horizontal="center" wrapText="1"/>
    </xf>
    <xf numFmtId="0" fontId="3" fillId="0" borderId="8" xfId="3" applyFont="1" applyFill="1" applyBorder="1" applyAlignment="1">
      <alignment horizontal="center" wrapText="1"/>
    </xf>
    <xf numFmtId="0" fontId="3" fillId="0" borderId="9" xfId="3" applyFont="1" applyFill="1" applyBorder="1" applyAlignment="1">
      <alignment horizontal="center" wrapText="1"/>
    </xf>
    <xf numFmtId="0" fontId="10" fillId="0" borderId="3" xfId="3" applyFont="1" applyFill="1" applyBorder="1" applyAlignment="1">
      <alignment horizontal="center"/>
    </xf>
    <xf numFmtId="0" fontId="10" fillId="0" borderId="4" xfId="3" applyFont="1" applyFill="1" applyBorder="1" applyAlignment="1">
      <alignment horizontal="center"/>
    </xf>
    <xf numFmtId="0" fontId="10" fillId="0" borderId="5" xfId="3" applyFont="1" applyFill="1" applyBorder="1" applyAlignment="1">
      <alignment horizontal="center"/>
    </xf>
    <xf numFmtId="0" fontId="28" fillId="2" borderId="3" xfId="3" applyFont="1" applyFill="1" applyBorder="1" applyAlignment="1">
      <alignment horizontal="center" wrapText="1"/>
    </xf>
    <xf numFmtId="0" fontId="28" fillId="2" borderId="4" xfId="3" applyFont="1" applyFill="1" applyBorder="1" applyAlignment="1">
      <alignment horizontal="center" wrapText="1"/>
    </xf>
    <xf numFmtId="0" fontId="28" fillId="2" borderId="5" xfId="3" applyFont="1" applyFill="1" applyBorder="1" applyAlignment="1">
      <alignment horizontal="center" wrapText="1"/>
    </xf>
    <xf numFmtId="0" fontId="28" fillId="2" borderId="35" xfId="3" applyFont="1" applyFill="1" applyBorder="1" applyAlignment="1">
      <alignment horizontal="center"/>
    </xf>
    <xf numFmtId="0" fontId="28" fillId="2" borderId="36" xfId="3" applyFont="1" applyFill="1" applyBorder="1" applyAlignment="1">
      <alignment horizontal="center"/>
    </xf>
    <xf numFmtId="0" fontId="28" fillId="2" borderId="37" xfId="3" applyFont="1" applyFill="1" applyBorder="1" applyAlignment="1">
      <alignment horizontal="center"/>
    </xf>
    <xf numFmtId="0" fontId="7" fillId="0" borderId="4" xfId="3" applyFont="1" applyFill="1" applyBorder="1" applyAlignment="1">
      <alignment horizontal="center"/>
    </xf>
    <xf numFmtId="0" fontId="7" fillId="0" borderId="5" xfId="3" applyFont="1" applyFill="1" applyBorder="1" applyAlignment="1">
      <alignment horizontal="center"/>
    </xf>
    <xf numFmtId="0" fontId="7" fillId="0" borderId="10" xfId="3" applyFont="1" applyFill="1" applyBorder="1" applyAlignment="1">
      <alignment horizontal="center" wrapText="1"/>
    </xf>
    <xf numFmtId="0" fontId="7" fillId="0" borderId="6" xfId="3" applyFont="1" applyFill="1" applyBorder="1" applyAlignment="1">
      <alignment horizontal="center" wrapText="1"/>
    </xf>
    <xf numFmtId="0" fontId="7" fillId="0" borderId="11" xfId="3" applyFont="1" applyFill="1" applyBorder="1" applyAlignment="1">
      <alignment horizontal="center" wrapText="1"/>
    </xf>
    <xf numFmtId="0" fontId="7" fillId="0" borderId="7" xfId="3" applyFont="1" applyFill="1" applyBorder="1" applyAlignment="1">
      <alignment horizontal="center" wrapText="1"/>
    </xf>
    <xf numFmtId="0" fontId="7" fillId="0" borderId="8" xfId="3" applyFont="1" applyFill="1" applyBorder="1" applyAlignment="1">
      <alignment horizontal="center" wrapText="1"/>
    </xf>
    <xf numFmtId="0" fontId="7" fillId="0" borderId="9" xfId="3" applyFont="1" applyFill="1" applyBorder="1" applyAlignment="1">
      <alignment horizontal="center" wrapText="1"/>
    </xf>
    <xf numFmtId="0" fontId="7" fillId="0" borderId="3" xfId="3" applyFont="1" applyFill="1" applyBorder="1" applyAlignment="1">
      <alignment horizontal="center"/>
    </xf>
    <xf numFmtId="0" fontId="7" fillId="0" borderId="10" xfId="3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/>
    </xf>
    <xf numFmtId="0" fontId="7" fillId="0" borderId="11" xfId="3" applyFont="1" applyFill="1" applyBorder="1" applyAlignment="1">
      <alignment horizontal="center"/>
    </xf>
    <xf numFmtId="0" fontId="7" fillId="0" borderId="7" xfId="3" applyFont="1" applyFill="1" applyBorder="1" applyAlignment="1">
      <alignment horizontal="center"/>
    </xf>
    <xf numFmtId="0" fontId="7" fillId="0" borderId="8" xfId="3" applyFont="1" applyFill="1" applyBorder="1" applyAlignment="1">
      <alignment horizontal="center"/>
    </xf>
    <xf numFmtId="0" fontId="7" fillId="0" borderId="9" xfId="3" applyFont="1" applyFill="1" applyBorder="1" applyAlignment="1">
      <alignment horizontal="center"/>
    </xf>
    <xf numFmtId="3" fontId="2" fillId="47" borderId="6" xfId="0" applyNumberFormat="1" applyFont="1" applyFill="1" applyBorder="1" applyAlignment="1">
      <alignment vertical="center"/>
    </xf>
    <xf numFmtId="3" fontId="0" fillId="47" borderId="0" xfId="0" applyNumberFormat="1" applyFill="1"/>
    <xf numFmtId="167" fontId="34" fillId="47" borderId="0" xfId="2" applyNumberFormat="1" applyFont="1" applyFill="1" applyBorder="1" applyAlignment="1">
      <alignment horizontal="right"/>
    </xf>
    <xf numFmtId="43" fontId="34" fillId="47" borderId="30" xfId="1" applyNumberFormat="1" applyFont="1" applyFill="1" applyBorder="1" applyAlignment="1">
      <alignment horizontal="right"/>
    </xf>
    <xf numFmtId="170" fontId="1" fillId="47" borderId="0" xfId="53" applyNumberFormat="1" applyFont="1" applyFill="1" applyBorder="1" applyAlignment="1">
      <alignment horizontal="right"/>
    </xf>
    <xf numFmtId="170" fontId="1" fillId="47" borderId="8" xfId="53" applyNumberFormat="1" applyFont="1" applyFill="1" applyBorder="1" applyAlignment="1">
      <alignment horizontal="right"/>
    </xf>
    <xf numFmtId="43" fontId="34" fillId="47" borderId="9" xfId="1" applyNumberFormat="1" applyFont="1" applyFill="1" applyBorder="1" applyAlignment="1">
      <alignment horizontal="right"/>
    </xf>
    <xf numFmtId="164" fontId="0" fillId="47" borderId="0" xfId="0" applyNumberFormat="1" applyFill="1"/>
    <xf numFmtId="9" fontId="30" fillId="47" borderId="0" xfId="2" applyFont="1" applyFill="1" applyAlignment="1">
      <alignment horizontal="center"/>
    </xf>
    <xf numFmtId="0" fontId="30" fillId="47" borderId="0" xfId="3" applyFont="1" applyFill="1" applyBorder="1" applyAlignment="1">
      <alignment horizontal="center" wrapText="1"/>
    </xf>
    <xf numFmtId="165" fontId="29" fillId="47" borderId="0" xfId="1" applyNumberFormat="1" applyFont="1" applyFill="1" applyBorder="1" applyAlignment="1">
      <alignment horizontal="center"/>
    </xf>
    <xf numFmtId="167" fontId="29" fillId="47" borderId="0" xfId="2" applyNumberFormat="1" applyFont="1" applyFill="1" applyBorder="1" applyAlignment="1">
      <alignment horizontal="center"/>
    </xf>
    <xf numFmtId="164" fontId="30" fillId="47" borderId="0" xfId="0" applyNumberFormat="1" applyFont="1" applyFill="1"/>
    <xf numFmtId="167" fontId="30" fillId="47" borderId="0" xfId="2" applyNumberFormat="1" applyFont="1" applyFill="1"/>
    <xf numFmtId="167" fontId="29" fillId="47" borderId="0" xfId="2" applyNumberFormat="1" applyFont="1" applyFill="1" applyBorder="1" applyAlignment="1">
      <alignment horizontal="center"/>
    </xf>
    <xf numFmtId="9" fontId="29" fillId="47" borderId="0" xfId="2" applyNumberFormat="1" applyFont="1" applyFill="1" applyBorder="1" applyAlignment="1">
      <alignment horizontal="center"/>
    </xf>
    <xf numFmtId="167" fontId="30" fillId="47" borderId="0" xfId="2" applyNumberFormat="1" applyFont="1" applyFill="1" applyAlignment="1">
      <alignment horizontal="center"/>
    </xf>
    <xf numFmtId="9" fontId="29" fillId="47" borderId="0" xfId="2" quotePrefix="1" applyNumberFormat="1" applyFont="1" applyFill="1" applyBorder="1" applyAlignment="1">
      <alignment horizontal="center"/>
    </xf>
    <xf numFmtId="0" fontId="3" fillId="47" borderId="0" xfId="3" quotePrefix="1" applyFont="1" applyFill="1" applyBorder="1" applyAlignment="1">
      <alignment horizontal="center"/>
    </xf>
    <xf numFmtId="165" fontId="3" fillId="47" borderId="0" xfId="1" applyNumberFormat="1" applyFont="1" applyFill="1" applyBorder="1" applyAlignment="1">
      <alignment horizontal="right"/>
    </xf>
    <xf numFmtId="166" fontId="0" fillId="47" borderId="0" xfId="1" applyNumberFormat="1" applyFont="1" applyFill="1" applyBorder="1"/>
    <xf numFmtId="164" fontId="0" fillId="47" borderId="0" xfId="0" applyNumberFormat="1" applyFill="1" applyBorder="1"/>
    <xf numFmtId="3" fontId="0" fillId="47" borderId="0" xfId="0" applyNumberFormat="1" applyFill="1" applyBorder="1"/>
    <xf numFmtId="165" fontId="0" fillId="47" borderId="0" xfId="1" applyNumberFormat="1" applyFont="1" applyFill="1" applyBorder="1"/>
    <xf numFmtId="167" fontId="2" fillId="47" borderId="0" xfId="2" applyNumberFormat="1" applyFont="1" applyFill="1" applyBorder="1" applyAlignment="1">
      <alignment horizontal="center" wrapText="1"/>
    </xf>
    <xf numFmtId="164" fontId="1" fillId="47" borderId="0" xfId="0" applyNumberFormat="1" applyFont="1" applyFill="1" applyBorder="1"/>
    <xf numFmtId="164" fontId="2" fillId="47" borderId="0" xfId="0" applyNumberFormat="1" applyFont="1" applyFill="1" applyBorder="1"/>
    <xf numFmtId="9" fontId="1" fillId="47" borderId="0" xfId="2" applyFont="1" applyFill="1" applyBorder="1" applyAlignment="1">
      <alignment horizontal="right"/>
    </xf>
    <xf numFmtId="9" fontId="0" fillId="47" borderId="0" xfId="2" applyFont="1" applyFill="1" applyBorder="1" applyAlignment="1">
      <alignment horizontal="right"/>
    </xf>
    <xf numFmtId="3" fontId="1" fillId="47" borderId="0" xfId="0" applyNumberFormat="1" applyFont="1" applyFill="1" applyBorder="1"/>
    <xf numFmtId="3" fontId="2" fillId="47" borderId="0" xfId="0" applyNumberFormat="1" applyFont="1" applyFill="1" applyBorder="1"/>
    <xf numFmtId="164" fontId="9" fillId="47" borderId="0" xfId="0" applyNumberFormat="1" applyFont="1" applyFill="1" applyBorder="1"/>
    <xf numFmtId="164" fontId="5" fillId="47" borderId="0" xfId="0" applyNumberFormat="1" applyFont="1" applyFill="1" applyBorder="1"/>
    <xf numFmtId="167" fontId="2" fillId="47" borderId="0" xfId="2" applyNumberFormat="1" applyFont="1" applyFill="1" applyBorder="1"/>
    <xf numFmtId="9" fontId="9" fillId="47" borderId="0" xfId="2" applyFont="1" applyFill="1" applyBorder="1" applyAlignment="1">
      <alignment horizontal="right"/>
    </xf>
    <xf numFmtId="165" fontId="28" fillId="47" borderId="0" xfId="1" applyNumberFormat="1" applyFont="1" applyFill="1" applyBorder="1" applyAlignment="1">
      <alignment horizontal="right"/>
    </xf>
    <xf numFmtId="3" fontId="9" fillId="47" borderId="0" xfId="0" applyNumberFormat="1" applyFont="1" applyFill="1" applyBorder="1"/>
    <xf numFmtId="3" fontId="5" fillId="47" borderId="0" xfId="0" applyNumberFormat="1" applyFont="1" applyFill="1" applyBorder="1"/>
  </cellXfs>
  <cellStyles count="56">
    <cellStyle name="20% - Accent1 2" xfId="7"/>
    <cellStyle name="20% - Accent2 2" xfId="8"/>
    <cellStyle name="20% - Accent3 2" xfId="9"/>
    <cellStyle name="20% - Accent4 2" xfId="10"/>
    <cellStyle name="20% - Accent5 2" xfId="11"/>
    <cellStyle name="20% - Accent6 2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60% - Accent1 2" xfId="19"/>
    <cellStyle name="60% - Accent2 2" xfId="20"/>
    <cellStyle name="60% - Accent3 2" xfId="21"/>
    <cellStyle name="60% - Accent4 2" xfId="22"/>
    <cellStyle name="60% - Accent5 2" xfId="23"/>
    <cellStyle name="60% - Accent6 2" xfId="24"/>
    <cellStyle name="Accent1 2" xfId="25"/>
    <cellStyle name="Accent2 2" xfId="26"/>
    <cellStyle name="Accent3 2" xfId="27"/>
    <cellStyle name="Accent4 2" xfId="28"/>
    <cellStyle name="Accent5 2" xfId="29"/>
    <cellStyle name="Accent6 2" xfId="30"/>
    <cellStyle name="Bad 2" xfId="31"/>
    <cellStyle name="Calculation 2" xfId="32"/>
    <cellStyle name="Check Cell 2" xfId="33"/>
    <cellStyle name="Comma" xfId="1" builtinId="3"/>
    <cellStyle name="Currency" xfId="53" builtinId="4"/>
    <cellStyle name="Currency 2" xfId="34"/>
    <cellStyle name="Currency 2 2" xfId="35"/>
    <cellStyle name="Explanatory Text 2" xfId="36"/>
    <cellStyle name="Good 2" xfId="37"/>
    <cellStyle name="Heading 1 2" xfId="38"/>
    <cellStyle name="Heading 2 2" xfId="39"/>
    <cellStyle name="Heading 3 2" xfId="40"/>
    <cellStyle name="Heading 4 2" xfId="41"/>
    <cellStyle name="Input 2" xfId="42"/>
    <cellStyle name="Linked Cell 2" xfId="43"/>
    <cellStyle name="Neutral 2" xfId="44"/>
    <cellStyle name="Normal" xfId="0" builtinId="0"/>
    <cellStyle name="Normal 2" xfId="45"/>
    <cellStyle name="Normal 2 2" xfId="46"/>
    <cellStyle name="Normal 3" xfId="4"/>
    <cellStyle name="Normal 4" xfId="6"/>
    <cellStyle name="Normal_2015 Executive Data" xfId="55"/>
    <cellStyle name="Normal_Sheet1" xfId="3"/>
    <cellStyle name="Normal_Sheet1_1" xfId="54"/>
    <cellStyle name="Note 2" xfId="47"/>
    <cellStyle name="Output 2" xfId="48"/>
    <cellStyle name="Percent" xfId="2" builtinId="5"/>
    <cellStyle name="Percent 2" xfId="49"/>
    <cellStyle name="Percent 2 2" xfId="50"/>
    <cellStyle name="Title" xfId="5" builtinId="15" customBuiltin="1"/>
    <cellStyle name="Total 2" xfId="51"/>
    <cellStyle name="Warning Text 2" xfId="52"/>
  </cellStyles>
  <dxfs count="47">
    <dxf>
      <font>
        <color theme="0"/>
      </font>
      <numFmt numFmtId="13" formatCode="0%"/>
      <fill>
        <patternFill>
          <bgColor theme="3"/>
        </patternFill>
      </fill>
    </dxf>
    <dxf>
      <font>
        <color theme="0"/>
      </font>
      <numFmt numFmtId="13" formatCode="0%"/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theme="0"/>
        </patternFill>
      </fill>
    </dxf>
    <dxf>
      <font>
        <color theme="0"/>
      </font>
      <numFmt numFmtId="13" formatCode="0%"/>
      <fill>
        <patternFill>
          <bgColor theme="3"/>
        </patternFill>
      </fill>
    </dxf>
    <dxf>
      <font>
        <color theme="0"/>
      </font>
      <numFmt numFmtId="13" formatCode="0%"/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theme="0"/>
        </patternFill>
      </fill>
    </dxf>
    <dxf>
      <font>
        <color theme="0"/>
      </font>
      <numFmt numFmtId="13" formatCode="0%"/>
      <fill>
        <patternFill>
          <bgColor theme="3"/>
        </patternFill>
      </fill>
    </dxf>
    <dxf>
      <font>
        <color theme="0"/>
      </font>
      <numFmt numFmtId="13" formatCode="0%"/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theme="0"/>
        </patternFill>
      </fill>
    </dxf>
    <dxf>
      <font>
        <color theme="0"/>
      </font>
      <numFmt numFmtId="13" formatCode="0%"/>
      <fill>
        <patternFill>
          <bgColor theme="3"/>
        </patternFill>
      </fill>
    </dxf>
    <dxf>
      <font>
        <color theme="0"/>
      </font>
      <numFmt numFmtId="13" formatCode="0%"/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theme="0"/>
        </patternFill>
      </fill>
    </dxf>
    <dxf>
      <font>
        <color theme="0"/>
      </font>
      <numFmt numFmtId="13" formatCode="0%"/>
      <fill>
        <patternFill>
          <bgColor theme="3"/>
        </patternFill>
      </fill>
    </dxf>
    <dxf>
      <font>
        <color theme="0"/>
      </font>
      <numFmt numFmtId="13" formatCode="0%"/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theme="0"/>
        </patternFill>
      </fill>
    </dxf>
    <dxf>
      <font>
        <color theme="0"/>
      </font>
      <numFmt numFmtId="13" formatCode="0%"/>
      <fill>
        <patternFill>
          <bgColor theme="3"/>
        </patternFill>
      </fill>
    </dxf>
    <dxf>
      <font>
        <color theme="0"/>
      </font>
      <numFmt numFmtId="13" formatCode="0%"/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theme="0"/>
        </patternFill>
      </fill>
    </dxf>
    <dxf>
      <font>
        <color theme="0"/>
      </font>
      <numFmt numFmtId="13" formatCode="0%"/>
      <fill>
        <patternFill>
          <bgColor theme="3"/>
        </patternFill>
      </fill>
    </dxf>
    <dxf>
      <font>
        <color theme="0"/>
      </font>
      <numFmt numFmtId="13" formatCode="0%"/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theme="0"/>
        </patternFill>
      </fill>
    </dxf>
    <dxf>
      <font>
        <color theme="0"/>
      </font>
      <numFmt numFmtId="13" formatCode="0%"/>
      <fill>
        <patternFill>
          <bgColor theme="3"/>
        </patternFill>
      </fill>
    </dxf>
    <dxf>
      <font>
        <color theme="0"/>
      </font>
      <numFmt numFmtId="13" formatCode="0%"/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theme="0"/>
        </patternFill>
      </fill>
    </dxf>
    <dxf>
      <font>
        <color theme="0"/>
      </font>
      <numFmt numFmtId="13" formatCode="0%"/>
      <fill>
        <patternFill>
          <bgColor theme="3"/>
        </patternFill>
      </fill>
    </dxf>
    <dxf>
      <font>
        <color theme="0"/>
      </font>
      <numFmt numFmtId="13" formatCode="0%"/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theme="0"/>
        </patternFill>
      </fill>
    </dxf>
    <dxf>
      <font>
        <color theme="0"/>
      </font>
      <numFmt numFmtId="13" formatCode="0%"/>
      <fill>
        <patternFill>
          <bgColor theme="3"/>
        </patternFill>
      </fill>
    </dxf>
    <dxf>
      <font>
        <color theme="0"/>
      </font>
      <numFmt numFmtId="13" formatCode="0%"/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theme="0"/>
        </patternFill>
      </fill>
    </dxf>
    <dxf>
      <font>
        <color theme="0"/>
      </font>
      <numFmt numFmtId="13" formatCode="0%"/>
      <fill>
        <patternFill>
          <bgColor theme="3"/>
        </patternFill>
      </fill>
    </dxf>
    <dxf>
      <font>
        <color theme="0"/>
      </font>
      <numFmt numFmtId="13" formatCode="0%"/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theme="0"/>
        </patternFill>
      </fill>
    </dxf>
    <dxf>
      <font>
        <color theme="0"/>
      </font>
      <numFmt numFmtId="13" formatCode="0%"/>
      <fill>
        <patternFill>
          <bgColor theme="3"/>
        </patternFill>
      </fill>
    </dxf>
    <dxf>
      <font>
        <color theme="0"/>
      </font>
      <numFmt numFmtId="13" formatCode="0%"/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theme="0"/>
        </patternFill>
      </fill>
    </dxf>
    <dxf>
      <font>
        <color theme="0"/>
      </font>
      <numFmt numFmtId="13" formatCode="0%"/>
      <fill>
        <patternFill>
          <bgColor theme="3"/>
        </patternFill>
      </fill>
    </dxf>
    <dxf>
      <font>
        <color theme="0"/>
      </font>
      <numFmt numFmtId="13" formatCode="0%"/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theme="0"/>
        </patternFill>
      </fill>
    </dxf>
    <dxf>
      <font>
        <color theme="0"/>
      </font>
      <numFmt numFmtId="13" formatCode="0%"/>
      <fill>
        <patternFill>
          <bgColor theme="3"/>
        </patternFill>
      </fill>
    </dxf>
    <dxf>
      <font>
        <color theme="0"/>
      </font>
      <numFmt numFmtId="13" formatCode="0%"/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theme="0"/>
        </patternFill>
      </fill>
    </dxf>
    <dxf>
      <font>
        <color theme="0"/>
      </font>
      <numFmt numFmtId="13" formatCode="0%"/>
      <fill>
        <patternFill>
          <bgColor theme="3"/>
        </patternFill>
      </fill>
    </dxf>
    <dxf>
      <font>
        <color theme="0"/>
      </font>
      <numFmt numFmtId="13" formatCode="0%"/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theme="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</dxfs>
  <tableStyles count="0" defaultTableStyle="TableStyleMedium9" defaultPivotStyle="PivotStyleLight16"/>
  <colors>
    <mruColors>
      <color rgb="FFFFFF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Competitive</a:t>
            </a:r>
            <a:r>
              <a:rPr lang="en-US" baseline="0"/>
              <a:t> Posture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Satterwhite!$G$6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Satterwhite!$H$4:$L$5</c:f>
              <c:strCache>
                <c:ptCount val="5"/>
                <c:pt idx="0">
                  <c:v>Base Salary</c:v>
                </c:pt>
                <c:pt idx="1">
                  <c:v>Target Annual Incentive</c:v>
                </c:pt>
                <c:pt idx="2">
                  <c:v>Target Total Cash</c:v>
                </c:pt>
                <c:pt idx="3">
                  <c:v>Actual / Target LTI</c:v>
                </c:pt>
                <c:pt idx="4">
                  <c:v>Target Total Comp</c:v>
                </c:pt>
              </c:strCache>
            </c:strRef>
          </c:cat>
          <c:val>
            <c:numRef>
              <c:f>Satterwhite!$H$6:$L$6</c:f>
              <c:numCache>
                <c:formatCode>0%</c:formatCode>
                <c:ptCount val="5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Satterwhite!$G$7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Satterwhite!$H$4:$L$5</c:f>
              <c:strCache>
                <c:ptCount val="5"/>
                <c:pt idx="0">
                  <c:v>Base Salary</c:v>
                </c:pt>
                <c:pt idx="1">
                  <c:v>Target Annual Incentive</c:v>
                </c:pt>
                <c:pt idx="2">
                  <c:v>Target Total Cash</c:v>
                </c:pt>
                <c:pt idx="3">
                  <c:v>Actual / Target LTI</c:v>
                </c:pt>
                <c:pt idx="4">
                  <c:v>Target Total Comp</c:v>
                </c:pt>
              </c:strCache>
            </c:strRef>
          </c:cat>
          <c:val>
            <c:numRef>
              <c:f>Satterwhite!$H$7:$L$7</c:f>
              <c:numCache>
                <c:formatCode>0%</c:formatCode>
                <c:ptCount val="5"/>
              </c:numCache>
            </c:numRef>
          </c:val>
        </c:ser>
        <c:ser>
          <c:idx val="2"/>
          <c:order val="2"/>
          <c:tx>
            <c:strRef>
              <c:f>Satterwhite!$G$8</c:f>
              <c:strCache>
                <c:ptCount val="1"/>
                <c:pt idx="0">
                  <c:v>2017 Target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Satterwhite!$H$4:$L$5</c:f>
              <c:strCache>
                <c:ptCount val="5"/>
                <c:pt idx="0">
                  <c:v>Base Salary</c:v>
                </c:pt>
                <c:pt idx="1">
                  <c:v>Target Annual Incentive</c:v>
                </c:pt>
                <c:pt idx="2">
                  <c:v>Target Total Cash</c:v>
                </c:pt>
                <c:pt idx="3">
                  <c:v>Actual / Target LTI</c:v>
                </c:pt>
                <c:pt idx="4">
                  <c:v>Target Total Comp</c:v>
                </c:pt>
              </c:strCache>
            </c:strRef>
          </c:cat>
          <c:val>
            <c:numRef>
              <c:f>Satterwhite!$H$8:$L$8</c:f>
              <c:numCache>
                <c:formatCode>0%</c:formatCode>
                <c:ptCount val="5"/>
                <c:pt idx="0">
                  <c:v>0.85794827797524209</c:v>
                </c:pt>
                <c:pt idx="1">
                  <c:v>1</c:v>
                </c:pt>
                <c:pt idx="2">
                  <c:v>0.85759647960395557</c:v>
                </c:pt>
                <c:pt idx="3">
                  <c:v>0.83541924736235118</c:v>
                </c:pt>
                <c:pt idx="4">
                  <c:v>0.85083074517299062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29937792"/>
        <c:axId val="129939328"/>
      </c:barChart>
      <c:catAx>
        <c:axId val="129937792"/>
        <c:scaling>
          <c:orientation val="maxMin"/>
        </c:scaling>
        <c:delete val="0"/>
        <c:axPos val="l"/>
        <c:majorTickMark val="out"/>
        <c:minorTickMark val="none"/>
        <c:tickLblPos val="nextTo"/>
        <c:crossAx val="129939328"/>
        <c:crosses val="autoZero"/>
        <c:auto val="1"/>
        <c:lblAlgn val="ctr"/>
        <c:lblOffset val="100"/>
        <c:noMultiLvlLbl val="1"/>
      </c:catAx>
      <c:valAx>
        <c:axId val="129939328"/>
        <c:scaling>
          <c:orientation val="minMax"/>
          <c:max val="2"/>
          <c:min val="0"/>
        </c:scaling>
        <c:delete val="1"/>
        <c:axPos val="t"/>
        <c:majorGridlines/>
        <c:numFmt formatCode="0%" sourceLinked="1"/>
        <c:majorTickMark val="out"/>
        <c:minorTickMark val="none"/>
        <c:tickLblPos val="nextTo"/>
        <c:crossAx val="129937792"/>
        <c:crosses val="autoZero"/>
        <c:crossBetween val="between"/>
        <c:majorUnit val="1"/>
      </c:valAx>
      <c:spPr>
        <a:gradFill flip="none" rotWithShape="1">
          <a:gsLst>
            <a:gs pos="58000">
              <a:srgbClr val="FF9999"/>
            </a:gs>
            <a:gs pos="50000">
              <a:srgbClr val="00B050"/>
            </a:gs>
            <a:gs pos="42000">
              <a:srgbClr val="FFFFCC"/>
            </a:gs>
          </a:gsLst>
          <a:lin ang="0" scaled="0"/>
          <a:tileRect/>
        </a:gradFill>
        <a:ln>
          <a:solidFill>
            <a:schemeClr val="accent1"/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Target Total Compensation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565810042975397"/>
          <c:y val="0.18985922878892419"/>
          <c:w val="0.86210746733581378"/>
          <c:h val="0.6125078962196913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Satterwhite!$B$5</c:f>
              <c:strCache>
                <c:ptCount val="1"/>
                <c:pt idx="0">
                  <c:v>Base Salary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Pt>
            <c:idx val="0"/>
            <c:invertIfNegative val="0"/>
            <c:bubble3D val="0"/>
            <c:spPr>
              <a:pattFill prst="wdUpDiag">
                <a:fgClr>
                  <a:schemeClr val="accent6"/>
                </a:fgClr>
                <a:bgClr>
                  <a:schemeClr val="bg1"/>
                </a:bgClr>
              </a:pattFill>
            </c:spPr>
          </c:dPt>
          <c:dPt>
            <c:idx val="1"/>
            <c:invertIfNegative val="0"/>
            <c:bubble3D val="0"/>
            <c:spPr>
              <a:pattFill prst="wdUpDiag">
                <a:fgClr>
                  <a:schemeClr val="accent6"/>
                </a:fgClr>
                <a:bgClr>
                  <a:schemeClr val="bg1"/>
                </a:bgClr>
              </a:pattFill>
            </c:spPr>
          </c:dPt>
          <c:dLbls>
            <c:numFmt formatCode="&quot;$&quot;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Satterwhite!$A$6:$A$8</c:f>
              <c:strCache>
                <c:ptCount val="3"/>
                <c:pt idx="0">
                  <c:v>2015 (Prior Job/Grade)</c:v>
                </c:pt>
                <c:pt idx="1">
                  <c:v>2016 (Prior Job/Grade)</c:v>
                </c:pt>
                <c:pt idx="2">
                  <c:v>2017 Target</c:v>
                </c:pt>
              </c:strCache>
            </c:strRef>
          </c:cat>
          <c:val>
            <c:numRef>
              <c:f>Satterwhite!$B$6:$B$8</c:f>
              <c:numCache>
                <c:formatCode>#,##0</c:formatCode>
                <c:ptCount val="3"/>
              </c:numCache>
            </c:numRef>
          </c:val>
        </c:ser>
        <c:ser>
          <c:idx val="1"/>
          <c:order val="1"/>
          <c:tx>
            <c:strRef>
              <c:f>Satterwhite!$C$5</c:f>
              <c:strCache>
                <c:ptCount val="1"/>
                <c:pt idx="0">
                  <c:v>Target Annual Incentive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dPt>
            <c:idx val="0"/>
            <c:invertIfNegative val="0"/>
            <c:bubble3D val="0"/>
            <c:spPr>
              <a:pattFill prst="wdUpDiag">
                <a:fgClr>
                  <a:schemeClr val="accent5"/>
                </a:fgClr>
                <a:bgClr>
                  <a:schemeClr val="bg1"/>
                </a:bgClr>
              </a:pattFill>
            </c:spPr>
          </c:dPt>
          <c:dPt>
            <c:idx val="1"/>
            <c:invertIfNegative val="0"/>
            <c:bubble3D val="0"/>
            <c:spPr>
              <a:pattFill prst="wdUpDiag">
                <a:fgClr>
                  <a:schemeClr val="accent5"/>
                </a:fgClr>
                <a:bgClr>
                  <a:schemeClr val="bg1"/>
                </a:bgClr>
              </a:pattFill>
            </c:spPr>
          </c:dPt>
          <c:dLbls>
            <c:numFmt formatCode="&quot;$&quot;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Satterwhite!$A$6:$A$8</c:f>
              <c:strCache>
                <c:ptCount val="3"/>
                <c:pt idx="0">
                  <c:v>2015 (Prior Job/Grade)</c:v>
                </c:pt>
                <c:pt idx="1">
                  <c:v>2016 (Prior Job/Grade)</c:v>
                </c:pt>
                <c:pt idx="2">
                  <c:v>2017 Target</c:v>
                </c:pt>
              </c:strCache>
            </c:strRef>
          </c:cat>
          <c:val>
            <c:numRef>
              <c:f>Satterwhite!$C$6:$C$8</c:f>
              <c:numCache>
                <c:formatCode>#,##0</c:formatCode>
                <c:ptCount val="3"/>
              </c:numCache>
            </c:numRef>
          </c:val>
        </c:ser>
        <c:ser>
          <c:idx val="2"/>
          <c:order val="2"/>
          <c:tx>
            <c:strRef>
              <c:f>Satterwhite!$D$5</c:f>
              <c:strCache>
                <c:ptCount val="1"/>
                <c:pt idx="0">
                  <c:v>LTI (2014 &amp; 2015 Actual / 2016 Target)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pattFill prst="wdUpDiag">
                <a:fgClr>
                  <a:schemeClr val="accent3"/>
                </a:fgClr>
                <a:bgClr>
                  <a:schemeClr val="bg1"/>
                </a:bgClr>
              </a:pattFill>
            </c:spPr>
          </c:dPt>
          <c:dPt>
            <c:idx val="1"/>
            <c:invertIfNegative val="0"/>
            <c:bubble3D val="0"/>
            <c:spPr>
              <a:pattFill prst="wdUpDiag">
                <a:fgClr>
                  <a:schemeClr val="accent3"/>
                </a:fgClr>
                <a:bgClr>
                  <a:schemeClr val="bg1"/>
                </a:bgClr>
              </a:pattFill>
            </c:spPr>
          </c:dPt>
          <c:dPt>
            <c:idx val="2"/>
            <c:invertIfNegative val="0"/>
            <c:bubble3D val="0"/>
            <c:spPr>
              <a:solidFill>
                <a:schemeClr val="lt1"/>
              </a:solidFill>
              <a:ln w="25400" cap="flat" cmpd="sng" algn="ctr">
                <a:solidFill>
                  <a:schemeClr val="accent3"/>
                </a:solidFill>
                <a:prstDash val="sysDash"/>
              </a:ln>
              <a:effectLst/>
            </c:spPr>
          </c:dPt>
          <c:dLbls>
            <c:numFmt formatCode="&quot;$&quot;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Satterwhite!$A$6:$A$8</c:f>
              <c:strCache>
                <c:ptCount val="3"/>
                <c:pt idx="0">
                  <c:v>2015 (Prior Job/Grade)</c:v>
                </c:pt>
                <c:pt idx="1">
                  <c:v>2016 (Prior Job/Grade)</c:v>
                </c:pt>
                <c:pt idx="2">
                  <c:v>2017 Target</c:v>
                </c:pt>
              </c:strCache>
            </c:strRef>
          </c:cat>
          <c:val>
            <c:numRef>
              <c:f>Satterwhite!$D$6:$D$8</c:f>
              <c:numCache>
                <c:formatCode>#,##0</c:formatCode>
                <c:ptCount val="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1169664"/>
        <c:axId val="131187840"/>
      </c:barChart>
      <c:catAx>
        <c:axId val="131169664"/>
        <c:scaling>
          <c:orientation val="minMax"/>
        </c:scaling>
        <c:delete val="0"/>
        <c:axPos val="b"/>
        <c:majorTickMark val="out"/>
        <c:minorTickMark val="none"/>
        <c:tickLblPos val="nextTo"/>
        <c:crossAx val="131187840"/>
        <c:crosses val="autoZero"/>
        <c:auto val="1"/>
        <c:lblAlgn val="ctr"/>
        <c:lblOffset val="100"/>
        <c:noMultiLvlLbl val="0"/>
      </c:catAx>
      <c:valAx>
        <c:axId val="131187840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crossAx val="1311696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8830146231721031E-3"/>
          <c:y val="0.89284270304031987"/>
          <c:w val="0.9813035678232529"/>
          <c:h val="0.1026451714216890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57151</xdr:colOff>
      <xdr:row>9</xdr:row>
      <xdr:rowOff>52386</xdr:rowOff>
    </xdr:from>
    <xdr:to>
      <xdr:col>11</xdr:col>
      <xdr:colOff>990600</xdr:colOff>
      <xdr:row>26</xdr:row>
      <xdr:rowOff>123824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9</xdr:row>
      <xdr:rowOff>52387</xdr:rowOff>
    </xdr:from>
    <xdr:to>
      <xdr:col>4</xdr:col>
      <xdr:colOff>895350</xdr:colOff>
      <xdr:row>26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Jan%201%20Comp%20Cycle%20Group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urveys/2015/Towers%20Watson/Results/2015%20Exec%20Comp%20Custom%20Peer%20Group/Executive%20Compensation%20Study%20Market%20Comparisons%20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urveys/2016/Towers%20Watson/Results/Executive%20Compensation%20Study%20Market%20Comparisons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 1 Comp Cycle Group"/>
      <sheetName val="Data"/>
    </sheetNames>
    <sheetDataSet>
      <sheetData sheetId="0"/>
      <sheetData sheetId="1">
        <row r="2">
          <cell r="A2" t="str">
            <v>9002260</v>
          </cell>
          <cell r="B2" t="str">
            <v>S145117</v>
          </cell>
          <cell r="C2" t="str">
            <v>Busby,Todd D</v>
          </cell>
          <cell r="D2" t="str">
            <v>SVP Commercial Operations</v>
          </cell>
          <cell r="E2" t="str">
            <v>EXEM</v>
          </cell>
          <cell r="F2" t="str">
            <v>040</v>
          </cell>
          <cell r="G2" t="str">
            <v>A</v>
          </cell>
        </row>
        <row r="3">
          <cell r="A3" t="str">
            <v>4217247</v>
          </cell>
          <cell r="B3" t="str">
            <v>S003813</v>
          </cell>
          <cell r="C3" t="str">
            <v>Hall,Greg B</v>
          </cell>
          <cell r="D3" t="str">
            <v>President AEP Energy Partners</v>
          </cell>
          <cell r="E3" t="str">
            <v>EXEM</v>
          </cell>
          <cell r="F3" t="str">
            <v>038</v>
          </cell>
          <cell r="G3" t="str">
            <v>A</v>
          </cell>
        </row>
        <row r="4">
          <cell r="A4" t="str">
            <v>9002935</v>
          </cell>
          <cell r="B4" t="str">
            <v>S149121</v>
          </cell>
          <cell r="C4" t="str">
            <v>Myers,Thomas M</v>
          </cell>
          <cell r="D4" t="str">
            <v>VP, Comm'l &amp; Fin'l Analysis</v>
          </cell>
          <cell r="E4" t="str">
            <v>EXEM</v>
          </cell>
          <cell r="F4" t="str">
            <v>036</v>
          </cell>
          <cell r="G4" t="str">
            <v>A</v>
          </cell>
        </row>
        <row r="5">
          <cell r="A5" t="str">
            <v>4215913</v>
          </cell>
          <cell r="B5" t="str">
            <v>S010085</v>
          </cell>
          <cell r="C5" t="str">
            <v>Brady,Kevin T</v>
          </cell>
          <cell r="D5" t="str">
            <v>VP - Market Operations</v>
          </cell>
          <cell r="E5" t="str">
            <v>EXEM</v>
          </cell>
          <cell r="F5" t="str">
            <v>036</v>
          </cell>
          <cell r="G5" t="str">
            <v>A</v>
          </cell>
        </row>
        <row r="6">
          <cell r="A6" t="str">
            <v>4205231</v>
          </cell>
          <cell r="B6" t="str">
            <v>S006773</v>
          </cell>
          <cell r="C6" t="str">
            <v>Slisher,Scott D</v>
          </cell>
          <cell r="D6" t="str">
            <v>President Energy Solutions</v>
          </cell>
          <cell r="E6" t="str">
            <v>EXEM</v>
          </cell>
          <cell r="F6" t="str">
            <v>035</v>
          </cell>
          <cell r="G6" t="str">
            <v>A</v>
          </cell>
        </row>
        <row r="7">
          <cell r="A7" t="str">
            <v>2410030</v>
          </cell>
          <cell r="B7" t="str">
            <v>CTSO211</v>
          </cell>
          <cell r="C7" t="str">
            <v>Hooper,David L</v>
          </cell>
          <cell r="D7" t="str">
            <v>VP Distribution Region Opers</v>
          </cell>
          <cell r="E7" t="str">
            <v>EXEM</v>
          </cell>
          <cell r="F7" t="str">
            <v>035</v>
          </cell>
          <cell r="G7" t="str">
            <v>L</v>
          </cell>
        </row>
        <row r="8">
          <cell r="A8" t="str">
            <v>4200375</v>
          </cell>
          <cell r="B8" t="str">
            <v>S998823</v>
          </cell>
          <cell r="C8" t="str">
            <v>Jansen,Joel H</v>
          </cell>
          <cell r="D8" t="str">
            <v>COO AEP OnSite Partners</v>
          </cell>
          <cell r="E8" t="str">
            <v>EXEM</v>
          </cell>
          <cell r="F8" t="str">
            <v>034</v>
          </cell>
          <cell r="G8" t="str">
            <v>A</v>
          </cell>
        </row>
        <row r="9">
          <cell r="A9" t="str">
            <v>4204859</v>
          </cell>
          <cell r="B9" t="str">
            <v>O392912</v>
          </cell>
          <cell r="C9" t="str">
            <v>Henry,James D</v>
          </cell>
          <cell r="D9" t="str">
            <v>VP-Fuel Procurement</v>
          </cell>
          <cell r="E9" t="str">
            <v>EXEM</v>
          </cell>
          <cell r="F9" t="str">
            <v>034</v>
          </cell>
          <cell r="G9" t="str">
            <v>A</v>
          </cell>
        </row>
        <row r="10">
          <cell r="A10" t="str">
            <v>3926552</v>
          </cell>
          <cell r="B10" t="str">
            <v>D926552</v>
          </cell>
          <cell r="C10" t="str">
            <v>Findley,Vincent E</v>
          </cell>
          <cell r="D10" t="str">
            <v>Mng Dir Energy Trading &amp; Mktg</v>
          </cell>
          <cell r="E10" t="str">
            <v>EXEM</v>
          </cell>
          <cell r="F10" t="str">
            <v>034</v>
          </cell>
          <cell r="G10" t="str">
            <v>A</v>
          </cell>
        </row>
        <row r="11">
          <cell r="A11" t="str">
            <v>9124402</v>
          </cell>
          <cell r="B11" t="str">
            <v>S268606</v>
          </cell>
          <cell r="C11" t="str">
            <v>Nelson,Michael E</v>
          </cell>
          <cell r="D11" t="str">
            <v>Mng Dir Information Technology</v>
          </cell>
          <cell r="E11" t="str">
            <v>EXEM</v>
          </cell>
          <cell r="F11" t="str">
            <v>034</v>
          </cell>
          <cell r="G11" t="str">
            <v>A</v>
          </cell>
        </row>
        <row r="12">
          <cell r="A12" t="str">
            <v>4215792</v>
          </cell>
          <cell r="B12" t="str">
            <v>S010713</v>
          </cell>
          <cell r="C12" t="str">
            <v>Merzel,Jeffrey M</v>
          </cell>
          <cell r="D12" t="str">
            <v>VP-Energy Trading</v>
          </cell>
          <cell r="E12" t="str">
            <v>EXEM</v>
          </cell>
          <cell r="F12" t="str">
            <v>034</v>
          </cell>
          <cell r="G12" t="str">
            <v>A</v>
          </cell>
        </row>
        <row r="13">
          <cell r="A13" t="str">
            <v>1005191</v>
          </cell>
          <cell r="B13" t="str">
            <v>DTSO428</v>
          </cell>
          <cell r="C13" t="str">
            <v>Akins,Nicholas K</v>
          </cell>
          <cell r="D13" t="str">
            <v>Chairman, President &amp; CEO</v>
          </cell>
          <cell r="E13" t="str">
            <v>SP20</v>
          </cell>
          <cell r="F13" t="str">
            <v>020</v>
          </cell>
          <cell r="G13" t="str">
            <v>A</v>
          </cell>
        </row>
        <row r="14">
          <cell r="A14" t="str">
            <v>4215336</v>
          </cell>
          <cell r="B14" t="str">
            <v>S007109</v>
          </cell>
          <cell r="C14" t="str">
            <v>Powers,Robert P</v>
          </cell>
          <cell r="D14" t="str">
            <v>EVP &amp; Chief Operating Officer</v>
          </cell>
          <cell r="E14" t="str">
            <v>SP20</v>
          </cell>
          <cell r="F14" t="str">
            <v>019</v>
          </cell>
          <cell r="G14" t="str">
            <v>A</v>
          </cell>
        </row>
        <row r="15">
          <cell r="A15" t="str">
            <v>4200341</v>
          </cell>
          <cell r="B15" t="str">
            <v>S006881</v>
          </cell>
          <cell r="C15" t="str">
            <v>Tierney,Brian X</v>
          </cell>
          <cell r="D15" t="str">
            <v>EVP CFO</v>
          </cell>
          <cell r="E15" t="str">
            <v>SP20</v>
          </cell>
          <cell r="F15" t="str">
            <v>019</v>
          </cell>
          <cell r="G15" t="str">
            <v>A</v>
          </cell>
        </row>
        <row r="16">
          <cell r="A16" t="str">
            <v>1349754</v>
          </cell>
          <cell r="B16" t="str">
            <v>DTSO046</v>
          </cell>
          <cell r="C16" t="str">
            <v>Hillebrand,Lana L</v>
          </cell>
          <cell r="D16" t="str">
            <v>SVP &amp; Chief Admin Officer</v>
          </cell>
          <cell r="E16" t="str">
            <v>SP20</v>
          </cell>
          <cell r="F16" t="str">
            <v>018</v>
          </cell>
          <cell r="G16" t="str">
            <v>A</v>
          </cell>
        </row>
        <row r="17">
          <cell r="A17" t="str">
            <v>9108113</v>
          </cell>
          <cell r="B17" t="str">
            <v>S198144</v>
          </cell>
          <cell r="C17" t="str">
            <v>Barton,Lisa M</v>
          </cell>
          <cell r="D17" t="str">
            <v>EVP Transmission</v>
          </cell>
          <cell r="E17" t="str">
            <v>SP20</v>
          </cell>
          <cell r="F17" t="str">
            <v>018</v>
          </cell>
          <cell r="G17" t="str">
            <v>A</v>
          </cell>
        </row>
        <row r="18">
          <cell r="A18" t="str">
            <v>9117321</v>
          </cell>
          <cell r="B18" t="str">
            <v>S232654</v>
          </cell>
          <cell r="C18" t="str">
            <v>Feinberg,David M</v>
          </cell>
          <cell r="D18" t="str">
            <v>EVP General Counsel&amp;Secretary</v>
          </cell>
          <cell r="E18" t="str">
            <v>SP20</v>
          </cell>
          <cell r="F18" t="str">
            <v>018</v>
          </cell>
          <cell r="G18" t="str">
            <v>A</v>
          </cell>
        </row>
        <row r="19">
          <cell r="A19" t="str">
            <v>7000064</v>
          </cell>
          <cell r="B19" t="str">
            <v>DTSO234</v>
          </cell>
          <cell r="C19" t="str">
            <v>Patton,Charles R</v>
          </cell>
          <cell r="D19" t="str">
            <v>President &amp; COO - Appalachian</v>
          </cell>
          <cell r="E19" t="str">
            <v>SP20</v>
          </cell>
          <cell r="F19" t="str">
            <v>018</v>
          </cell>
          <cell r="G19" t="str">
            <v>A</v>
          </cell>
        </row>
        <row r="20">
          <cell r="A20" t="str">
            <v>4215009</v>
          </cell>
          <cell r="B20" t="str">
            <v>S632004</v>
          </cell>
          <cell r="C20" t="str">
            <v>Munczinski,Richard E</v>
          </cell>
          <cell r="D20" t="str">
            <v>SVP Regulatory Services</v>
          </cell>
          <cell r="E20" t="str">
            <v>SP20</v>
          </cell>
          <cell r="F20" t="str">
            <v>018</v>
          </cell>
          <cell r="G20" t="str">
            <v>A</v>
          </cell>
        </row>
        <row r="21">
          <cell r="A21" t="str">
            <v>4211362</v>
          </cell>
          <cell r="B21" t="str">
            <v>S006619</v>
          </cell>
          <cell r="C21" t="str">
            <v>Zebula,Charles E</v>
          </cell>
          <cell r="D21" t="str">
            <v>EVP Energy Supply</v>
          </cell>
          <cell r="E21" t="str">
            <v>SP20</v>
          </cell>
          <cell r="F21" t="str">
            <v>018</v>
          </cell>
          <cell r="G21" t="str">
            <v>A</v>
          </cell>
        </row>
        <row r="22">
          <cell r="A22" t="str">
            <v>1011234</v>
          </cell>
          <cell r="B22" t="str">
            <v>DTSOF10</v>
          </cell>
          <cell r="C22" t="str">
            <v>McCellon-Allen,Venita</v>
          </cell>
          <cell r="D22" t="str">
            <v>President &amp; COO - SWEPCO</v>
          </cell>
          <cell r="E22" t="str">
            <v>SP20</v>
          </cell>
          <cell r="F22" t="str">
            <v>018</v>
          </cell>
          <cell r="G22" t="str">
            <v>A</v>
          </cell>
        </row>
        <row r="23">
          <cell r="A23" t="str">
            <v>4205518</v>
          </cell>
          <cell r="B23" t="str">
            <v>A581970</v>
          </cell>
          <cell r="C23" t="str">
            <v>McCullough,Mark C</v>
          </cell>
          <cell r="D23" t="str">
            <v>EVP Generation</v>
          </cell>
          <cell r="E23" t="str">
            <v>SP20</v>
          </cell>
          <cell r="F23" t="str">
            <v>018</v>
          </cell>
          <cell r="G23" t="str">
            <v>A</v>
          </cell>
        </row>
        <row r="24">
          <cell r="A24" t="str">
            <v>4208614</v>
          </cell>
          <cell r="B24" t="str">
            <v>S316343</v>
          </cell>
          <cell r="C24" t="str">
            <v>Gebbie,Joel P</v>
          </cell>
          <cell r="D24" t="str">
            <v>SVP Chief Nuclear Officer</v>
          </cell>
          <cell r="E24" t="str">
            <v>SP20</v>
          </cell>
          <cell r="F24" t="str">
            <v>017</v>
          </cell>
          <cell r="G24" t="str">
            <v>A</v>
          </cell>
        </row>
        <row r="25">
          <cell r="A25" t="str">
            <v>1205800</v>
          </cell>
          <cell r="B25" t="str">
            <v>CTSO600</v>
          </cell>
          <cell r="C25" t="str">
            <v>Evans,Murray B</v>
          </cell>
          <cell r="D25" t="str">
            <v>SVP &amp; Chief Customer Officer</v>
          </cell>
          <cell r="E25" t="str">
            <v>SP20</v>
          </cell>
          <cell r="F25" t="str">
            <v>017</v>
          </cell>
          <cell r="G25" t="str">
            <v>A</v>
          </cell>
        </row>
        <row r="26">
          <cell r="A26" t="str">
            <v>4209846</v>
          </cell>
          <cell r="B26" t="str">
            <v>S223567</v>
          </cell>
          <cell r="C26" t="str">
            <v>Dieck,Lonni L</v>
          </cell>
          <cell r="D26" t="str">
            <v>SVP &amp; Treasurer</v>
          </cell>
          <cell r="E26" t="str">
            <v>SP20</v>
          </cell>
          <cell r="F26" t="str">
            <v>016</v>
          </cell>
          <cell r="G26" t="str">
            <v>A</v>
          </cell>
        </row>
        <row r="27">
          <cell r="A27" t="str">
            <v>9123866</v>
          </cell>
          <cell r="B27" t="str">
            <v>S265487</v>
          </cell>
          <cell r="C27" t="str">
            <v>Dion Jr.,Philip J</v>
          </cell>
          <cell r="D27" t="str">
            <v>VP Tech Business Development</v>
          </cell>
          <cell r="E27" t="str">
            <v>SP20</v>
          </cell>
          <cell r="F27" t="str">
            <v>016</v>
          </cell>
          <cell r="G27" t="str">
            <v>A</v>
          </cell>
        </row>
        <row r="28">
          <cell r="A28" t="str">
            <v>4202154</v>
          </cell>
          <cell r="B28" t="str">
            <v>S002662</v>
          </cell>
          <cell r="C28" t="str">
            <v>Lies,Quinton S</v>
          </cell>
          <cell r="D28" t="str">
            <v>Site VP</v>
          </cell>
          <cell r="E28" t="str">
            <v>SP20</v>
          </cell>
          <cell r="F28" t="str">
            <v>016</v>
          </cell>
          <cell r="G28" t="str">
            <v>A</v>
          </cell>
        </row>
        <row r="29">
          <cell r="A29" t="str">
            <v>4206940</v>
          </cell>
          <cell r="B29" t="str">
            <v>I787981</v>
          </cell>
          <cell r="C29" t="str">
            <v>Rhoades,Craig T</v>
          </cell>
          <cell r="D29" t="str">
            <v>Chief Procurement Officer</v>
          </cell>
          <cell r="E29" t="str">
            <v>SP20</v>
          </cell>
          <cell r="F29" t="str">
            <v>016</v>
          </cell>
          <cell r="G29" t="str">
            <v>A</v>
          </cell>
        </row>
        <row r="30">
          <cell r="A30" t="str">
            <v>4207136</v>
          </cell>
          <cell r="B30" t="str">
            <v>S384348</v>
          </cell>
          <cell r="C30" t="str">
            <v>Haynes,Stephan T</v>
          </cell>
          <cell r="D30" t="str">
            <v>SVP Strategic Initiatives&amp;CRO</v>
          </cell>
          <cell r="E30" t="str">
            <v>SP20</v>
          </cell>
          <cell r="F30" t="str">
            <v>016</v>
          </cell>
          <cell r="G30" t="str">
            <v>A</v>
          </cell>
        </row>
        <row r="31">
          <cell r="A31" t="str">
            <v>9001230</v>
          </cell>
          <cell r="B31" t="str">
            <v>S139801</v>
          </cell>
          <cell r="C31" t="str">
            <v>Radous,Barbara D</v>
          </cell>
          <cell r="D31" t="str">
            <v>SVP Repositioning&amp;Prog Mgt Off</v>
          </cell>
          <cell r="E31" t="str">
            <v>SP20</v>
          </cell>
          <cell r="F31" t="str">
            <v>016</v>
          </cell>
          <cell r="G31" t="str">
            <v>A</v>
          </cell>
        </row>
        <row r="32">
          <cell r="A32" t="str">
            <v>4213617</v>
          </cell>
          <cell r="B32" t="str">
            <v>C257327</v>
          </cell>
          <cell r="C32" t="str">
            <v>Elich,Tracy A</v>
          </cell>
          <cell r="D32" t="str">
            <v>VP Human Resources</v>
          </cell>
          <cell r="E32" t="str">
            <v>SP20</v>
          </cell>
          <cell r="F32" t="str">
            <v>016</v>
          </cell>
          <cell r="G32" t="str">
            <v>A</v>
          </cell>
        </row>
        <row r="33">
          <cell r="A33" t="str">
            <v>4214813</v>
          </cell>
          <cell r="B33" t="str">
            <v>S133106</v>
          </cell>
          <cell r="C33" t="str">
            <v>Buonaiuto,Joseph M</v>
          </cell>
          <cell r="D33" t="str">
            <v>SVP Controller &amp; CAO</v>
          </cell>
          <cell r="E33" t="str">
            <v>SP20</v>
          </cell>
          <cell r="F33" t="str">
            <v>016</v>
          </cell>
          <cell r="G33" t="str">
            <v>A</v>
          </cell>
        </row>
        <row r="34">
          <cell r="A34" t="str">
            <v>4204158</v>
          </cell>
          <cell r="B34" t="str">
            <v>S011351</v>
          </cell>
          <cell r="C34" t="str">
            <v>Sloat,Julia A</v>
          </cell>
          <cell r="D34" t="str">
            <v>President &amp; COO - OH</v>
          </cell>
          <cell r="E34" t="str">
            <v>SP20</v>
          </cell>
          <cell r="F34" t="str">
            <v>016</v>
          </cell>
          <cell r="G34" t="str">
            <v>A</v>
          </cell>
        </row>
        <row r="35">
          <cell r="A35" t="str">
            <v>1500998</v>
          </cell>
          <cell r="B35" t="str">
            <v>S500998</v>
          </cell>
          <cell r="C35" t="str">
            <v>Lee,Daniel V</v>
          </cell>
          <cell r="D35" t="str">
            <v>SVP Fossil &amp; Hydro Generation</v>
          </cell>
          <cell r="E35" t="str">
            <v>SP20</v>
          </cell>
          <cell r="F35" t="str">
            <v>016</v>
          </cell>
          <cell r="G35" t="str">
            <v>A</v>
          </cell>
        </row>
        <row r="36">
          <cell r="A36" t="str">
            <v>4210140</v>
          </cell>
          <cell r="B36" t="str">
            <v>S463897</v>
          </cell>
          <cell r="C36" t="str">
            <v>Kavanagh,Anthony P</v>
          </cell>
          <cell r="D36" t="str">
            <v>SVP Washington Office</v>
          </cell>
          <cell r="E36" t="str">
            <v>SP20</v>
          </cell>
          <cell r="F36" t="str">
            <v>016</v>
          </cell>
          <cell r="G36" t="str">
            <v>A</v>
          </cell>
        </row>
        <row r="37">
          <cell r="A37" t="str">
            <v>9118863</v>
          </cell>
          <cell r="B37" t="str">
            <v>S240159</v>
          </cell>
          <cell r="C37" t="str">
            <v>Ruocco,Alberto G</v>
          </cell>
          <cell r="D37" t="str">
            <v>VP &amp; CIO</v>
          </cell>
          <cell r="E37" t="str">
            <v>SP20</v>
          </cell>
          <cell r="F37" t="str">
            <v>016</v>
          </cell>
          <cell r="G37" t="str">
            <v>A</v>
          </cell>
        </row>
        <row r="38">
          <cell r="A38" t="str">
            <v>1451527</v>
          </cell>
          <cell r="B38" t="str">
            <v>DTSO256</v>
          </cell>
          <cell r="C38" t="str">
            <v>Light,Timothy K</v>
          </cell>
          <cell r="D38" t="str">
            <v>SVP Commercial Operations</v>
          </cell>
          <cell r="E38" t="str">
            <v>SP20</v>
          </cell>
          <cell r="F38" t="str">
            <v>016</v>
          </cell>
          <cell r="G38" t="str">
            <v>A</v>
          </cell>
        </row>
        <row r="39">
          <cell r="A39" t="str">
            <v>4210315</v>
          </cell>
          <cell r="B39" t="str">
            <v>S799081</v>
          </cell>
          <cell r="C39" t="str">
            <v>Sever Jr.,Oliver J</v>
          </cell>
          <cell r="D39" t="str">
            <v>SVP Corporate Plnng&amp;Budgeting</v>
          </cell>
          <cell r="E39" t="str">
            <v>SP20</v>
          </cell>
          <cell r="F39" t="str">
            <v>015</v>
          </cell>
          <cell r="G39" t="str">
            <v>A</v>
          </cell>
        </row>
        <row r="40">
          <cell r="A40" t="str">
            <v>1784735</v>
          </cell>
          <cell r="B40" t="str">
            <v>ETSO007</v>
          </cell>
          <cell r="C40" t="str">
            <v>Smith,Allan W</v>
          </cell>
          <cell r="D40" t="str">
            <v>SVP Grid Development</v>
          </cell>
          <cell r="E40" t="str">
            <v>SP20</v>
          </cell>
          <cell r="F40" t="str">
            <v>015</v>
          </cell>
          <cell r="G40" t="str">
            <v>A</v>
          </cell>
        </row>
        <row r="41">
          <cell r="A41" t="str">
            <v>4211528</v>
          </cell>
          <cell r="B41" t="str">
            <v>C482831</v>
          </cell>
          <cell r="C41" t="str">
            <v>Kirkpatrick,Thomas L</v>
          </cell>
          <cell r="D41" t="str">
            <v>VP Cust Svcs, Mktg &amp; Dist Svcs</v>
          </cell>
          <cell r="E41" t="str">
            <v>SP20</v>
          </cell>
          <cell r="F41" t="str">
            <v>015</v>
          </cell>
          <cell r="G41" t="str">
            <v>A</v>
          </cell>
        </row>
        <row r="42">
          <cell r="A42" t="str">
            <v>4327579</v>
          </cell>
          <cell r="B42" t="str">
            <v>S134540</v>
          </cell>
          <cell r="C42" t="str">
            <v>Smith,Scott N</v>
          </cell>
          <cell r="D42" t="str">
            <v>SVP Trans Fld Srvcs &amp; Controls</v>
          </cell>
          <cell r="E42" t="str">
            <v>SP20</v>
          </cell>
          <cell r="F42" t="str">
            <v>015</v>
          </cell>
          <cell r="G42" t="str">
            <v>A</v>
          </cell>
        </row>
        <row r="43">
          <cell r="A43" t="str">
            <v>4209224</v>
          </cell>
          <cell r="B43" t="str">
            <v>S398528</v>
          </cell>
          <cell r="C43" t="str">
            <v>Heydlauff,Dale E</v>
          </cell>
          <cell r="D43" t="str">
            <v>VP Corporate Communications</v>
          </cell>
          <cell r="E43" t="str">
            <v>SP20</v>
          </cell>
          <cell r="F43" t="str">
            <v>015</v>
          </cell>
          <cell r="G43" t="str">
            <v>A</v>
          </cell>
        </row>
        <row r="44">
          <cell r="A44" t="str">
            <v>7996166</v>
          </cell>
          <cell r="B44" t="str">
            <v>D996166</v>
          </cell>
          <cell r="C44" t="str">
            <v>Talavera,Judith E</v>
          </cell>
          <cell r="D44" t="str">
            <v>President &amp; COO - TX</v>
          </cell>
          <cell r="E44" t="str">
            <v>SP20</v>
          </cell>
          <cell r="F44" t="str">
            <v>015</v>
          </cell>
          <cell r="G44" t="str">
            <v>A</v>
          </cell>
        </row>
        <row r="45">
          <cell r="A45" t="str">
            <v>1646978</v>
          </cell>
          <cell r="B45" t="str">
            <v>S011428</v>
          </cell>
          <cell r="C45" t="str">
            <v>Solomon,J S</v>
          </cell>
          <cell r="D45" t="str">
            <v>President &amp; COO - PSO</v>
          </cell>
          <cell r="E45" t="str">
            <v>SP20</v>
          </cell>
          <cell r="F45" t="str">
            <v>015</v>
          </cell>
          <cell r="G45" t="str">
            <v>A</v>
          </cell>
        </row>
        <row r="46">
          <cell r="A46" t="str">
            <v>4209608</v>
          </cell>
          <cell r="B46" t="str">
            <v>S131114</v>
          </cell>
          <cell r="C46" t="str">
            <v>Chodak III,Paul</v>
          </cell>
          <cell r="D46" t="str">
            <v>President &amp; COO - IN/MI</v>
          </cell>
          <cell r="E46" t="str">
            <v>SP20</v>
          </cell>
          <cell r="F46" t="str">
            <v>015</v>
          </cell>
          <cell r="G46" t="str">
            <v>A</v>
          </cell>
        </row>
        <row r="47">
          <cell r="A47" t="str">
            <v>4206179</v>
          </cell>
          <cell r="B47" t="str">
            <v>S717203</v>
          </cell>
          <cell r="C47" t="str">
            <v>Pyle,Mark A</v>
          </cell>
          <cell r="D47" t="str">
            <v>VP Tax</v>
          </cell>
          <cell r="E47" t="str">
            <v>SP20</v>
          </cell>
          <cell r="F47" t="str">
            <v>015</v>
          </cell>
          <cell r="G47" t="str">
            <v>A</v>
          </cell>
        </row>
        <row r="48">
          <cell r="A48" t="str">
            <v>9120521</v>
          </cell>
          <cell r="B48" t="str">
            <v>S249915</v>
          </cell>
          <cell r="C48" t="str">
            <v>Lloyd,Mark W</v>
          </cell>
          <cell r="D48" t="str">
            <v>VP Engineering</v>
          </cell>
          <cell r="E48" t="str">
            <v>SP20</v>
          </cell>
          <cell r="F48" t="str">
            <v>014</v>
          </cell>
          <cell r="G48" t="str">
            <v>A</v>
          </cell>
        </row>
        <row r="49">
          <cell r="A49" t="str">
            <v>9111127</v>
          </cell>
          <cell r="B49" t="str">
            <v>S011029</v>
          </cell>
          <cell r="C49" t="str">
            <v>Reis,Andrew B</v>
          </cell>
          <cell r="D49" t="str">
            <v>VP Audit Services</v>
          </cell>
          <cell r="E49" t="str">
            <v>SP20</v>
          </cell>
          <cell r="F49" t="str">
            <v>014</v>
          </cell>
          <cell r="G49" t="str">
            <v>A</v>
          </cell>
        </row>
        <row r="50">
          <cell r="A50" t="str">
            <v>9003031</v>
          </cell>
          <cell r="B50" t="str">
            <v>S149444</v>
          </cell>
          <cell r="C50" t="str">
            <v>Sundararajan,Rajagopalan</v>
          </cell>
          <cell r="D50" t="str">
            <v>VP Trans Asset Strgy &amp; Policy</v>
          </cell>
          <cell r="E50" t="str">
            <v>SP20</v>
          </cell>
          <cell r="F50" t="str">
            <v>014</v>
          </cell>
          <cell r="G50" t="str">
            <v>A</v>
          </cell>
        </row>
        <row r="51">
          <cell r="A51" t="str">
            <v>9000459</v>
          </cell>
          <cell r="B51" t="str">
            <v>S135691</v>
          </cell>
          <cell r="C51" t="str">
            <v>Thomas,Toby L</v>
          </cell>
          <cell r="D51" t="str">
            <v>VP Competitive Generation</v>
          </cell>
          <cell r="E51" t="str">
            <v>SP20</v>
          </cell>
          <cell r="F51" t="str">
            <v>014</v>
          </cell>
          <cell r="G51" t="str">
            <v>A</v>
          </cell>
        </row>
        <row r="52">
          <cell r="A52" t="str">
            <v>9000266</v>
          </cell>
          <cell r="B52" t="str">
            <v>S134673</v>
          </cell>
          <cell r="C52" t="str">
            <v>Smyth,Antonio P</v>
          </cell>
          <cell r="D52" t="str">
            <v>VP Transource</v>
          </cell>
          <cell r="E52" t="str">
            <v>SP20</v>
          </cell>
          <cell r="F52" t="str">
            <v>014</v>
          </cell>
          <cell r="G52" t="str">
            <v>A</v>
          </cell>
        </row>
        <row r="53">
          <cell r="A53" t="str">
            <v>4214040</v>
          </cell>
          <cell r="B53" t="str">
            <v>S592275</v>
          </cell>
          <cell r="C53" t="str">
            <v>McManus,John M</v>
          </cell>
          <cell r="D53" t="str">
            <v>VP Environmental Services</v>
          </cell>
          <cell r="E53" t="str">
            <v>SP20</v>
          </cell>
          <cell r="F53" t="str">
            <v>014</v>
          </cell>
          <cell r="G53" t="str">
            <v>A</v>
          </cell>
        </row>
        <row r="54">
          <cell r="A54" t="str">
            <v>4216798</v>
          </cell>
          <cell r="B54" t="str">
            <v>A665907</v>
          </cell>
          <cell r="C54" t="str">
            <v>Osborne,Robert A</v>
          </cell>
          <cell r="D54" t="str">
            <v>VP &amp; COO OVEC/IKEC</v>
          </cell>
          <cell r="E54" t="str">
            <v>SP20</v>
          </cell>
          <cell r="F54" t="str">
            <v>014</v>
          </cell>
          <cell r="G54" t="str">
            <v>A</v>
          </cell>
        </row>
        <row r="55">
          <cell r="A55" t="str">
            <v>4210259</v>
          </cell>
          <cell r="B55" t="str">
            <v>O050419</v>
          </cell>
          <cell r="C55" t="str">
            <v>Beam,Christian T</v>
          </cell>
          <cell r="D55" t="str">
            <v>VP Projects Controls&amp;Construct</v>
          </cell>
          <cell r="E55" t="str">
            <v>SP20</v>
          </cell>
          <cell r="F55" t="str">
            <v>014</v>
          </cell>
          <cell r="G55" t="str">
            <v>A</v>
          </cell>
        </row>
        <row r="56">
          <cell r="A56" t="str">
            <v>4210179</v>
          </cell>
          <cell r="B56" t="str">
            <v>S095335</v>
          </cell>
          <cell r="C56" t="str">
            <v>Bradish,Robert W</v>
          </cell>
          <cell r="D56" t="str">
            <v>VP Trans Grid Development</v>
          </cell>
          <cell r="E56" t="str">
            <v>SP20</v>
          </cell>
          <cell r="F56" t="str">
            <v>014</v>
          </cell>
          <cell r="G56" t="str">
            <v>A</v>
          </cell>
        </row>
        <row r="57">
          <cell r="A57" t="str">
            <v>4212246</v>
          </cell>
          <cell r="B57" t="str">
            <v>A928088</v>
          </cell>
          <cell r="C57" t="str">
            <v>Wagner,Robert C</v>
          </cell>
          <cell r="D57" t="str">
            <v>VP Trans Field Services</v>
          </cell>
          <cell r="E57" t="str">
            <v>SP20</v>
          </cell>
          <cell r="F57" t="str">
            <v>014</v>
          </cell>
          <cell r="G57" t="str">
            <v>A</v>
          </cell>
        </row>
        <row r="58">
          <cell r="A58" t="str">
            <v>4211846</v>
          </cell>
          <cell r="B58" t="str">
            <v>C679639</v>
          </cell>
          <cell r="C58" t="str">
            <v>Pauley,Gregory G</v>
          </cell>
          <cell r="D58" t="str">
            <v>President &amp; COO - KY</v>
          </cell>
          <cell r="E58" t="str">
            <v>SP20</v>
          </cell>
          <cell r="F58" t="str">
            <v>014</v>
          </cell>
          <cell r="G58" t="str">
            <v>A</v>
          </cell>
        </row>
        <row r="59">
          <cell r="A59" t="str">
            <v>4206995</v>
          </cell>
          <cell r="B59" t="str">
            <v>I745927</v>
          </cell>
          <cell r="C59" t="str">
            <v>Riordan,Timothy V</v>
          </cell>
          <cell r="D59" t="str">
            <v>VP Engineering Services</v>
          </cell>
          <cell r="E59" t="str">
            <v>SP20</v>
          </cell>
          <cell r="F59" t="str">
            <v>014</v>
          </cell>
          <cell r="G59" t="str">
            <v>A</v>
          </cell>
        </row>
        <row r="60">
          <cell r="A60" t="str">
            <v>1601000</v>
          </cell>
          <cell r="B60" t="str">
            <v>DTSO459</v>
          </cell>
          <cell r="C60" t="str">
            <v>Moore,Scott P</v>
          </cell>
          <cell r="D60" t="str">
            <v>VP Trans Eng &amp; Proj Svcs</v>
          </cell>
          <cell r="E60" t="str">
            <v>SP20</v>
          </cell>
          <cell r="F60" t="str">
            <v>014</v>
          </cell>
          <cell r="G60" t="str">
            <v>A</v>
          </cell>
        </row>
        <row r="61">
          <cell r="A61" t="str">
            <v>1011046</v>
          </cell>
          <cell r="B61" t="str">
            <v>DTSO774</v>
          </cell>
          <cell r="C61" t="str">
            <v>LaFleur,Jeffery D</v>
          </cell>
          <cell r="D61" t="str">
            <v>VP Generating Assets APCO/KY</v>
          </cell>
          <cell r="E61" t="str">
            <v>SP20</v>
          </cell>
          <cell r="F61" t="str">
            <v>014</v>
          </cell>
          <cell r="G61" t="str">
            <v>A</v>
          </cell>
        </row>
        <row r="62">
          <cell r="A62" t="str">
            <v>1065205</v>
          </cell>
          <cell r="B62" t="str">
            <v>DTSO765</v>
          </cell>
          <cell r="C62" t="str">
            <v>Bennett,Sandra S</v>
          </cell>
          <cell r="D62" t="str">
            <v>VP Regulatory &amp; Finance</v>
          </cell>
          <cell r="E62" t="str">
            <v>SP20</v>
          </cell>
          <cell r="F62" t="str">
            <v>013</v>
          </cell>
          <cell r="G62" t="str">
            <v>A</v>
          </cell>
        </row>
        <row r="63">
          <cell r="A63" t="str">
            <v>1009714</v>
          </cell>
          <cell r="B63" t="str">
            <v>DTSO931</v>
          </cell>
          <cell r="C63" t="str">
            <v>Mills,Marguerite C</v>
          </cell>
          <cell r="D63" t="str">
            <v>VP Fuel Procurement</v>
          </cell>
          <cell r="E63" t="str">
            <v>SP20</v>
          </cell>
          <cell r="F63" t="str">
            <v>013</v>
          </cell>
          <cell r="G63" t="str">
            <v>A</v>
          </cell>
        </row>
        <row r="64">
          <cell r="A64" t="str">
            <v>1109100</v>
          </cell>
          <cell r="B64" t="str">
            <v>DTSO043</v>
          </cell>
          <cell r="C64" t="str">
            <v>Dias,Selwyn J</v>
          </cell>
          <cell r="D64" t="str">
            <v>VP Dist Region Opers</v>
          </cell>
          <cell r="E64" t="str">
            <v>SP20</v>
          </cell>
          <cell r="F64" t="str">
            <v>013</v>
          </cell>
          <cell r="G64" t="str">
            <v>A</v>
          </cell>
        </row>
        <row r="65">
          <cell r="A65" t="str">
            <v>1234903</v>
          </cell>
          <cell r="B65" t="str">
            <v>DTSO107</v>
          </cell>
          <cell r="C65" t="str">
            <v>Ford,Ronald K</v>
          </cell>
          <cell r="D65" t="str">
            <v>VP Regulatory &amp; Finance</v>
          </cell>
          <cell r="E65" t="str">
            <v>SP20</v>
          </cell>
          <cell r="F65" t="str">
            <v>013</v>
          </cell>
          <cell r="G65" t="str">
            <v>A</v>
          </cell>
        </row>
        <row r="66">
          <cell r="A66" t="str">
            <v>1999654</v>
          </cell>
          <cell r="B66" t="str">
            <v>DTSOAA1</v>
          </cell>
          <cell r="C66" t="str">
            <v>Fate,Steven L</v>
          </cell>
          <cell r="D66" t="str">
            <v>VP Regulatory &amp; Finance</v>
          </cell>
          <cell r="E66" t="str">
            <v>SP20</v>
          </cell>
          <cell r="F66" t="str">
            <v>013</v>
          </cell>
          <cell r="G66" t="str">
            <v>A</v>
          </cell>
        </row>
        <row r="67">
          <cell r="A67" t="str">
            <v>3514907</v>
          </cell>
          <cell r="B67" t="str">
            <v>D514907</v>
          </cell>
          <cell r="C67" t="str">
            <v>Knight,Gary C</v>
          </cell>
          <cell r="D67" t="str">
            <v>VP Generating Assets PSO</v>
          </cell>
          <cell r="E67" t="str">
            <v>SP20</v>
          </cell>
          <cell r="F67" t="str">
            <v>013</v>
          </cell>
          <cell r="G67" t="str">
            <v>A</v>
          </cell>
        </row>
        <row r="68">
          <cell r="A68" t="str">
            <v>3612309</v>
          </cell>
          <cell r="B68" t="str">
            <v>P612309</v>
          </cell>
          <cell r="C68" t="str">
            <v>McCord,Natalie J</v>
          </cell>
          <cell r="D68" t="str">
            <v>VP Safety &amp; Health</v>
          </cell>
          <cell r="E68" t="str">
            <v>SP20</v>
          </cell>
          <cell r="F68" t="str">
            <v>013</v>
          </cell>
          <cell r="G68" t="str">
            <v>A</v>
          </cell>
        </row>
        <row r="69">
          <cell r="A69" t="str">
            <v>4008888</v>
          </cell>
          <cell r="B69" t="str">
            <v>D008888</v>
          </cell>
          <cell r="C69" t="str">
            <v>Franklin,Paul W</v>
          </cell>
          <cell r="D69" t="str">
            <v>VP Generating Assets SWEPCO</v>
          </cell>
          <cell r="E69" t="str">
            <v>SP20</v>
          </cell>
          <cell r="F69" t="str">
            <v>013</v>
          </cell>
          <cell r="G69" t="str">
            <v>A</v>
          </cell>
        </row>
        <row r="70">
          <cell r="A70" t="str">
            <v>4011419</v>
          </cell>
          <cell r="B70" t="str">
            <v>STSO123</v>
          </cell>
          <cell r="C70" t="str">
            <v>Smoak,Albert M</v>
          </cell>
          <cell r="D70" t="str">
            <v>VP Dist Region Opers</v>
          </cell>
          <cell r="E70" t="str">
            <v>SP20</v>
          </cell>
          <cell r="F70" t="str">
            <v>013</v>
          </cell>
          <cell r="G70" t="str">
            <v>A</v>
          </cell>
        </row>
        <row r="71">
          <cell r="A71" t="str">
            <v>4200308</v>
          </cell>
          <cell r="B71" t="str">
            <v>A981574</v>
          </cell>
          <cell r="C71" t="str">
            <v>Wright,Philip A</v>
          </cell>
          <cell r="D71" t="str">
            <v>VP Dist Region Opers</v>
          </cell>
          <cell r="E71" t="str">
            <v>SP20</v>
          </cell>
          <cell r="F71" t="str">
            <v>013</v>
          </cell>
          <cell r="G71" t="str">
            <v>A</v>
          </cell>
        </row>
        <row r="72">
          <cell r="A72" t="str">
            <v>4202088</v>
          </cell>
          <cell r="B72" t="str">
            <v>A276974</v>
          </cell>
          <cell r="C72" t="str">
            <v>Ferguson,Steven H</v>
          </cell>
          <cell r="D72" t="str">
            <v>VP Regulatory &amp; Finance</v>
          </cell>
          <cell r="E72" t="str">
            <v>SP20</v>
          </cell>
          <cell r="F72" t="str">
            <v>013</v>
          </cell>
          <cell r="G72" t="str">
            <v>A</v>
          </cell>
        </row>
        <row r="73">
          <cell r="A73" t="str">
            <v>4203154</v>
          </cell>
          <cell r="B73" t="str">
            <v>C161569</v>
          </cell>
          <cell r="C73" t="str">
            <v>Coad,Thomas M</v>
          </cell>
          <cell r="D73" t="str">
            <v>VP Dist Region Opers</v>
          </cell>
          <cell r="E73" t="str">
            <v>SP20</v>
          </cell>
          <cell r="F73" t="str">
            <v>013</v>
          </cell>
          <cell r="G73" t="str">
            <v>A</v>
          </cell>
        </row>
        <row r="74">
          <cell r="A74" t="str">
            <v>4208353</v>
          </cell>
          <cell r="B74" t="str">
            <v>I527252</v>
          </cell>
          <cell r="C74" t="str">
            <v>Lewis,Marc E</v>
          </cell>
          <cell r="D74" t="str">
            <v>VP Regulatory&amp;External Affairs</v>
          </cell>
          <cell r="E74" t="str">
            <v>SP20</v>
          </cell>
          <cell r="F74" t="str">
            <v>013</v>
          </cell>
          <cell r="G74" t="str">
            <v>A</v>
          </cell>
        </row>
        <row r="75">
          <cell r="A75" t="str">
            <v>4217782</v>
          </cell>
          <cell r="B75" t="str">
            <v>I496787</v>
          </cell>
          <cell r="C75" t="str">
            <v>Kratt,Thomas A</v>
          </cell>
          <cell r="D75" t="str">
            <v>VP Dist Region Opers</v>
          </cell>
          <cell r="E75" t="str">
            <v>SP20</v>
          </cell>
          <cell r="F75" t="str">
            <v>013</v>
          </cell>
          <cell r="G75" t="str">
            <v>A</v>
          </cell>
        </row>
        <row r="76">
          <cell r="A76" t="str">
            <v>6027810</v>
          </cell>
          <cell r="B76" t="str">
            <v>WTSO807</v>
          </cell>
          <cell r="C76" t="str">
            <v>Baker,Steven F</v>
          </cell>
          <cell r="D76" t="str">
            <v>VP Dist Region Opers</v>
          </cell>
          <cell r="E76" t="str">
            <v>SP20</v>
          </cell>
          <cell r="F76" t="str">
            <v>013</v>
          </cell>
          <cell r="G76" t="str">
            <v>A</v>
          </cell>
        </row>
        <row r="77">
          <cell r="A77" t="str">
            <v>9001420</v>
          </cell>
          <cell r="B77" t="str">
            <v>S140082</v>
          </cell>
          <cell r="C77" t="str">
            <v>James,Eric J</v>
          </cell>
          <cell r="D77" t="str">
            <v>VP Commcl &amp; Financial Anlys</v>
          </cell>
          <cell r="E77" t="str">
            <v>SP20</v>
          </cell>
          <cell r="F77" t="str">
            <v>013</v>
          </cell>
          <cell r="G77" t="str">
            <v>A</v>
          </cell>
        </row>
        <row r="78">
          <cell r="A78" t="str">
            <v>9100517</v>
          </cell>
          <cell r="B78" t="str">
            <v>S003923</v>
          </cell>
          <cell r="C78" t="str">
            <v>Sastry,Mukkavalli R</v>
          </cell>
          <cell r="D78" t="str">
            <v>VP Infrastructure &amp; Bus Cont</v>
          </cell>
          <cell r="E78" t="str">
            <v>SP20</v>
          </cell>
          <cell r="F78" t="str">
            <v>013</v>
          </cell>
          <cell r="G78" t="str">
            <v>A</v>
          </cell>
        </row>
        <row r="79">
          <cell r="A79" t="str">
            <v>9002409</v>
          </cell>
          <cell r="B79" t="str">
            <v>S146762</v>
          </cell>
          <cell r="C79" t="str">
            <v>Reitter,Marc D</v>
          </cell>
          <cell r="D79" t="str">
            <v>VP Regulatory &amp; Finance</v>
          </cell>
          <cell r="E79" t="str">
            <v>SP20</v>
          </cell>
          <cell r="F79" t="str">
            <v>013</v>
          </cell>
          <cell r="G79" t="str">
            <v>A</v>
          </cell>
        </row>
        <row r="80">
          <cell r="A80" t="str">
            <v>9102847</v>
          </cell>
          <cell r="B80" t="str">
            <v>S182236</v>
          </cell>
          <cell r="C80" t="str">
            <v>Sherwood,Julie A</v>
          </cell>
          <cell r="D80" t="str">
            <v>VP Market Operations</v>
          </cell>
          <cell r="E80" t="str">
            <v>SP20</v>
          </cell>
          <cell r="F80" t="str">
            <v>013</v>
          </cell>
          <cell r="G80" t="str">
            <v>A</v>
          </cell>
        </row>
        <row r="81">
          <cell r="A81" t="str">
            <v>9105452</v>
          </cell>
          <cell r="B81" t="str">
            <v>S189306</v>
          </cell>
          <cell r="C81" t="str">
            <v>Partlow Jr.,Stanley E</v>
          </cell>
          <cell r="D81" t="str">
            <v>VP &amp; Chief Security Officer</v>
          </cell>
          <cell r="E81" t="str">
            <v>SP20</v>
          </cell>
          <cell r="F81" t="str">
            <v>013</v>
          </cell>
          <cell r="G81" t="str">
            <v>A</v>
          </cell>
        </row>
        <row r="82">
          <cell r="A82" t="str">
            <v>9104002</v>
          </cell>
          <cell r="B82" t="str">
            <v>S185786</v>
          </cell>
          <cell r="C82" t="str">
            <v>Lucas,David A</v>
          </cell>
          <cell r="D82" t="str">
            <v>VP Finance</v>
          </cell>
          <cell r="E82" t="str">
            <v>SP20</v>
          </cell>
          <cell r="F82" t="str">
            <v>013</v>
          </cell>
          <cell r="G82" t="str">
            <v>A</v>
          </cell>
        </row>
        <row r="83">
          <cell r="A83" t="str">
            <v>9116237</v>
          </cell>
          <cell r="B83" t="str">
            <v>S228030</v>
          </cell>
          <cell r="C83" t="str">
            <v>Froehle,Thomas L</v>
          </cell>
          <cell r="D83" t="str">
            <v>VP External Affairs</v>
          </cell>
          <cell r="E83" t="str">
            <v>SP20</v>
          </cell>
          <cell r="F83" t="str">
            <v>013</v>
          </cell>
          <cell r="G83" t="str">
            <v>A</v>
          </cell>
        </row>
        <row r="84">
          <cell r="A84" t="str">
            <v>4207547</v>
          </cell>
          <cell r="B84" t="str">
            <v>K215771</v>
          </cell>
          <cell r="C84" t="str">
            <v>Dempsey,Mark E</v>
          </cell>
          <cell r="D84" t="str">
            <v>VP External Affairs</v>
          </cell>
          <cell r="E84" t="str">
            <v>SP20</v>
          </cell>
          <cell r="F84" t="str">
            <v>012</v>
          </cell>
          <cell r="G84" t="str">
            <v>A</v>
          </cell>
        </row>
        <row r="85">
          <cell r="A85" t="str">
            <v>2737205</v>
          </cell>
          <cell r="B85" t="str">
            <v>C737205</v>
          </cell>
          <cell r="C85" t="str">
            <v>Reyes,Julio C</v>
          </cell>
          <cell r="D85" t="str">
            <v>VP External Affairs</v>
          </cell>
          <cell r="E85" t="str">
            <v>SP20</v>
          </cell>
          <cell r="F85" t="str">
            <v>012</v>
          </cell>
          <cell r="G85" t="str">
            <v>A</v>
          </cell>
        </row>
        <row r="86">
          <cell r="A86" t="str">
            <v>4210278</v>
          </cell>
          <cell r="B86" t="str">
            <v>S762371</v>
          </cell>
          <cell r="C86" t="str">
            <v>Rozsa,Bette J</v>
          </cell>
          <cell r="D86" t="str">
            <v>Mng Dir Investor Relations</v>
          </cell>
          <cell r="E86" t="str">
            <v>SP20</v>
          </cell>
          <cell r="F86" t="str">
            <v>012</v>
          </cell>
          <cell r="G86" t="str">
            <v>A</v>
          </cell>
        </row>
        <row r="87">
          <cell r="A87" t="str">
            <v>4010609</v>
          </cell>
          <cell r="B87" t="str">
            <v>STSO120</v>
          </cell>
          <cell r="C87" t="str">
            <v>Bond,Terry B</v>
          </cell>
          <cell r="D87" t="str">
            <v>VP External Affairs</v>
          </cell>
          <cell r="E87" t="str">
            <v>SP20</v>
          </cell>
          <cell r="F87" t="str">
            <v>012</v>
          </cell>
          <cell r="G87" t="str">
            <v>A</v>
          </cell>
        </row>
        <row r="88">
          <cell r="A88" t="str">
            <v>4211901</v>
          </cell>
          <cell r="B88" t="str">
            <v>S998510</v>
          </cell>
          <cell r="C88" t="str">
            <v>Carlin,Andrew R</v>
          </cell>
          <cell r="D88" t="str">
            <v>Dir Comp &amp; Executive Benefits</v>
          </cell>
          <cell r="E88" t="str">
            <v>SP20</v>
          </cell>
          <cell r="F88" t="str">
            <v>012</v>
          </cell>
          <cell r="G88" t="str">
            <v>A</v>
          </cell>
        </row>
        <row r="89">
          <cell r="A89" t="str">
            <v>3400234</v>
          </cell>
          <cell r="B89" t="str">
            <v>DTSOE81</v>
          </cell>
          <cell r="C89" t="str">
            <v>Harper Jr.,John D</v>
          </cell>
          <cell r="D89" t="str">
            <v>VP External Affairs</v>
          </cell>
          <cell r="E89" t="str">
            <v>SP20</v>
          </cell>
          <cell r="F89" t="str">
            <v>012</v>
          </cell>
          <cell r="G89" t="str">
            <v>A</v>
          </cell>
        </row>
        <row r="90">
          <cell r="A90" t="str">
            <v>4215441</v>
          </cell>
          <cell r="B90" t="str">
            <v>S443782</v>
          </cell>
          <cell r="C90" t="str">
            <v>James,Mark J</v>
          </cell>
          <cell r="D90" t="str">
            <v>VP Economic &amp; Busn Development</v>
          </cell>
          <cell r="E90" t="str">
            <v>SP20</v>
          </cell>
          <cell r="F90" t="str">
            <v>012</v>
          </cell>
          <cell r="G90" t="str">
            <v>A</v>
          </cell>
        </row>
        <row r="91">
          <cell r="A91" t="str">
            <v>4200413</v>
          </cell>
          <cell r="B91" t="str">
            <v>A626976</v>
          </cell>
          <cell r="C91" t="str">
            <v>Mosser,William B</v>
          </cell>
          <cell r="D91" t="str">
            <v>National Account Executive</v>
          </cell>
          <cell r="E91" t="str">
            <v>SP20</v>
          </cell>
          <cell r="F91" t="str">
            <v>009</v>
          </cell>
          <cell r="G91" t="str">
            <v>A</v>
          </cell>
        </row>
        <row r="92">
          <cell r="A92" t="str">
            <v>1011206</v>
          </cell>
          <cell r="B92" t="str">
            <v>DTSO887</v>
          </cell>
          <cell r="C92" t="str">
            <v>Clark,James C</v>
          </cell>
          <cell r="D92" t="str">
            <v>National Account Executive</v>
          </cell>
          <cell r="E92" t="str">
            <v>SP20</v>
          </cell>
          <cell r="F92" t="str">
            <v>009</v>
          </cell>
          <cell r="G92" t="str">
            <v>A</v>
          </cell>
        </row>
        <row r="93">
          <cell r="A93" t="str">
            <v>4217037</v>
          </cell>
          <cell r="B93" t="str">
            <v>A555873</v>
          </cell>
          <cell r="C93" t="str">
            <v>Mann,James S</v>
          </cell>
          <cell r="D93" t="str">
            <v>National Account Executive</v>
          </cell>
          <cell r="E93" t="str">
            <v>SP20</v>
          </cell>
          <cell r="F93" t="str">
            <v>009</v>
          </cell>
          <cell r="G93" t="str">
            <v>A</v>
          </cell>
        </row>
        <row r="94">
          <cell r="A94" t="str">
            <v>4210603</v>
          </cell>
          <cell r="B94" t="str">
            <v>C374526</v>
          </cell>
          <cell r="C94" t="str">
            <v>Harris,Lorraine R</v>
          </cell>
          <cell r="D94" t="str">
            <v>Executive Admin CEO</v>
          </cell>
          <cell r="E94" t="str">
            <v>SP20</v>
          </cell>
          <cell r="F94" t="str">
            <v>007</v>
          </cell>
          <cell r="G94" t="str">
            <v>A</v>
          </cell>
        </row>
        <row r="95">
          <cell r="A95" t="str">
            <v>4205594</v>
          </cell>
          <cell r="B95" t="str">
            <v>S778392</v>
          </cell>
          <cell r="C95" t="str">
            <v>Saunders,Dodie A</v>
          </cell>
          <cell r="D95" t="str">
            <v>Exec Administrative Asst Sr</v>
          </cell>
          <cell r="E95" t="str">
            <v>SP20</v>
          </cell>
          <cell r="F95" t="str">
            <v>006</v>
          </cell>
          <cell r="G95" t="str">
            <v>A</v>
          </cell>
        </row>
        <row r="96">
          <cell r="A96" t="str">
            <v>4203656</v>
          </cell>
          <cell r="B96" t="str">
            <v>S694263</v>
          </cell>
          <cell r="C96" t="str">
            <v>Phillips,Melissa A</v>
          </cell>
          <cell r="D96" t="str">
            <v>Exec Administrative Asst Sr</v>
          </cell>
          <cell r="E96" t="str">
            <v>SP20</v>
          </cell>
          <cell r="F96" t="str">
            <v>006</v>
          </cell>
          <cell r="G96" t="str">
            <v>A</v>
          </cell>
        </row>
        <row r="97">
          <cell r="A97" t="str">
            <v>4208474</v>
          </cell>
          <cell r="B97" t="str">
            <v>S303127</v>
          </cell>
          <cell r="C97" t="str">
            <v>Frye,Cynthia L</v>
          </cell>
          <cell r="D97" t="str">
            <v>Asst to Board &amp; Gen Counsel</v>
          </cell>
          <cell r="E97" t="str">
            <v>SP20</v>
          </cell>
          <cell r="F97" t="str">
            <v>006</v>
          </cell>
          <cell r="G97" t="str">
            <v>A</v>
          </cell>
        </row>
        <row r="98">
          <cell r="A98" t="str">
            <v>9118698</v>
          </cell>
          <cell r="B98" t="str">
            <v>S008845</v>
          </cell>
          <cell r="C98" t="str">
            <v>Hojara,Amy J</v>
          </cell>
          <cell r="D98" t="str">
            <v>Exec Administrative Asst Sr</v>
          </cell>
          <cell r="E98" t="str">
            <v>SP20</v>
          </cell>
          <cell r="F98" t="str">
            <v>006</v>
          </cell>
          <cell r="G98" t="str">
            <v>A</v>
          </cell>
        </row>
        <row r="99">
          <cell r="A99" t="str">
            <v>4216330</v>
          </cell>
          <cell r="B99" t="str">
            <v>S446765</v>
          </cell>
          <cell r="C99" t="str">
            <v>Jeffery,Linda H</v>
          </cell>
          <cell r="D99" t="str">
            <v>Exec Administrative Asst Sr</v>
          </cell>
          <cell r="E99" t="str">
            <v>SP20</v>
          </cell>
          <cell r="F99" t="str">
            <v>006</v>
          </cell>
          <cell r="G99" t="str">
            <v>A</v>
          </cell>
        </row>
        <row r="100">
          <cell r="A100" t="str">
            <v>4211376</v>
          </cell>
          <cell r="B100" t="str">
            <v>S447110</v>
          </cell>
          <cell r="C100" t="str">
            <v>Jeffries,Linda E</v>
          </cell>
          <cell r="D100" t="str">
            <v>Exec Administrative Asst Sr</v>
          </cell>
          <cell r="E100" t="str">
            <v>SP20</v>
          </cell>
          <cell r="F100" t="str">
            <v>006</v>
          </cell>
          <cell r="G100" t="str">
            <v>A</v>
          </cell>
        </row>
        <row r="101">
          <cell r="A101" t="str">
            <v>4209191</v>
          </cell>
          <cell r="B101" t="str">
            <v>S830873</v>
          </cell>
          <cell r="C101" t="str">
            <v>Smith,Robin S</v>
          </cell>
          <cell r="D101" t="str">
            <v>Exec Administrative Asst Sr</v>
          </cell>
          <cell r="E101" t="str">
            <v>SP20</v>
          </cell>
          <cell r="F101" t="str">
            <v>006</v>
          </cell>
          <cell r="G101" t="str">
            <v>A</v>
          </cell>
        </row>
        <row r="102">
          <cell r="A102" t="str">
            <v>4208714</v>
          </cell>
          <cell r="B102" t="str">
            <v>S006227</v>
          </cell>
          <cell r="C102" t="str">
            <v>Bobbitt,Dorothy L</v>
          </cell>
          <cell r="D102" t="str">
            <v>Exec Administrative Asst</v>
          </cell>
          <cell r="E102" t="str">
            <v>SP20</v>
          </cell>
          <cell r="F102" t="str">
            <v>005</v>
          </cell>
          <cell r="G102" t="str">
            <v>A</v>
          </cell>
        </row>
        <row r="103">
          <cell r="A103" t="str">
            <v>4205487</v>
          </cell>
          <cell r="B103" t="str">
            <v>S999727</v>
          </cell>
          <cell r="C103" t="str">
            <v>Stephens,Donna J</v>
          </cell>
          <cell r="D103" t="str">
            <v>Exec Administrative Asst</v>
          </cell>
          <cell r="E103" t="str">
            <v>SP20</v>
          </cell>
          <cell r="F103" t="str">
            <v>005</v>
          </cell>
          <cell r="G103" t="str">
            <v>A</v>
          </cell>
        </row>
        <row r="104">
          <cell r="A104" t="str">
            <v>9119423</v>
          </cell>
          <cell r="B104" t="str">
            <v>S245259</v>
          </cell>
          <cell r="C104" t="str">
            <v>Schrubba,Jennifer R</v>
          </cell>
          <cell r="D104" t="str">
            <v>Exec Administrative Asst</v>
          </cell>
          <cell r="E104" t="str">
            <v>SP20</v>
          </cell>
          <cell r="F104" t="str">
            <v>005</v>
          </cell>
          <cell r="G104" t="str">
            <v>A</v>
          </cell>
        </row>
        <row r="105">
          <cell r="A105" t="str">
            <v>4209924</v>
          </cell>
          <cell r="B105" t="str">
            <v>O566008</v>
          </cell>
          <cell r="C105" t="str">
            <v>Masterson,Jan S</v>
          </cell>
          <cell r="D105" t="str">
            <v>Exec Administrative Asst</v>
          </cell>
          <cell r="E105" t="str">
            <v>SP20</v>
          </cell>
          <cell r="F105" t="str">
            <v>005</v>
          </cell>
          <cell r="G105" t="str">
            <v>A</v>
          </cell>
        </row>
        <row r="106">
          <cell r="A106" t="str">
            <v>4205980</v>
          </cell>
          <cell r="B106" t="str">
            <v>I603717</v>
          </cell>
          <cell r="C106" t="str">
            <v>Meyers,Constance M</v>
          </cell>
          <cell r="D106" t="str">
            <v>Exec Administrative Asst</v>
          </cell>
          <cell r="E106" t="str">
            <v>SP20</v>
          </cell>
          <cell r="F106" t="str">
            <v>005</v>
          </cell>
          <cell r="G106" t="str">
            <v>A</v>
          </cell>
        </row>
        <row r="107">
          <cell r="A107" t="str">
            <v>4204808</v>
          </cell>
          <cell r="B107" t="str">
            <v>S704720</v>
          </cell>
          <cell r="C107" t="str">
            <v>Craig,Linda D</v>
          </cell>
          <cell r="D107" t="str">
            <v>Exec Administrative Asst</v>
          </cell>
          <cell r="E107" t="str">
            <v>SP20</v>
          </cell>
          <cell r="F107" t="str">
            <v>005</v>
          </cell>
          <cell r="G107" t="str">
            <v>A</v>
          </cell>
        </row>
        <row r="108">
          <cell r="A108" t="str">
            <v>4208773</v>
          </cell>
          <cell r="B108" t="str">
            <v>S755498</v>
          </cell>
          <cell r="C108" t="str">
            <v>Romine,Rita J</v>
          </cell>
          <cell r="D108" t="str">
            <v>Exec Administrative Asst</v>
          </cell>
          <cell r="E108" t="str">
            <v>SP20</v>
          </cell>
          <cell r="F108" t="str">
            <v>005</v>
          </cell>
          <cell r="G108" t="str">
            <v>A</v>
          </cell>
        </row>
        <row r="109">
          <cell r="A109" t="str">
            <v>4207112</v>
          </cell>
          <cell r="B109" t="str">
            <v>S962376</v>
          </cell>
          <cell r="C109" t="str">
            <v>Williams,Sandra D</v>
          </cell>
          <cell r="D109" t="str">
            <v>Exec Administrative Asst</v>
          </cell>
          <cell r="E109" t="str">
            <v>SP20</v>
          </cell>
          <cell r="F109" t="str">
            <v>005</v>
          </cell>
          <cell r="G109" t="str">
            <v>A</v>
          </cell>
        </row>
        <row r="110">
          <cell r="A110" t="str">
            <v>4207510</v>
          </cell>
          <cell r="B110" t="str">
            <v>S004069</v>
          </cell>
          <cell r="C110" t="str">
            <v>Larabee,Victoria A</v>
          </cell>
          <cell r="D110" t="str">
            <v>Exec Administrative Asst</v>
          </cell>
          <cell r="E110" t="str">
            <v>SP20</v>
          </cell>
          <cell r="F110" t="str">
            <v>005</v>
          </cell>
          <cell r="G110" t="str">
            <v>A</v>
          </cell>
        </row>
        <row r="111">
          <cell r="A111" t="str">
            <v>9110024</v>
          </cell>
          <cell r="B111" t="str">
            <v>S203543</v>
          </cell>
          <cell r="C111" t="str">
            <v>Staples,Maisha T</v>
          </cell>
          <cell r="D111" t="str">
            <v>Exec Administrative Asst</v>
          </cell>
          <cell r="E111" t="str">
            <v>SP20</v>
          </cell>
          <cell r="F111" t="str">
            <v>005</v>
          </cell>
          <cell r="G111" t="str">
            <v>A</v>
          </cell>
        </row>
        <row r="112">
          <cell r="A112" t="str">
            <v>9108205</v>
          </cell>
          <cell r="B112" t="str">
            <v>S196790</v>
          </cell>
          <cell r="C112" t="str">
            <v>Bell,Wendy S</v>
          </cell>
          <cell r="D112" t="str">
            <v>Exec Administrative Asst</v>
          </cell>
          <cell r="E112" t="str">
            <v>SP20</v>
          </cell>
          <cell r="F112" t="str">
            <v>005</v>
          </cell>
          <cell r="G112" t="str">
            <v>A</v>
          </cell>
        </row>
        <row r="113">
          <cell r="A113" t="str">
            <v>9105422</v>
          </cell>
          <cell r="B113" t="str">
            <v>S184003</v>
          </cell>
          <cell r="C113" t="str">
            <v>Richter,Elizabeth K</v>
          </cell>
          <cell r="D113" t="str">
            <v>Exec Administrative Asst</v>
          </cell>
          <cell r="E113" t="str">
            <v>SP20</v>
          </cell>
          <cell r="F113" t="str">
            <v>005</v>
          </cell>
          <cell r="G113" t="str">
            <v>A</v>
          </cell>
        </row>
        <row r="114">
          <cell r="A114" t="str">
            <v>9105344</v>
          </cell>
          <cell r="B114" t="str">
            <v>S188222</v>
          </cell>
          <cell r="C114" t="str">
            <v>Stewart,Debra A</v>
          </cell>
          <cell r="D114" t="str">
            <v>Exec Administrative Asst</v>
          </cell>
          <cell r="E114" t="str">
            <v>SP20</v>
          </cell>
          <cell r="F114" t="str">
            <v>005</v>
          </cell>
          <cell r="G114" t="str">
            <v>A</v>
          </cell>
        </row>
        <row r="115">
          <cell r="A115" t="str">
            <v>9104118</v>
          </cell>
          <cell r="B115" t="str">
            <v>S185846</v>
          </cell>
          <cell r="C115" t="str">
            <v>Spencer,Nancy L</v>
          </cell>
          <cell r="D115" t="str">
            <v>Exec Administrative Asst</v>
          </cell>
          <cell r="E115" t="str">
            <v>SP20</v>
          </cell>
          <cell r="F115" t="str">
            <v>005</v>
          </cell>
          <cell r="G115" t="str">
            <v>A</v>
          </cell>
        </row>
        <row r="116">
          <cell r="A116" t="str">
            <v>9124539</v>
          </cell>
          <cell r="B116" t="str">
            <v>S269088</v>
          </cell>
          <cell r="C116" t="str">
            <v>Ansted,Cynthia B</v>
          </cell>
          <cell r="D116" t="str">
            <v>Exec Administrative Asst</v>
          </cell>
          <cell r="E116" t="str">
            <v>SP20</v>
          </cell>
          <cell r="F116" t="str">
            <v>005</v>
          </cell>
          <cell r="G116" t="str">
            <v>A</v>
          </cell>
        </row>
        <row r="117">
          <cell r="A117" t="str">
            <v>4212548</v>
          </cell>
          <cell r="B117" t="str">
            <v>A764378</v>
          </cell>
          <cell r="C117" t="str">
            <v>Rulen,Candace J</v>
          </cell>
          <cell r="D117" t="str">
            <v>Exec Administrative Asst</v>
          </cell>
          <cell r="E117" t="str">
            <v>SP20</v>
          </cell>
          <cell r="F117" t="str">
            <v>005</v>
          </cell>
          <cell r="G117" t="str">
            <v>A</v>
          </cell>
        </row>
        <row r="118">
          <cell r="A118" t="str">
            <v>4212574</v>
          </cell>
          <cell r="B118" t="str">
            <v>S007115</v>
          </cell>
          <cell r="C118" t="str">
            <v>Tosado-Wade,Joanne L</v>
          </cell>
          <cell r="D118" t="str">
            <v>Exec Administrative Asst</v>
          </cell>
          <cell r="E118" t="str">
            <v>SP20</v>
          </cell>
          <cell r="F118" t="str">
            <v>005</v>
          </cell>
          <cell r="G118" t="str">
            <v>A</v>
          </cell>
        </row>
        <row r="119">
          <cell r="A119" t="str">
            <v>4011630</v>
          </cell>
          <cell r="B119" t="str">
            <v>STSO144</v>
          </cell>
          <cell r="C119" t="str">
            <v>Roth,Carolyn B</v>
          </cell>
          <cell r="D119" t="str">
            <v>Exec Administrative Asst</v>
          </cell>
          <cell r="E119" t="str">
            <v>SP20</v>
          </cell>
          <cell r="F119" t="str">
            <v>005</v>
          </cell>
          <cell r="G119" t="str">
            <v>A</v>
          </cell>
        </row>
        <row r="120">
          <cell r="A120" t="str">
            <v>3057223</v>
          </cell>
          <cell r="B120" t="str">
            <v>PTSO636</v>
          </cell>
          <cell r="C120" t="str">
            <v>Beach,Billye R</v>
          </cell>
          <cell r="D120" t="str">
            <v>Exec Administrative Asst</v>
          </cell>
          <cell r="E120" t="str">
            <v>SP20</v>
          </cell>
          <cell r="F120" t="str">
            <v>005</v>
          </cell>
          <cell r="G120" t="str">
            <v>A</v>
          </cell>
        </row>
        <row r="121">
          <cell r="A121" t="str">
            <v>4217277</v>
          </cell>
          <cell r="B121" t="str">
            <v>A047465</v>
          </cell>
          <cell r="C121" t="str">
            <v>Batten,Cathy J</v>
          </cell>
          <cell r="D121" t="str">
            <v>Exec Administrative Asst</v>
          </cell>
          <cell r="E121" t="str">
            <v>SP20</v>
          </cell>
          <cell r="F121" t="str">
            <v>005</v>
          </cell>
          <cell r="G121" t="str">
            <v>A</v>
          </cell>
        </row>
        <row r="122">
          <cell r="A122" t="str">
            <v>2762170</v>
          </cell>
          <cell r="B122" t="str">
            <v>CTSO165</v>
          </cell>
          <cell r="C122" t="str">
            <v>Salazar,Christina M</v>
          </cell>
          <cell r="D122" t="str">
            <v>Exec Administrative Asst</v>
          </cell>
          <cell r="E122" t="str">
            <v>SP20</v>
          </cell>
          <cell r="F122" t="str">
            <v>005</v>
          </cell>
          <cell r="G122" t="str">
            <v>A</v>
          </cell>
        </row>
        <row r="123">
          <cell r="A123" t="str">
            <v>4217107</v>
          </cell>
          <cell r="B123" t="str">
            <v>K844156</v>
          </cell>
          <cell r="C123" t="str">
            <v>Stacy,Belinda A</v>
          </cell>
          <cell r="D123" t="str">
            <v>Exec Administrative Asst</v>
          </cell>
          <cell r="E123" t="str">
            <v>SP20</v>
          </cell>
          <cell r="F123" t="str">
            <v>005</v>
          </cell>
          <cell r="G123" t="str">
            <v>A</v>
          </cell>
        </row>
        <row r="124">
          <cell r="A124" t="str">
            <v>4217721</v>
          </cell>
          <cell r="B124" t="str">
            <v>S007887</v>
          </cell>
          <cell r="C124" t="str">
            <v>Wendzel,Regan D</v>
          </cell>
          <cell r="D124" t="str">
            <v>Exec Administrative Asst</v>
          </cell>
          <cell r="E124" t="str">
            <v>SP20</v>
          </cell>
          <cell r="F124" t="str">
            <v>005</v>
          </cell>
          <cell r="G124" t="str">
            <v>A</v>
          </cell>
        </row>
        <row r="125">
          <cell r="A125" t="str">
            <v>9101792</v>
          </cell>
          <cell r="B125" t="str">
            <v>S134504</v>
          </cell>
          <cell r="C125" t="str">
            <v>Coner,Josephine M</v>
          </cell>
          <cell r="D125" t="str">
            <v>Exec Administrative Asst</v>
          </cell>
          <cell r="E125" t="str">
            <v>SP20</v>
          </cell>
          <cell r="F125" t="str">
            <v>005</v>
          </cell>
          <cell r="G125" t="str">
            <v>A</v>
          </cell>
        </row>
        <row r="126">
          <cell r="A126" t="str">
            <v>9105213</v>
          </cell>
          <cell r="B126" t="str">
            <v>S188562</v>
          </cell>
          <cell r="C126" t="str">
            <v>West,Dawn A</v>
          </cell>
          <cell r="D126" t="str">
            <v>Exec Administrative Asst</v>
          </cell>
          <cell r="E126" t="str">
            <v>SP20</v>
          </cell>
          <cell r="F126" t="str">
            <v>005</v>
          </cell>
          <cell r="G126" t="str">
            <v>A</v>
          </cell>
        </row>
        <row r="127">
          <cell r="A127" t="str">
            <v>4208348</v>
          </cell>
          <cell r="B127" t="str">
            <v>C204954</v>
          </cell>
          <cell r="C127" t="str">
            <v>Darst,Teresa L</v>
          </cell>
          <cell r="D127" t="str">
            <v>Exec Administrative Assc</v>
          </cell>
          <cell r="E127" t="str">
            <v>SP20</v>
          </cell>
          <cell r="F127" t="str">
            <v>004</v>
          </cell>
          <cell r="G127" t="str">
            <v>A</v>
          </cell>
        </row>
        <row r="128">
          <cell r="A128" t="str">
            <v>4211056</v>
          </cell>
          <cell r="B128" t="str">
            <v>S677094</v>
          </cell>
          <cell r="C128" t="str">
            <v>Pastore,Renee</v>
          </cell>
          <cell r="D128" t="str">
            <v>Exec Administrative Assc</v>
          </cell>
          <cell r="E128" t="str">
            <v>SP20</v>
          </cell>
          <cell r="F128" t="str">
            <v>004</v>
          </cell>
          <cell r="G128" t="str">
            <v>A</v>
          </cell>
        </row>
        <row r="129">
          <cell r="A129" t="str">
            <v>4206389</v>
          </cell>
          <cell r="B129" t="str">
            <v>C106615</v>
          </cell>
          <cell r="C129" t="str">
            <v>Brown,Emma M</v>
          </cell>
          <cell r="D129" t="str">
            <v>Exec Administrative Assc</v>
          </cell>
          <cell r="E129" t="str">
            <v>SP20</v>
          </cell>
          <cell r="F129" t="str">
            <v>004</v>
          </cell>
          <cell r="G129" t="str">
            <v>A</v>
          </cell>
        </row>
        <row r="130">
          <cell r="A130" t="str">
            <v>9105358</v>
          </cell>
          <cell r="B130" t="str">
            <v>S189253</v>
          </cell>
          <cell r="C130" t="str">
            <v>Rath,Donya L</v>
          </cell>
          <cell r="D130" t="str">
            <v>Exec Administrative Assc</v>
          </cell>
          <cell r="E130" t="str">
            <v>SP20</v>
          </cell>
          <cell r="F130" t="str">
            <v>004</v>
          </cell>
          <cell r="G130" t="str">
            <v>A</v>
          </cell>
        </row>
        <row r="131">
          <cell r="A131" t="str">
            <v>4216083</v>
          </cell>
          <cell r="B131" t="str">
            <v>S782511</v>
          </cell>
          <cell r="C131" t="str">
            <v>Scharf,Lydia E</v>
          </cell>
          <cell r="D131" t="str">
            <v>Exec Administrative Assc</v>
          </cell>
          <cell r="E131" t="str">
            <v>SP20</v>
          </cell>
          <cell r="F131" t="str">
            <v>004</v>
          </cell>
          <cell r="G131" t="str">
            <v>A</v>
          </cell>
        </row>
        <row r="132">
          <cell r="A132" t="str">
            <v>9120385</v>
          </cell>
          <cell r="B132" t="str">
            <v>S248696</v>
          </cell>
          <cell r="C132" t="str">
            <v>Reinhart,Frank</v>
          </cell>
          <cell r="D132" t="str">
            <v>Vice Pres Indirect Sales</v>
          </cell>
          <cell r="E132" t="str">
            <v>BSEU</v>
          </cell>
          <cell r="F132" t="str">
            <v>000</v>
          </cell>
          <cell r="G132" t="str">
            <v>A</v>
          </cell>
        </row>
        <row r="133">
          <cell r="A133" t="str">
            <v>9118744</v>
          </cell>
          <cell r="B133" t="str">
            <v>S240166</v>
          </cell>
          <cell r="C133" t="str">
            <v>Petersen,James C</v>
          </cell>
          <cell r="D133" t="str">
            <v>COO &amp; President</v>
          </cell>
          <cell r="E133" t="str">
            <v>BSEU</v>
          </cell>
          <cell r="F133" t="str">
            <v>000</v>
          </cell>
          <cell r="G133" t="str">
            <v>A</v>
          </cell>
        </row>
        <row r="134">
          <cell r="A134" t="str">
            <v>9119654</v>
          </cell>
          <cell r="B134" t="str">
            <v>S245686</v>
          </cell>
          <cell r="C134" t="str">
            <v>Deljevic,George</v>
          </cell>
          <cell r="D134" t="str">
            <v>VP Products &amp; Investments</v>
          </cell>
          <cell r="E134" t="str">
            <v>BSEU</v>
          </cell>
          <cell r="F134" t="str">
            <v>000</v>
          </cell>
          <cell r="G134" t="str">
            <v>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Combined Data"/>
      <sheetName val="Broad Energy Rev Regress"/>
      <sheetName val="Peer Group Tabular"/>
      <sheetName val="BE Tabular - Unit Size"/>
      <sheetName val="BE Tabular - Total Sample"/>
      <sheetName val="Broad Peer Tabular Data"/>
      <sheetName val="2014 Market"/>
      <sheetName val="Equilar Treasurer"/>
      <sheetName val="Equilar Controller"/>
      <sheetName val="Equilar CIO"/>
      <sheetName val="Equilar HR"/>
      <sheetName val="Equilar Nuclear"/>
      <sheetName val="Broad Energy Unit Size Reg"/>
      <sheetName val="CFO Equilar Survey"/>
      <sheetName val="CEO Equilar Survey"/>
      <sheetName val="Head of Division Equilar Survey"/>
      <sheetName val="CAO Proxy Data"/>
      <sheetName val="COO Proxy Data"/>
      <sheetName val="CFO Proxy Data"/>
      <sheetName val="CEO Proxy Data"/>
      <sheetName val="Broad Peer Unit Size Regr"/>
      <sheetName val="Peer Group Unit Size Regre"/>
      <sheetName val="Broad Peer Rev Regression"/>
      <sheetName val="Peer Group Rev Regression"/>
      <sheetName val="Broad Enegry Highest Paid"/>
      <sheetName val="COO"/>
      <sheetName val="2015 Executive Data"/>
    </sheetNames>
    <sheetDataSet>
      <sheetData sheetId="0">
        <row r="5">
          <cell r="J5">
            <v>6720</v>
          </cell>
        </row>
      </sheetData>
      <sheetData sheetId="1"/>
      <sheetData sheetId="2">
        <row r="20">
          <cell r="AM20">
            <v>58</v>
          </cell>
        </row>
      </sheetData>
      <sheetData sheetId="3">
        <row r="7">
          <cell r="K7">
            <v>298.2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>
        <row r="11">
          <cell r="H11">
            <v>502654</v>
          </cell>
        </row>
      </sheetData>
      <sheetData sheetId="12"/>
      <sheetData sheetId="13">
        <row r="23">
          <cell r="AR23">
            <v>620811.3538631897</v>
          </cell>
        </row>
      </sheetData>
      <sheetData sheetId="14">
        <row r="23">
          <cell r="BE23">
            <v>1203619.9549009446</v>
          </cell>
        </row>
      </sheetData>
      <sheetData sheetId="15"/>
      <sheetData sheetId="16"/>
      <sheetData sheetId="17"/>
      <sheetData sheetId="18">
        <row r="4">
          <cell r="I4">
            <v>0.75</v>
          </cell>
        </row>
      </sheetData>
      <sheetData sheetId="19">
        <row r="4">
          <cell r="I4">
            <v>1.2</v>
          </cell>
        </row>
      </sheetData>
      <sheetData sheetId="20"/>
      <sheetData sheetId="21">
        <row r="6">
          <cell r="E6">
            <v>11.5946</v>
          </cell>
        </row>
      </sheetData>
      <sheetData sheetId="22">
        <row r="55">
          <cell r="E55">
            <v>11.900600000000001</v>
          </cell>
        </row>
      </sheetData>
      <sheetData sheetId="23">
        <row r="10">
          <cell r="E10">
            <v>7.4545000000000003</v>
          </cell>
        </row>
      </sheetData>
      <sheetData sheetId="24"/>
      <sheetData sheetId="25"/>
      <sheetData sheetId="26">
        <row r="2">
          <cell r="A2" t="str">
            <v>1005191</v>
          </cell>
          <cell r="B2" t="str">
            <v>Akins,Nicholas K</v>
          </cell>
          <cell r="C2" t="str">
            <v>Chairman, President &amp; CEO</v>
          </cell>
          <cell r="D2" t="str">
            <v>020</v>
          </cell>
          <cell r="E2">
            <v>1274995.8</v>
          </cell>
        </row>
        <row r="3">
          <cell r="A3" t="str">
            <v>4215336</v>
          </cell>
          <cell r="B3" t="str">
            <v>Powers,Robert P</v>
          </cell>
          <cell r="C3" t="str">
            <v>EVP &amp; Chief Operating Officer</v>
          </cell>
          <cell r="D3" t="str">
            <v>019</v>
          </cell>
          <cell r="E3">
            <v>706528.5</v>
          </cell>
        </row>
        <row r="4">
          <cell r="A4" t="str">
            <v>4200341</v>
          </cell>
          <cell r="B4" t="str">
            <v>Tierney,Brian X</v>
          </cell>
          <cell r="C4" t="str">
            <v>EVP CFO</v>
          </cell>
          <cell r="D4" t="str">
            <v>019</v>
          </cell>
          <cell r="E4">
            <v>706528.5</v>
          </cell>
        </row>
        <row r="5">
          <cell r="A5" t="str">
            <v>9117321</v>
          </cell>
          <cell r="B5" t="str">
            <v>Feinberg,David M</v>
          </cell>
          <cell r="C5" t="str">
            <v>EVP General Counsel&amp;Secretary</v>
          </cell>
          <cell r="D5" t="str">
            <v>018</v>
          </cell>
          <cell r="E5">
            <v>589160</v>
          </cell>
        </row>
        <row r="6">
          <cell r="A6" t="str">
            <v>9108113</v>
          </cell>
          <cell r="B6" t="str">
            <v>Barton,Lisa M</v>
          </cell>
          <cell r="C6" t="str">
            <v>EVP Transmission</v>
          </cell>
          <cell r="D6" t="str">
            <v>018</v>
          </cell>
          <cell r="E6">
            <v>514770</v>
          </cell>
        </row>
        <row r="7">
          <cell r="A7" t="str">
            <v>1349754</v>
          </cell>
          <cell r="B7" t="str">
            <v>Hillebrand,Lana L</v>
          </cell>
          <cell r="C7" t="str">
            <v>SVP &amp; Chief Admin Officer</v>
          </cell>
          <cell r="D7" t="str">
            <v>018</v>
          </cell>
          <cell r="E7">
            <v>543440</v>
          </cell>
        </row>
        <row r="8">
          <cell r="A8" t="str">
            <v>4211362</v>
          </cell>
          <cell r="B8" t="str">
            <v>Zebula,Charles E</v>
          </cell>
          <cell r="C8" t="str">
            <v>EVP Energy Supply</v>
          </cell>
          <cell r="D8" t="str">
            <v>018</v>
          </cell>
          <cell r="E8">
            <v>444600</v>
          </cell>
        </row>
        <row r="9">
          <cell r="A9" t="str">
            <v>4215009</v>
          </cell>
          <cell r="B9" t="str">
            <v>Munczinski,Richard E</v>
          </cell>
          <cell r="C9" t="str">
            <v>SVP Regulatory Services</v>
          </cell>
          <cell r="D9" t="str">
            <v>018</v>
          </cell>
          <cell r="E9">
            <v>441168</v>
          </cell>
        </row>
        <row r="10">
          <cell r="A10" t="str">
            <v>4205518</v>
          </cell>
          <cell r="B10" t="str">
            <v>McCullough,Mark C</v>
          </cell>
          <cell r="C10" t="str">
            <v>EVP Generation</v>
          </cell>
          <cell r="D10" t="str">
            <v>017</v>
          </cell>
          <cell r="E10">
            <v>445536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</row>
        <row r="12">
          <cell r="A12" t="str">
            <v>4210648</v>
          </cell>
          <cell r="B12" t="str">
            <v>Weber,Lawrence J</v>
          </cell>
          <cell r="C12" t="str">
            <v>SVP Chief Nuclear Officer</v>
          </cell>
          <cell r="D12" t="str">
            <v>017</v>
          </cell>
          <cell r="E12">
            <v>495768</v>
          </cell>
        </row>
        <row r="13">
          <cell r="A13" t="str">
            <v>1011234</v>
          </cell>
          <cell r="B13" t="str">
            <v>McCellon-Allen,Venita</v>
          </cell>
          <cell r="C13" t="str">
            <v>President &amp; COO - SWEPCO</v>
          </cell>
          <cell r="D13" t="str">
            <v>018</v>
          </cell>
          <cell r="E13">
            <v>423190</v>
          </cell>
        </row>
        <row r="14">
          <cell r="A14" t="str">
            <v>7000064</v>
          </cell>
          <cell r="B14" t="str">
            <v>Patton,Charles R</v>
          </cell>
          <cell r="C14" t="str">
            <v>President &amp; COO - Appalachian</v>
          </cell>
          <cell r="D14" t="str">
            <v>018</v>
          </cell>
          <cell r="E14">
            <v>408512</v>
          </cell>
        </row>
        <row r="15">
          <cell r="A15" t="str">
            <v>4210140</v>
          </cell>
          <cell r="B15" t="str">
            <v>Kavanagh,Anthony P</v>
          </cell>
          <cell r="C15" t="str">
            <v>SVP Washington Office</v>
          </cell>
          <cell r="D15" t="str">
            <v>016</v>
          </cell>
          <cell r="E15">
            <v>368569.2</v>
          </cell>
        </row>
        <row r="16">
          <cell r="A16" t="str">
            <v>4213617</v>
          </cell>
          <cell r="B16" t="str">
            <v>Elich,Tracy A</v>
          </cell>
          <cell r="C16" t="str">
            <v>VP Human Resources</v>
          </cell>
          <cell r="D16" t="str">
            <v>016</v>
          </cell>
          <cell r="E16">
            <v>355350</v>
          </cell>
        </row>
        <row r="17">
          <cell r="A17" t="str">
            <v>9118863</v>
          </cell>
          <cell r="B17" t="str">
            <v>Ruocco,Alberto G</v>
          </cell>
          <cell r="C17" t="str">
            <v>VP &amp; CIO</v>
          </cell>
          <cell r="D17" t="str">
            <v>016</v>
          </cell>
          <cell r="E17">
            <v>352260</v>
          </cell>
        </row>
        <row r="18">
          <cell r="A18" t="str">
            <v>4214813</v>
          </cell>
          <cell r="B18" t="str">
            <v>Buonaiuto,Joseph M</v>
          </cell>
          <cell r="C18" t="str">
            <v>SVP Controller &amp; CAO</v>
          </cell>
          <cell r="D18" t="str">
            <v>016</v>
          </cell>
          <cell r="E18">
            <v>346419.5</v>
          </cell>
        </row>
        <row r="19">
          <cell r="A19" t="str">
            <v>4204158</v>
          </cell>
          <cell r="B19" t="str">
            <v>Sloat,Julia A</v>
          </cell>
          <cell r="C19" t="str">
            <v>SVP &amp; Treasurer</v>
          </cell>
          <cell r="D19" t="str">
            <v>016</v>
          </cell>
          <cell r="E19">
            <v>327795</v>
          </cell>
        </row>
        <row r="20">
          <cell r="A20" t="str">
            <v>4208614</v>
          </cell>
          <cell r="B20" t="str">
            <v>Gebbie,Joel P</v>
          </cell>
          <cell r="C20" t="str">
            <v>Site VP</v>
          </cell>
          <cell r="D20" t="str">
            <v>015</v>
          </cell>
          <cell r="E20">
            <v>295303.3</v>
          </cell>
        </row>
        <row r="21">
          <cell r="A21" t="str">
            <v>9111127</v>
          </cell>
          <cell r="B21" t="str">
            <v>Reis,Andrew B</v>
          </cell>
          <cell r="C21" t="str">
            <v>VP Audit Services</v>
          </cell>
          <cell r="D21" t="str">
            <v>014</v>
          </cell>
          <cell r="E21">
            <v>260000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</row>
        <row r="23">
          <cell r="A23" t="str">
            <v>9104432</v>
          </cell>
          <cell r="B23" t="str">
            <v>Vegas,Pablo A</v>
          </cell>
          <cell r="C23" t="str">
            <v>President &amp; COO - OH</v>
          </cell>
          <cell r="D23" t="str">
            <v>016</v>
          </cell>
          <cell r="E23">
            <v>350406</v>
          </cell>
        </row>
        <row r="24">
          <cell r="A24" t="str">
            <v>4209608</v>
          </cell>
          <cell r="B24" t="str">
            <v>Chodak III,Paul</v>
          </cell>
          <cell r="C24" t="str">
            <v>President &amp; COO - IN/MI</v>
          </cell>
          <cell r="D24" t="str">
            <v>015</v>
          </cell>
          <cell r="E24">
            <v>350688</v>
          </cell>
        </row>
        <row r="25">
          <cell r="A25" t="str">
            <v>1646978</v>
          </cell>
          <cell r="B25" t="str">
            <v>Solomon,J S</v>
          </cell>
          <cell r="C25" t="str">
            <v>President &amp; COO - PSO</v>
          </cell>
          <cell r="D25" t="str">
            <v>015</v>
          </cell>
          <cell r="E25">
            <v>318270</v>
          </cell>
        </row>
        <row r="26">
          <cell r="A26" t="str">
            <v>1205800</v>
          </cell>
          <cell r="B26" t="str">
            <v>Evans,Murray B</v>
          </cell>
          <cell r="C26" t="str">
            <v>President &amp; COO - TX</v>
          </cell>
          <cell r="D26" t="str">
            <v>015</v>
          </cell>
          <cell r="E26">
            <v>292000</v>
          </cell>
        </row>
        <row r="27">
          <cell r="A27" t="str">
            <v>4211846</v>
          </cell>
          <cell r="B27" t="str">
            <v>Pauley,Gregory G</v>
          </cell>
          <cell r="C27" t="str">
            <v>President &amp; COO - KY</v>
          </cell>
          <cell r="D27" t="str">
            <v>014</v>
          </cell>
          <cell r="E27">
            <v>226371.3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bined Data"/>
      <sheetName val="Market Data Changes"/>
      <sheetName val="Prior Yr Data"/>
      <sheetName val="Peer Group Target Rev Reg"/>
      <sheetName val="Peer Group Percentiles"/>
      <sheetName val="Peer Group Unit Size Target Reg"/>
      <sheetName val="Broad Peer Rev Target Reg"/>
      <sheetName val="Broad Peer Unit Size Reg"/>
      <sheetName val="Broad Peer Percentiles"/>
      <sheetName val="Energy Services Target Rev Reg"/>
      <sheetName val="Energy Services Percentiles"/>
      <sheetName val="GI Target Rev Reg"/>
      <sheetName val="Top Admin GI Percentiles"/>
      <sheetName val="Equilar Regression Data"/>
      <sheetName val="Equilar Percentiles"/>
      <sheetName val="CEO Equilar Proxy Data"/>
      <sheetName val="CFO Equilar Proxy Data"/>
      <sheetName val="COO Equilar Proxy Data"/>
      <sheetName val="Admin Equilar GI TV"/>
      <sheetName val="2016 Executive Data"/>
    </sheetNames>
    <sheetDataSet>
      <sheetData sheetId="0"/>
      <sheetData sheetId="1"/>
      <sheetData sheetId="2"/>
      <sheetData sheetId="3">
        <row r="23">
          <cell r="E23">
            <v>10.195600000000001</v>
          </cell>
        </row>
      </sheetData>
      <sheetData sheetId="4">
        <row r="102">
          <cell r="AM102">
            <v>46</v>
          </cell>
        </row>
      </sheetData>
      <sheetData sheetId="5">
        <row r="8">
          <cell r="E8">
            <v>10.663</v>
          </cell>
        </row>
      </sheetData>
      <sheetData sheetId="6">
        <row r="55">
          <cell r="E55">
            <v>11.3965</v>
          </cell>
        </row>
      </sheetData>
      <sheetData sheetId="7"/>
      <sheetData sheetId="8">
        <row r="242">
          <cell r="AM242">
            <v>60</v>
          </cell>
        </row>
      </sheetData>
      <sheetData sheetId="9"/>
      <sheetData sheetId="10">
        <row r="7">
          <cell r="J7">
            <v>416.8</v>
          </cell>
        </row>
      </sheetData>
      <sheetData sheetId="11"/>
      <sheetData sheetId="12"/>
      <sheetData sheetId="13"/>
      <sheetData sheetId="14"/>
      <sheetData sheetId="15">
        <row r="4">
          <cell r="S4">
            <v>1.22499991471821</v>
          </cell>
        </row>
      </sheetData>
      <sheetData sheetId="16">
        <row r="4">
          <cell r="S4">
            <v>0.71655018696297901</v>
          </cell>
        </row>
      </sheetData>
      <sheetData sheetId="17"/>
      <sheetData sheetId="18">
        <row r="5">
          <cell r="H5">
            <v>550000</v>
          </cell>
        </row>
      </sheetData>
      <sheetData sheetId="19">
        <row r="2">
          <cell r="A2" t="str">
            <v>1005191</v>
          </cell>
          <cell r="B2" t="str">
            <v>Akins,Nicholas K</v>
          </cell>
          <cell r="C2" t="str">
            <v>Chairman, President &amp; CEO</v>
          </cell>
          <cell r="D2" t="str">
            <v>020</v>
          </cell>
          <cell r="E2">
            <v>1320000</v>
          </cell>
        </row>
        <row r="3">
          <cell r="A3">
            <v>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</row>
        <row r="4">
          <cell r="A4" t="str">
            <v>4200341</v>
          </cell>
          <cell r="B4" t="str">
            <v>Tierney,Brian X</v>
          </cell>
          <cell r="C4" t="str">
            <v>EVP CFO</v>
          </cell>
          <cell r="D4" t="str">
            <v>019</v>
          </cell>
          <cell r="E4">
            <v>728000</v>
          </cell>
        </row>
        <row r="5">
          <cell r="A5" t="str">
            <v>4215336</v>
          </cell>
          <cell r="B5" t="str">
            <v>Powers,Robert P</v>
          </cell>
          <cell r="C5" t="str">
            <v>Vice-Chairman</v>
          </cell>
          <cell r="D5" t="str">
            <v>019</v>
          </cell>
          <cell r="E5">
            <v>721000</v>
          </cell>
        </row>
        <row r="6">
          <cell r="A6" t="str">
            <v>9117321</v>
          </cell>
          <cell r="B6" t="str">
            <v>Feinberg,David M</v>
          </cell>
          <cell r="C6" t="str">
            <v>EVP General Counsel&amp;Secretary</v>
          </cell>
          <cell r="D6" t="str">
            <v>018</v>
          </cell>
          <cell r="E6">
            <v>613000</v>
          </cell>
        </row>
        <row r="7">
          <cell r="A7" t="str">
            <v>9108113</v>
          </cell>
          <cell r="B7" t="str">
            <v>Barton,Lisa M</v>
          </cell>
          <cell r="C7" t="str">
            <v>EVP Transmission</v>
          </cell>
          <cell r="D7" t="str">
            <v>018</v>
          </cell>
          <cell r="E7">
            <v>530000</v>
          </cell>
        </row>
        <row r="8">
          <cell r="A8" t="str">
            <v>1349754</v>
          </cell>
          <cell r="B8" t="str">
            <v>Hillebrand,Lana L</v>
          </cell>
          <cell r="C8" t="str">
            <v>EVP &amp; Chief Admin Officer</v>
          </cell>
          <cell r="D8" t="str">
            <v>018</v>
          </cell>
          <cell r="E8">
            <v>560000</v>
          </cell>
        </row>
        <row r="9">
          <cell r="A9" t="str">
            <v>4209608</v>
          </cell>
          <cell r="B9" t="str">
            <v>Chodak III,Paul</v>
          </cell>
          <cell r="C9" t="str">
            <v>EVP Utilities</v>
          </cell>
          <cell r="D9" t="str">
            <v>018</v>
          </cell>
          <cell r="E9">
            <v>366000</v>
          </cell>
        </row>
        <row r="10">
          <cell r="A10" t="str">
            <v>7000064</v>
          </cell>
          <cell r="B10" t="str">
            <v>Patton,Charles R</v>
          </cell>
          <cell r="C10" t="str">
            <v>EVP External Affairs</v>
          </cell>
          <cell r="D10" t="str">
            <v>018</v>
          </cell>
          <cell r="E10">
            <v>433000</v>
          </cell>
        </row>
        <row r="11">
          <cell r="A11" t="str">
            <v>4211362</v>
          </cell>
          <cell r="B11" t="str">
            <v>Zebula,Charles E</v>
          </cell>
          <cell r="C11" t="str">
            <v>EVP Energy Supply</v>
          </cell>
          <cell r="D11" t="str">
            <v>018</v>
          </cell>
          <cell r="E11">
            <v>475000</v>
          </cell>
        </row>
        <row r="12">
          <cell r="A12" t="str">
            <v>4205518</v>
          </cell>
          <cell r="B12" t="str">
            <v>McCullough,Mark C</v>
          </cell>
          <cell r="C12" t="str">
            <v>EVP Generation</v>
          </cell>
          <cell r="D12" t="str">
            <v>018</v>
          </cell>
          <cell r="E12">
            <v>460000</v>
          </cell>
        </row>
        <row r="14">
          <cell r="A14" t="str">
            <v>4208614</v>
          </cell>
          <cell r="B14" t="str">
            <v>Gebbie,Joel P</v>
          </cell>
          <cell r="C14" t="str">
            <v>SVP Chief Nuclear Officer</v>
          </cell>
          <cell r="D14" t="str">
            <v>017</v>
          </cell>
          <cell r="E14">
            <v>450000</v>
          </cell>
        </row>
        <row r="15">
          <cell r="A15" t="str">
            <v>1205800</v>
          </cell>
          <cell r="B15" t="str">
            <v>Evans,M. Bruce</v>
          </cell>
          <cell r="C15" t="str">
            <v>SVP &amp; Chief Customer Officer</v>
          </cell>
          <cell r="D15" t="str">
            <v>017</v>
          </cell>
          <cell r="E15">
            <v>400000</v>
          </cell>
        </row>
        <row r="16">
          <cell r="A16" t="str">
            <v>9118863</v>
          </cell>
          <cell r="B16" t="str">
            <v>Ruocco,Alberto G</v>
          </cell>
          <cell r="C16" t="str">
            <v>VP &amp; CIO</v>
          </cell>
          <cell r="D16" t="str">
            <v>016</v>
          </cell>
          <cell r="E16">
            <v>370000</v>
          </cell>
        </row>
        <row r="17">
          <cell r="A17" t="str">
            <v>4213617</v>
          </cell>
          <cell r="B17" t="str">
            <v>Elich,Tracy A</v>
          </cell>
          <cell r="C17" t="str">
            <v>VP Human Resources</v>
          </cell>
          <cell r="D17" t="str">
            <v>016</v>
          </cell>
          <cell r="E17">
            <v>366000</v>
          </cell>
        </row>
        <row r="18">
          <cell r="A18" t="str">
            <v>4202154</v>
          </cell>
          <cell r="B18" t="str">
            <v>Lies,Quinton S</v>
          </cell>
          <cell r="C18" t="str">
            <v>Site VP</v>
          </cell>
          <cell r="D18" t="str">
            <v>016</v>
          </cell>
          <cell r="E18">
            <v>365000</v>
          </cell>
        </row>
        <row r="19">
          <cell r="A19" t="str">
            <v>4209846</v>
          </cell>
          <cell r="B19" t="str">
            <v>Dieck,Lonni L</v>
          </cell>
          <cell r="C19" t="str">
            <v>SVP &amp; Treasurer</v>
          </cell>
          <cell r="D19" t="str">
            <v>016</v>
          </cell>
          <cell r="E19">
            <v>375000</v>
          </cell>
        </row>
        <row r="20">
          <cell r="A20" t="str">
            <v>4214813</v>
          </cell>
          <cell r="B20" t="str">
            <v>Buonaiuto,Joseph M</v>
          </cell>
          <cell r="C20" t="str">
            <v>SVP Controller &amp; CAO</v>
          </cell>
          <cell r="D20" t="str">
            <v>016</v>
          </cell>
          <cell r="E20">
            <v>357000</v>
          </cell>
        </row>
        <row r="21">
          <cell r="A21" t="str">
            <v>4206940</v>
          </cell>
          <cell r="B21" t="str">
            <v>Rhoades,Craig T</v>
          </cell>
          <cell r="C21" t="str">
            <v>Chief Procurement Officer</v>
          </cell>
          <cell r="D21" t="str">
            <v>016</v>
          </cell>
          <cell r="E21">
            <v>353300</v>
          </cell>
        </row>
        <row r="22">
          <cell r="A22" t="str">
            <v>9111127</v>
          </cell>
          <cell r="B22" t="str">
            <v>Reis,Andrew B</v>
          </cell>
          <cell r="C22" t="str">
            <v>VP Audit Services</v>
          </cell>
          <cell r="D22" t="str">
            <v>014</v>
          </cell>
          <cell r="E22">
            <v>268000</v>
          </cell>
        </row>
        <row r="23">
          <cell r="A23" t="str">
            <v>4210140</v>
          </cell>
          <cell r="B23" t="str">
            <v>Kavanagh,Anthony P</v>
          </cell>
          <cell r="C23" t="str">
            <v>SVP Washington Office</v>
          </cell>
          <cell r="D23" t="str">
            <v>016</v>
          </cell>
          <cell r="E23">
            <v>380000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</row>
        <row r="25">
          <cell r="A25" t="str">
            <v>1011234</v>
          </cell>
          <cell r="B25" t="str">
            <v>McCellon-Allen,Venita</v>
          </cell>
          <cell r="C25" t="str">
            <v>President &amp; COO - SWEPCO</v>
          </cell>
          <cell r="D25" t="str">
            <v>018</v>
          </cell>
          <cell r="E25">
            <v>436000</v>
          </cell>
        </row>
        <row r="26">
          <cell r="A26">
            <v>4210259</v>
          </cell>
          <cell r="B26" t="str">
            <v>Christian T. Beam</v>
          </cell>
          <cell r="C26" t="str">
            <v>President &amp; COO - Appalachian</v>
          </cell>
          <cell r="D26" t="str">
            <v>016</v>
          </cell>
          <cell r="E26">
            <v>335000</v>
          </cell>
        </row>
        <row r="27">
          <cell r="A27" t="str">
            <v>4204158</v>
          </cell>
          <cell r="B27" t="str">
            <v>Sloat,Julia A</v>
          </cell>
          <cell r="C27" t="str">
            <v>President &amp; COO - OH</v>
          </cell>
          <cell r="D27" t="str">
            <v>016</v>
          </cell>
          <cell r="E27">
            <v>360000</v>
          </cell>
        </row>
        <row r="28">
          <cell r="A28">
            <v>4211528</v>
          </cell>
          <cell r="B28" t="str">
            <v>Kirkpatrick,Thomas L</v>
          </cell>
          <cell r="C28" t="str">
            <v>President &amp; COO - IN/MI</v>
          </cell>
          <cell r="D28" t="str">
            <v>015</v>
          </cell>
          <cell r="E28">
            <v>325000</v>
          </cell>
        </row>
        <row r="29">
          <cell r="A29" t="str">
            <v>1646978</v>
          </cell>
          <cell r="B29" t="str">
            <v>Solomon,J S</v>
          </cell>
          <cell r="C29" t="str">
            <v>President &amp; COO - PSO</v>
          </cell>
          <cell r="D29" t="str">
            <v>015</v>
          </cell>
          <cell r="E29">
            <v>328000</v>
          </cell>
        </row>
        <row r="30">
          <cell r="A30" t="str">
            <v>7996166</v>
          </cell>
          <cell r="B30" t="str">
            <v>Talavera,Judith E</v>
          </cell>
          <cell r="C30" t="str">
            <v>President &amp; COO - TX</v>
          </cell>
          <cell r="D30" t="str">
            <v>015</v>
          </cell>
          <cell r="E30">
            <v>302500</v>
          </cell>
        </row>
        <row r="31">
          <cell r="A31">
            <v>9113850</v>
          </cell>
          <cell r="B31" t="str">
            <v>Satterwhite,Matthew J</v>
          </cell>
          <cell r="C31" t="str">
            <v>President &amp; COO - KY</v>
          </cell>
          <cell r="D31" t="str">
            <v>014</v>
          </cell>
          <cell r="E31">
            <v>245000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abSelected="1" zoomScaleNormal="100" workbookViewId="0">
      <selection activeCell="I32" sqref="I32:L32"/>
    </sheetView>
  </sheetViews>
  <sheetFormatPr defaultRowHeight="12.75" x14ac:dyDescent="0.2"/>
  <cols>
    <col min="1" max="1" width="19.5703125" style="9" customWidth="1"/>
    <col min="2" max="5" width="13.5703125" style="9" customWidth="1"/>
    <col min="6" max="6" width="2.140625" style="9" customWidth="1"/>
    <col min="7" max="7" width="10.7109375" style="9" bestFit="1" customWidth="1"/>
    <col min="8" max="11" width="10.5703125" style="9" customWidth="1"/>
    <col min="12" max="12" width="15.140625" style="9" customWidth="1"/>
    <col min="13" max="13" width="11.5703125" style="9" customWidth="1"/>
    <col min="14" max="16384" width="9.140625" style="9"/>
  </cols>
  <sheetData>
    <row r="1" spans="1:12" ht="18" x14ac:dyDescent="0.25">
      <c r="A1" s="155" t="str">
        <f>'2017 Pay'!B$5</f>
        <v>Satterwhite,Matthew J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1:12" ht="18" x14ac:dyDescent="0.25">
      <c r="A2" s="155" t="str">
        <f>'2017 Pay'!C$5</f>
        <v>President &amp; COO - KY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4" spans="1:12" ht="15" customHeight="1" x14ac:dyDescent="0.25">
      <c r="A4" s="147" t="s">
        <v>59</v>
      </c>
      <c r="B4" s="148"/>
      <c r="C4" s="148"/>
      <c r="D4" s="148"/>
      <c r="E4" s="149"/>
      <c r="G4" s="156" t="s">
        <v>99</v>
      </c>
      <c r="H4" s="156"/>
      <c r="I4" s="156"/>
      <c r="J4" s="156"/>
      <c r="K4" s="156"/>
      <c r="L4" s="156"/>
    </row>
    <row r="5" spans="1:12" ht="45.75" customHeight="1" x14ac:dyDescent="0.25">
      <c r="A5" s="125" t="s">
        <v>63</v>
      </c>
      <c r="B5" s="55" t="s">
        <v>8</v>
      </c>
      <c r="C5" s="50" t="s">
        <v>61</v>
      </c>
      <c r="D5" s="124" t="s">
        <v>94</v>
      </c>
      <c r="E5" s="53" t="s">
        <v>59</v>
      </c>
      <c r="G5" s="125" t="s">
        <v>63</v>
      </c>
      <c r="H5" s="55" t="s">
        <v>8</v>
      </c>
      <c r="I5" s="50" t="s">
        <v>61</v>
      </c>
      <c r="J5" s="54" t="s">
        <v>60</v>
      </c>
      <c r="K5" s="124" t="s">
        <v>93</v>
      </c>
      <c r="L5" s="53" t="s">
        <v>121</v>
      </c>
    </row>
    <row r="6" spans="1:12" x14ac:dyDescent="0.2">
      <c r="A6" s="127" t="s">
        <v>123</v>
      </c>
      <c r="B6" s="201"/>
      <c r="C6" s="201"/>
      <c r="D6" s="201"/>
      <c r="E6" s="202"/>
      <c r="G6" s="76" t="s">
        <v>73</v>
      </c>
      <c r="H6" s="160" t="s">
        <v>72</v>
      </c>
      <c r="I6" s="160"/>
      <c r="J6" s="160"/>
      <c r="K6" s="160"/>
      <c r="L6" s="160"/>
    </row>
    <row r="7" spans="1:12" x14ac:dyDescent="0.2">
      <c r="A7" s="127" t="s">
        <v>124</v>
      </c>
      <c r="B7" s="202"/>
      <c r="C7" s="202"/>
      <c r="D7" s="202"/>
      <c r="E7" s="202"/>
      <c r="G7" s="76" t="s">
        <v>119</v>
      </c>
      <c r="H7" s="161"/>
      <c r="I7" s="161"/>
      <c r="J7" s="161"/>
      <c r="K7" s="161"/>
      <c r="L7" s="161"/>
    </row>
    <row r="8" spans="1:12" x14ac:dyDescent="0.2">
      <c r="A8" s="76" t="s">
        <v>122</v>
      </c>
      <c r="B8" s="202"/>
      <c r="C8" s="202"/>
      <c r="D8" s="202"/>
      <c r="E8" s="202"/>
      <c r="G8" s="75" t="s">
        <v>122</v>
      </c>
      <c r="H8" s="48">
        <v>0.85794827797524209</v>
      </c>
      <c r="I8" s="48">
        <v>1</v>
      </c>
      <c r="J8" s="48">
        <v>0.85759647960395557</v>
      </c>
      <c r="K8" s="122">
        <v>0.83541924736235118</v>
      </c>
      <c r="L8" s="48">
        <v>0.85083074517299062</v>
      </c>
    </row>
    <row r="9" spans="1:12" x14ac:dyDescent="0.2">
      <c r="A9" s="49"/>
    </row>
    <row r="28" spans="1:13" ht="12.75" customHeight="1" x14ac:dyDescent="0.2">
      <c r="A28" s="56"/>
      <c r="B28" s="57"/>
      <c r="C28" s="57"/>
      <c r="D28" s="57"/>
      <c r="E28" s="58" t="s">
        <v>67</v>
      </c>
      <c r="G28" s="51"/>
      <c r="I28" s="159"/>
      <c r="J28" s="159"/>
      <c r="K28" s="159"/>
      <c r="L28" s="159"/>
    </row>
    <row r="29" spans="1:13" ht="12.75" customHeight="1" x14ac:dyDescent="0.2">
      <c r="A29" s="59" t="s">
        <v>64</v>
      </c>
      <c r="B29" s="60"/>
      <c r="C29" s="60"/>
      <c r="D29" s="123" t="str">
        <f>'2017 Pay'!G$5</f>
        <v>New</v>
      </c>
      <c r="E29" s="61"/>
      <c r="G29" s="51"/>
      <c r="I29" s="51"/>
      <c r="J29" s="126"/>
      <c r="K29" s="126"/>
      <c r="L29" s="126"/>
    </row>
    <row r="30" spans="1:13" x14ac:dyDescent="0.2">
      <c r="A30" s="64" t="s">
        <v>65</v>
      </c>
      <c r="B30" s="65"/>
      <c r="C30" s="65"/>
      <c r="D30" s="72">
        <f>'2017 Pay'!N5</f>
        <v>0</v>
      </c>
      <c r="E30" s="66">
        <f>'2017 Pay'!M5</f>
        <v>0</v>
      </c>
      <c r="G30" s="51"/>
      <c r="I30" s="52"/>
      <c r="M30" s="103"/>
    </row>
    <row r="31" spans="1:13" ht="15" x14ac:dyDescent="0.25">
      <c r="A31" s="59" t="s">
        <v>71</v>
      </c>
      <c r="B31" s="60"/>
      <c r="C31" s="60"/>
      <c r="D31" s="203"/>
      <c r="E31" s="204"/>
      <c r="G31" s="51"/>
      <c r="I31" s="51"/>
      <c r="J31" s="51"/>
      <c r="L31" s="51"/>
    </row>
    <row r="32" spans="1:13" ht="15" customHeight="1" x14ac:dyDescent="0.25">
      <c r="A32" s="59" t="s">
        <v>66</v>
      </c>
      <c r="B32" s="60"/>
      <c r="C32" s="60"/>
      <c r="D32" s="205"/>
      <c r="E32" s="204"/>
      <c r="G32" s="51"/>
      <c r="I32" s="157"/>
      <c r="J32" s="157"/>
      <c r="K32" s="157"/>
      <c r="L32" s="157"/>
    </row>
    <row r="33" spans="1:12" ht="15" x14ac:dyDescent="0.25">
      <c r="A33" s="62" t="s">
        <v>70</v>
      </c>
      <c r="B33" s="63"/>
      <c r="C33" s="63"/>
      <c r="D33" s="206"/>
      <c r="E33" s="207"/>
      <c r="I33" s="158"/>
      <c r="J33" s="158"/>
      <c r="K33" s="158"/>
      <c r="L33" s="158"/>
    </row>
  </sheetData>
  <mergeCells count="8">
    <mergeCell ref="H6:L7"/>
    <mergeCell ref="I32:L32"/>
    <mergeCell ref="I33:L33"/>
    <mergeCell ref="I28:L28"/>
    <mergeCell ref="A1:L1"/>
    <mergeCell ref="A2:L2"/>
    <mergeCell ref="G4:L4"/>
    <mergeCell ref="A4:E4"/>
  </mergeCells>
  <printOptions horizontalCentered="1"/>
  <pageMargins left="0.25" right="0.25" top="0.75" bottom="0.75" header="0.3" footer="0.3"/>
  <pageSetup scale="9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5"/>
  <sheetViews>
    <sheetView topLeftCell="X1" zoomScaleNormal="100" workbookViewId="0">
      <pane ySplit="2550" activePane="bottomLeft"/>
      <selection pane="bottomLeft" activeCell="H5" sqref="H5:AP5"/>
    </sheetView>
  </sheetViews>
  <sheetFormatPr defaultRowHeight="15" x14ac:dyDescent="0.25"/>
  <cols>
    <col min="1" max="1" width="9.42578125" style="43" customWidth="1"/>
    <col min="2" max="2" width="25.7109375" style="43" bestFit="1" customWidth="1"/>
    <col min="3" max="3" width="21.42578125" style="43" customWidth="1"/>
    <col min="4" max="4" width="6.7109375" style="43" customWidth="1"/>
    <col min="5" max="6" width="15.140625" style="43" hidden="1" customWidth="1"/>
    <col min="7" max="7" width="15.140625" style="43" bestFit="1" customWidth="1"/>
    <col min="8" max="8" width="9.7109375" style="43" customWidth="1"/>
    <col min="9" max="9" width="5.5703125" style="43" bestFit="1" customWidth="1"/>
    <col min="10" max="10" width="6.42578125" style="43" customWidth="1"/>
    <col min="11" max="11" width="7.140625" style="43" customWidth="1"/>
    <col min="12" max="12" width="6.28515625" style="43" customWidth="1"/>
    <col min="13" max="13" width="8.140625" style="43" customWidth="1"/>
    <col min="14" max="14" width="10.140625" style="43" bestFit="1" customWidth="1"/>
    <col min="15" max="15" width="9.140625" style="43" customWidth="1"/>
    <col min="16" max="16" width="9" style="43" customWidth="1"/>
    <col min="17" max="17" width="11" style="43" customWidth="1"/>
    <col min="18" max="19" width="6.7109375" style="43" customWidth="1"/>
    <col min="20" max="20" width="10.5703125" style="43" customWidth="1"/>
    <col min="21" max="22" width="7.85546875" style="43" customWidth="1"/>
    <col min="23" max="24" width="6" style="43" customWidth="1"/>
    <col min="25" max="25" width="10.140625" style="43" customWidth="1"/>
    <col min="26" max="26" width="9.140625" style="43" customWidth="1"/>
    <col min="27" max="27" width="10.140625" style="43" customWidth="1"/>
    <col min="28" max="29" width="6.28515625" style="43" customWidth="1"/>
    <col min="30" max="30" width="8.28515625" style="43" customWidth="1"/>
    <col min="31" max="31" width="8.5703125" style="43" customWidth="1"/>
    <col min="32" max="34" width="9.140625" style="43"/>
    <col min="35" max="36" width="6.28515625" style="43" customWidth="1"/>
    <col min="37" max="37" width="12.85546875" style="47" customWidth="1"/>
    <col min="38" max="38" width="9.140625" style="43"/>
    <col min="39" max="40" width="11.28515625" style="43" customWidth="1"/>
    <col min="41" max="41" width="7.140625" style="43" bestFit="1" customWidth="1"/>
    <col min="42" max="42" width="5.7109375" style="43" customWidth="1"/>
    <col min="43" max="16384" width="9.140625" style="43"/>
  </cols>
  <sheetData>
    <row r="1" spans="1:42" ht="39.75" customHeight="1" x14ac:dyDescent="0.25">
      <c r="H1" s="151" t="s">
        <v>8</v>
      </c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3"/>
      <c r="T1" s="150" t="s">
        <v>57</v>
      </c>
      <c r="U1" s="150"/>
      <c r="V1" s="150"/>
      <c r="W1" s="150"/>
      <c r="X1" s="150"/>
      <c r="Y1" s="131" t="s">
        <v>11</v>
      </c>
      <c r="Z1" s="131"/>
      <c r="AA1" s="131"/>
      <c r="AB1" s="131"/>
      <c r="AC1" s="131"/>
      <c r="AD1" s="154" t="s">
        <v>62</v>
      </c>
      <c r="AE1" s="154"/>
      <c r="AF1" s="154"/>
      <c r="AG1" s="154"/>
      <c r="AH1" s="154"/>
      <c r="AI1" s="154"/>
      <c r="AJ1" s="154"/>
      <c r="AK1" s="144" t="s">
        <v>118</v>
      </c>
      <c r="AL1" s="147" t="s">
        <v>15</v>
      </c>
      <c r="AM1" s="148"/>
      <c r="AN1" s="148"/>
      <c r="AO1" s="148"/>
      <c r="AP1" s="149"/>
    </row>
    <row r="2" spans="1:42" ht="29.25" customHeight="1" x14ac:dyDescent="0.25">
      <c r="H2" s="129" t="s">
        <v>109</v>
      </c>
      <c r="I2" s="132" t="s">
        <v>68</v>
      </c>
      <c r="J2" s="133"/>
      <c r="K2" s="136" t="s">
        <v>53</v>
      </c>
      <c r="L2" s="137"/>
      <c r="M2" s="130" t="s">
        <v>54</v>
      </c>
      <c r="N2" s="130"/>
      <c r="O2" s="130" t="s">
        <v>100</v>
      </c>
      <c r="P2" s="130"/>
      <c r="Q2" s="130"/>
      <c r="R2" s="140" t="s">
        <v>99</v>
      </c>
      <c r="S2" s="141"/>
      <c r="T2" s="129" t="s">
        <v>110</v>
      </c>
      <c r="U2" s="130" t="s">
        <v>111</v>
      </c>
      <c r="V2" s="130"/>
      <c r="W2" s="140" t="s">
        <v>74</v>
      </c>
      <c r="X2" s="141"/>
      <c r="Y2" s="129" t="s">
        <v>112</v>
      </c>
      <c r="Z2" s="130" t="s">
        <v>92</v>
      </c>
      <c r="AA2" s="130"/>
      <c r="AB2" s="140" t="s">
        <v>74</v>
      </c>
      <c r="AC2" s="141"/>
      <c r="AD2" s="128" t="s">
        <v>75</v>
      </c>
      <c r="AE2" s="128" t="s">
        <v>113</v>
      </c>
      <c r="AF2" s="128" t="s">
        <v>114</v>
      </c>
      <c r="AG2" s="128"/>
      <c r="AH2" s="128"/>
      <c r="AI2" s="140" t="s">
        <v>74</v>
      </c>
      <c r="AJ2" s="141"/>
      <c r="AK2" s="145"/>
      <c r="AL2" s="128" t="s">
        <v>75</v>
      </c>
      <c r="AM2" s="138" t="s">
        <v>117</v>
      </c>
      <c r="AN2" s="139"/>
      <c r="AO2" s="140" t="s">
        <v>74</v>
      </c>
      <c r="AP2" s="141"/>
    </row>
    <row r="3" spans="1:42" s="69" customFormat="1" ht="45.75" customHeight="1" x14ac:dyDescent="0.25">
      <c r="A3" s="44" t="s">
        <v>6</v>
      </c>
      <c r="B3" s="44" t="s">
        <v>10</v>
      </c>
      <c r="C3" s="44" t="s">
        <v>9</v>
      </c>
      <c r="D3" s="44" t="s">
        <v>45</v>
      </c>
      <c r="E3" s="67" t="s">
        <v>76</v>
      </c>
      <c r="F3" s="77" t="s">
        <v>77</v>
      </c>
      <c r="G3" s="77" t="s">
        <v>95</v>
      </c>
      <c r="H3" s="129"/>
      <c r="I3" s="134"/>
      <c r="J3" s="135"/>
      <c r="K3" s="45" t="s">
        <v>49</v>
      </c>
      <c r="L3" s="73" t="s">
        <v>48</v>
      </c>
      <c r="M3" s="45" t="s">
        <v>49</v>
      </c>
      <c r="N3" s="73" t="s">
        <v>48</v>
      </c>
      <c r="O3" s="73" t="s">
        <v>55</v>
      </c>
      <c r="P3" s="73" t="s">
        <v>50</v>
      </c>
      <c r="Q3" s="68" t="s">
        <v>98</v>
      </c>
      <c r="R3" s="142"/>
      <c r="S3" s="143"/>
      <c r="T3" s="129"/>
      <c r="U3" s="73" t="s">
        <v>49</v>
      </c>
      <c r="V3" s="74" t="s">
        <v>52</v>
      </c>
      <c r="W3" s="142"/>
      <c r="X3" s="143"/>
      <c r="Y3" s="129"/>
      <c r="Z3" s="73" t="s">
        <v>48</v>
      </c>
      <c r="AA3" s="74" t="s">
        <v>52</v>
      </c>
      <c r="AB3" s="142"/>
      <c r="AC3" s="143"/>
      <c r="AD3" s="128"/>
      <c r="AE3" s="128"/>
      <c r="AF3" s="73" t="s">
        <v>58</v>
      </c>
      <c r="AG3" s="73" t="s">
        <v>115</v>
      </c>
      <c r="AH3" s="73" t="s">
        <v>116</v>
      </c>
      <c r="AI3" s="142"/>
      <c r="AJ3" s="143"/>
      <c r="AK3" s="146"/>
      <c r="AL3" s="128"/>
      <c r="AM3" s="73" t="s">
        <v>58</v>
      </c>
      <c r="AN3" s="74" t="s">
        <v>52</v>
      </c>
      <c r="AO3" s="142"/>
      <c r="AP3" s="143"/>
    </row>
    <row r="4" spans="1:42" s="69" customFormat="1" x14ac:dyDescent="0.25">
      <c r="A4" s="46" t="s">
        <v>120</v>
      </c>
      <c r="B4" s="117"/>
      <c r="C4" s="117"/>
      <c r="D4" s="117"/>
      <c r="E4" s="118"/>
      <c r="F4" s="118"/>
      <c r="G4" s="118"/>
      <c r="H4" s="119"/>
      <c r="I4" s="119"/>
      <c r="J4" s="119"/>
      <c r="K4" s="120"/>
      <c r="L4" s="118"/>
      <c r="M4" s="120"/>
      <c r="N4" s="118"/>
      <c r="O4" s="118"/>
      <c r="P4" s="118"/>
      <c r="Q4" s="119"/>
      <c r="R4" s="118"/>
      <c r="S4" s="118"/>
      <c r="T4" s="119"/>
      <c r="U4" s="118"/>
      <c r="V4" s="121"/>
      <c r="W4" s="118"/>
      <c r="X4" s="118"/>
      <c r="Y4" s="119"/>
      <c r="Z4" s="118"/>
      <c r="AA4" s="121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21"/>
      <c r="AO4" s="121"/>
      <c r="AP4" s="118"/>
    </row>
    <row r="5" spans="1:42" x14ac:dyDescent="0.25">
      <c r="A5" s="104" t="s">
        <v>96</v>
      </c>
      <c r="B5" s="104" t="s">
        <v>97</v>
      </c>
      <c r="C5" s="41" t="s">
        <v>7</v>
      </c>
      <c r="D5" s="105">
        <v>14</v>
      </c>
      <c r="E5" s="42"/>
      <c r="F5" s="42"/>
      <c r="G5" s="42" t="s">
        <v>69</v>
      </c>
      <c r="H5" s="208"/>
      <c r="I5" s="209"/>
      <c r="J5" s="210"/>
      <c r="K5" s="211"/>
      <c r="L5" s="211"/>
      <c r="M5" s="212"/>
      <c r="N5" s="212"/>
      <c r="O5" s="211"/>
      <c r="P5" s="211"/>
      <c r="Q5" s="213"/>
      <c r="R5" s="209"/>
      <c r="S5" s="210"/>
      <c r="T5" s="209"/>
      <c r="U5" s="209"/>
      <c r="V5" s="214"/>
      <c r="W5" s="209"/>
      <c r="X5" s="210"/>
      <c r="Y5" s="213"/>
      <c r="Z5" s="213"/>
      <c r="AA5" s="215"/>
      <c r="AB5" s="216"/>
      <c r="AC5" s="210"/>
      <c r="AD5" s="211"/>
      <c r="AE5" s="211"/>
      <c r="AF5" s="211"/>
      <c r="AG5" s="214"/>
      <c r="AH5" s="217"/>
      <c r="AI5" s="216"/>
      <c r="AJ5" s="210"/>
      <c r="AK5" s="211"/>
      <c r="AL5" s="211"/>
      <c r="AM5" s="213"/>
      <c r="AN5" s="217"/>
      <c r="AO5" s="218"/>
      <c r="AP5" s="210"/>
    </row>
  </sheetData>
  <mergeCells count="26">
    <mergeCell ref="AM2:AN2"/>
    <mergeCell ref="AL2:AL3"/>
    <mergeCell ref="AO2:AP3"/>
    <mergeCell ref="R2:S3"/>
    <mergeCell ref="W2:X3"/>
    <mergeCell ref="AB2:AC3"/>
    <mergeCell ref="AI2:AJ3"/>
    <mergeCell ref="AK1:AK3"/>
    <mergeCell ref="AL1:AP1"/>
    <mergeCell ref="T1:X1"/>
    <mergeCell ref="H1:S1"/>
    <mergeCell ref="AD1:AJ1"/>
    <mergeCell ref="Y1:AC1"/>
    <mergeCell ref="O2:Q2"/>
    <mergeCell ref="M5:N5"/>
    <mergeCell ref="I2:J3"/>
    <mergeCell ref="U2:V2"/>
    <mergeCell ref="T2:T3"/>
    <mergeCell ref="K2:L2"/>
    <mergeCell ref="H2:H3"/>
    <mergeCell ref="M2:N2"/>
    <mergeCell ref="AF2:AH2"/>
    <mergeCell ref="AD2:AD3"/>
    <mergeCell ref="AE2:AE3"/>
    <mergeCell ref="Y2:Y3"/>
    <mergeCell ref="Z2:AA2"/>
  </mergeCells>
  <conditionalFormatting sqref="S5 J5 X5 AC5 AJ5 AP5">
    <cfRule type="containsText" dxfId="46" priority="103" operator="containsText" text="Low">
      <formula>NOT(ISERROR(SEARCH("Low",J5)))</formula>
    </cfRule>
    <cfRule type="containsText" dxfId="45" priority="104" operator="containsText" text="High">
      <formula>NOT(ISERROR(SEARCH("High",J5)))</formula>
    </cfRule>
  </conditionalFormatting>
  <pageMargins left="0.7" right="0.7" top="0.75" bottom="0.75" header="0.3" footer="0.3"/>
  <pageSetup paperSize="17" scale="73" fitToWidth="0" orientation="landscape" r:id="rId1"/>
  <colBreaks count="2" manualBreakCount="2">
    <brk id="19" max="1048575" man="1"/>
    <brk id="2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6"/>
  <sheetViews>
    <sheetView topLeftCell="AP1" workbookViewId="0">
      <selection activeCell="BA5" sqref="X5:BA5"/>
    </sheetView>
  </sheetViews>
  <sheetFormatPr defaultRowHeight="12.75" x14ac:dyDescent="0.2"/>
  <cols>
    <col min="1" max="1" width="8.140625" style="9" bestFit="1" customWidth="1"/>
    <col min="2" max="2" width="22" style="9" bestFit="1" customWidth="1"/>
    <col min="3" max="3" width="29.85546875" style="9" bestFit="1" customWidth="1"/>
    <col min="4" max="4" width="6.85546875" style="2" bestFit="1" customWidth="1"/>
    <col min="5" max="5" width="8.5703125" style="9" bestFit="1" customWidth="1"/>
    <col min="6" max="6" width="8.5703125" style="9" customWidth="1"/>
    <col min="7" max="7" width="7.140625" style="9" bestFit="1" customWidth="1"/>
    <col min="8" max="8" width="9.5703125" style="9" bestFit="1" customWidth="1"/>
    <col min="9" max="9" width="7.140625" style="9" bestFit="1" customWidth="1"/>
    <col min="10" max="10" width="9.42578125" style="9" bestFit="1" customWidth="1"/>
    <col min="11" max="11" width="8.140625" style="9" bestFit="1" customWidth="1"/>
    <col min="12" max="12" width="8.42578125" style="9" bestFit="1" customWidth="1"/>
    <col min="13" max="13" width="9.7109375" style="9" bestFit="1" customWidth="1"/>
    <col min="14" max="14" width="2.85546875" style="9" customWidth="1"/>
    <col min="15" max="15" width="44.28515625" style="9" bestFit="1" customWidth="1"/>
    <col min="16" max="16" width="11.140625" style="9" bestFit="1" customWidth="1"/>
    <col min="17" max="17" width="13.42578125" style="88" customWidth="1"/>
    <col min="18" max="18" width="10.42578125" style="2" bestFit="1" customWidth="1"/>
    <col min="19" max="19" width="18.28515625" style="9" customWidth="1"/>
    <col min="20" max="20" width="15.28515625" style="9" customWidth="1"/>
    <col min="21" max="21" width="10.140625" style="9" bestFit="1" customWidth="1"/>
    <col min="22" max="22" width="35" style="88" customWidth="1"/>
    <col min="23" max="23" width="2.42578125" style="9" customWidth="1"/>
    <col min="24" max="24" width="10.7109375" style="9" bestFit="1" customWidth="1"/>
    <col min="25" max="25" width="8.7109375" style="9" bestFit="1" customWidth="1"/>
    <col min="26" max="26" width="10.7109375" style="9" bestFit="1" customWidth="1"/>
    <col min="27" max="27" width="10.85546875" style="9" bestFit="1" customWidth="1"/>
    <col min="28" max="28" width="7.7109375" style="9" customWidth="1"/>
    <col min="29" max="29" width="8.28515625" style="9" customWidth="1"/>
    <col min="30" max="30" width="2.28515625" style="9" customWidth="1"/>
    <col min="31" max="31" width="7.28515625" style="9" customWidth="1"/>
    <col min="32" max="32" width="7.7109375" style="9" customWidth="1"/>
    <col min="33" max="34" width="7.28515625" style="9" customWidth="1"/>
    <col min="35" max="35" width="7.7109375" style="9" customWidth="1"/>
    <col min="36" max="36" width="7.28515625" style="9" customWidth="1"/>
    <col min="37" max="37" width="2.42578125" style="9" customWidth="1"/>
    <col min="38" max="38" width="7.28515625" style="9" customWidth="1"/>
    <col min="39" max="39" width="8.7109375" style="9" bestFit="1" customWidth="1"/>
    <col min="40" max="41" width="7.28515625" style="9" customWidth="1"/>
    <col min="42" max="42" width="7.7109375" style="9" customWidth="1"/>
    <col min="43" max="43" width="7.28515625" style="9" customWidth="1"/>
    <col min="44" max="44" width="3.140625" style="9" customWidth="1"/>
    <col min="45" max="45" width="10.28515625" style="9" customWidth="1"/>
    <col min="46" max="46" width="8.7109375" style="9" customWidth="1"/>
    <col min="47" max="47" width="9.140625" style="9"/>
    <col min="48" max="48" width="7.28515625" style="9" customWidth="1"/>
    <col min="49" max="49" width="7.7109375" style="9" customWidth="1"/>
    <col min="50" max="51" width="7.28515625" style="9" customWidth="1"/>
    <col min="52" max="52" width="7.7109375" style="9" customWidth="1"/>
    <col min="53" max="53" width="7.28515625" style="9" customWidth="1"/>
    <col min="54" max="16384" width="9.140625" style="9"/>
  </cols>
  <sheetData>
    <row r="1" spans="1:54" s="3" customFormat="1" ht="17.25" x14ac:dyDescent="0.25">
      <c r="D1" s="4"/>
      <c r="Q1" s="78"/>
      <c r="R1" s="4"/>
      <c r="V1" s="78"/>
      <c r="AE1" s="162" t="s">
        <v>78</v>
      </c>
      <c r="AF1" s="163"/>
      <c r="AG1" s="163"/>
      <c r="AH1" s="163"/>
      <c r="AI1" s="163"/>
      <c r="AJ1" s="164"/>
      <c r="AL1" s="162" t="s">
        <v>27</v>
      </c>
      <c r="AM1" s="163"/>
      <c r="AN1" s="163"/>
      <c r="AO1" s="163"/>
      <c r="AP1" s="163"/>
      <c r="AQ1" s="164"/>
      <c r="AS1" s="162" t="s">
        <v>28</v>
      </c>
      <c r="AT1" s="163"/>
      <c r="AU1" s="163"/>
      <c r="AV1" s="163"/>
      <c r="AW1" s="163"/>
      <c r="AX1" s="163"/>
      <c r="AY1" s="163"/>
      <c r="AZ1" s="163"/>
      <c r="BA1" s="164"/>
    </row>
    <row r="2" spans="1:54" s="3" customFormat="1" ht="15" x14ac:dyDescent="0.25">
      <c r="B2" s="11" t="s">
        <v>36</v>
      </c>
      <c r="C2" s="10">
        <v>0.03</v>
      </c>
      <c r="D2" s="4"/>
      <c r="Q2" s="78"/>
      <c r="R2" s="4"/>
      <c r="V2" s="78"/>
      <c r="X2" s="162" t="s">
        <v>31</v>
      </c>
      <c r="Y2" s="163"/>
      <c r="Z2" s="163"/>
      <c r="AA2" s="163"/>
      <c r="AB2" s="163"/>
      <c r="AC2" s="164"/>
      <c r="AE2" s="165" t="s">
        <v>29</v>
      </c>
      <c r="AF2" s="166"/>
      <c r="AG2" s="167"/>
      <c r="AH2" s="171" t="s">
        <v>26</v>
      </c>
      <c r="AI2" s="172"/>
      <c r="AJ2" s="173"/>
      <c r="AL2" s="165" t="s">
        <v>30</v>
      </c>
      <c r="AM2" s="166"/>
      <c r="AN2" s="166"/>
      <c r="AO2" s="171" t="s">
        <v>26</v>
      </c>
      <c r="AP2" s="172"/>
      <c r="AQ2" s="173"/>
      <c r="AS2" s="165" t="s">
        <v>30</v>
      </c>
      <c r="AT2" s="166"/>
      <c r="AU2" s="166"/>
      <c r="AV2" s="171" t="s">
        <v>38</v>
      </c>
      <c r="AW2" s="172"/>
      <c r="AX2" s="173"/>
      <c r="AY2" s="171" t="s">
        <v>101</v>
      </c>
      <c r="AZ2" s="172"/>
      <c r="BA2" s="173"/>
    </row>
    <row r="3" spans="1:54" s="3" customFormat="1" ht="31.5" customHeight="1" x14ac:dyDescent="0.25">
      <c r="B3" s="11" t="s">
        <v>37</v>
      </c>
      <c r="C3" s="10">
        <f>C2/12*10</f>
        <v>2.5000000000000001E-2</v>
      </c>
      <c r="D3" s="180" t="s">
        <v>108</v>
      </c>
      <c r="E3" s="181"/>
      <c r="F3" s="181"/>
      <c r="G3" s="181"/>
      <c r="H3" s="181"/>
      <c r="I3" s="181"/>
      <c r="J3" s="182"/>
      <c r="K3" s="183" t="s">
        <v>102</v>
      </c>
      <c r="L3" s="184"/>
      <c r="M3" s="185"/>
      <c r="O3" s="162" t="s">
        <v>18</v>
      </c>
      <c r="P3" s="163"/>
      <c r="Q3" s="163"/>
      <c r="R3" s="163"/>
      <c r="S3" s="163"/>
      <c r="T3" s="163"/>
      <c r="U3" s="163"/>
      <c r="V3" s="164"/>
      <c r="X3" s="162" t="s">
        <v>30</v>
      </c>
      <c r="Y3" s="163"/>
      <c r="Z3" s="163"/>
      <c r="AA3" s="162" t="s">
        <v>26</v>
      </c>
      <c r="AB3" s="163"/>
      <c r="AC3" s="164"/>
      <c r="AE3" s="168"/>
      <c r="AF3" s="169"/>
      <c r="AG3" s="170"/>
      <c r="AH3" s="174"/>
      <c r="AI3" s="175"/>
      <c r="AJ3" s="176"/>
      <c r="AL3" s="168"/>
      <c r="AM3" s="169"/>
      <c r="AN3" s="169"/>
      <c r="AO3" s="174"/>
      <c r="AP3" s="175"/>
      <c r="AQ3" s="176"/>
      <c r="AS3" s="168"/>
      <c r="AT3" s="169"/>
      <c r="AU3" s="169"/>
      <c r="AV3" s="174"/>
      <c r="AW3" s="175"/>
      <c r="AX3" s="176"/>
      <c r="AY3" s="174"/>
      <c r="AZ3" s="175"/>
      <c r="BA3" s="176"/>
    </row>
    <row r="4" spans="1:54" s="83" customFormat="1" ht="45" x14ac:dyDescent="0.25">
      <c r="A4" s="106" t="s">
        <v>6</v>
      </c>
      <c r="B4" s="106" t="s">
        <v>10</v>
      </c>
      <c r="C4" s="107" t="s">
        <v>103</v>
      </c>
      <c r="D4" s="116" t="s">
        <v>104</v>
      </c>
      <c r="E4" s="116" t="s">
        <v>8</v>
      </c>
      <c r="F4" s="116" t="s">
        <v>107</v>
      </c>
      <c r="G4" s="116" t="s">
        <v>11</v>
      </c>
      <c r="H4" s="116" t="s">
        <v>56</v>
      </c>
      <c r="I4" s="116" t="s">
        <v>15</v>
      </c>
      <c r="J4" s="116" t="s">
        <v>16</v>
      </c>
      <c r="K4" s="108" t="s">
        <v>12</v>
      </c>
      <c r="L4" s="108" t="s">
        <v>13</v>
      </c>
      <c r="M4" s="108" t="s">
        <v>81</v>
      </c>
      <c r="O4" s="5" t="s">
        <v>17</v>
      </c>
      <c r="P4" s="84" t="s">
        <v>22</v>
      </c>
      <c r="Q4" s="85" t="s">
        <v>0</v>
      </c>
      <c r="R4" s="81" t="s">
        <v>32</v>
      </c>
      <c r="S4" s="81" t="s">
        <v>19</v>
      </c>
      <c r="T4" s="81" t="s">
        <v>43</v>
      </c>
      <c r="U4" s="81" t="s">
        <v>20</v>
      </c>
      <c r="V4" s="85" t="s">
        <v>82</v>
      </c>
      <c r="X4" s="81" t="s">
        <v>24</v>
      </c>
      <c r="Y4" s="81" t="s">
        <v>2</v>
      </c>
      <c r="Z4" s="81" t="s">
        <v>25</v>
      </c>
      <c r="AA4" s="81" t="s">
        <v>24</v>
      </c>
      <c r="AB4" s="81" t="s">
        <v>2</v>
      </c>
      <c r="AC4" s="81" t="s">
        <v>25</v>
      </c>
      <c r="AE4" s="81" t="s">
        <v>24</v>
      </c>
      <c r="AF4" s="81" t="s">
        <v>2</v>
      </c>
      <c r="AG4" s="81" t="s">
        <v>25</v>
      </c>
      <c r="AH4" s="81" t="s">
        <v>24</v>
      </c>
      <c r="AI4" s="81" t="s">
        <v>2</v>
      </c>
      <c r="AJ4" s="81" t="s">
        <v>25</v>
      </c>
      <c r="AL4" s="81" t="s">
        <v>24</v>
      </c>
      <c r="AM4" s="81" t="s">
        <v>2</v>
      </c>
      <c r="AN4" s="81" t="s">
        <v>25</v>
      </c>
      <c r="AO4" s="81" t="s">
        <v>24</v>
      </c>
      <c r="AP4" s="81" t="s">
        <v>2</v>
      </c>
      <c r="AQ4" s="81" t="s">
        <v>25</v>
      </c>
      <c r="AS4" s="81" t="s">
        <v>24</v>
      </c>
      <c r="AT4" s="81" t="s">
        <v>2</v>
      </c>
      <c r="AU4" s="81" t="s">
        <v>25</v>
      </c>
      <c r="AV4" s="81" t="s">
        <v>24</v>
      </c>
      <c r="AW4" s="81" t="s">
        <v>2</v>
      </c>
      <c r="AX4" s="81" t="s">
        <v>25</v>
      </c>
      <c r="AY4" s="81" t="s">
        <v>24</v>
      </c>
      <c r="AZ4" s="81" t="s">
        <v>2</v>
      </c>
      <c r="BA4" s="81" t="s">
        <v>25</v>
      </c>
    </row>
    <row r="5" spans="1:54" s="6" customFormat="1" ht="59.25" customHeight="1" x14ac:dyDescent="0.25">
      <c r="A5" s="31" t="s">
        <v>96</v>
      </c>
      <c r="B5" s="109" t="s">
        <v>97</v>
      </c>
      <c r="C5" s="12" t="s">
        <v>7</v>
      </c>
      <c r="D5" s="219"/>
      <c r="E5" s="220"/>
      <c r="F5" s="221"/>
      <c r="G5" s="222"/>
      <c r="H5" s="222"/>
      <c r="I5" s="222"/>
      <c r="J5" s="222"/>
      <c r="K5" s="223"/>
      <c r="L5" s="224"/>
      <c r="M5" s="225"/>
      <c r="O5" s="24" t="s">
        <v>4</v>
      </c>
      <c r="P5" s="6" t="s">
        <v>3</v>
      </c>
      <c r="Q5" s="110" t="s">
        <v>106</v>
      </c>
      <c r="R5" s="111">
        <v>0</v>
      </c>
      <c r="S5" s="112" t="s">
        <v>105</v>
      </c>
      <c r="T5" s="112"/>
      <c r="U5" s="28" t="s">
        <v>21</v>
      </c>
      <c r="V5" s="113"/>
      <c r="X5" s="226"/>
      <c r="Y5" s="227"/>
      <c r="Z5" s="222"/>
      <c r="AA5" s="228"/>
      <c r="AB5" s="229"/>
      <c r="AC5" s="229"/>
      <c r="AD5" s="223"/>
      <c r="AE5" s="230"/>
      <c r="AF5" s="231"/>
      <c r="AG5" s="223"/>
      <c r="AH5" s="228"/>
      <c r="AI5" s="229"/>
      <c r="AJ5" s="229"/>
      <c r="AK5" s="223"/>
      <c r="AL5" s="226"/>
      <c r="AM5" s="227"/>
      <c r="AN5" s="222"/>
      <c r="AO5" s="228"/>
      <c r="AP5" s="229"/>
      <c r="AQ5" s="229"/>
      <c r="AR5" s="223"/>
      <c r="AS5" s="226"/>
      <c r="AT5" s="227"/>
      <c r="AU5" s="222"/>
      <c r="AV5" s="228"/>
      <c r="AW5" s="229"/>
      <c r="AX5" s="229"/>
      <c r="AY5" s="228"/>
      <c r="AZ5" s="229"/>
      <c r="BA5" s="229"/>
    </row>
    <row r="6" spans="1:54" x14ac:dyDescent="0.2">
      <c r="A6" s="36"/>
      <c r="B6" s="36"/>
      <c r="C6" s="36"/>
      <c r="D6" s="35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114"/>
      <c r="R6" s="35"/>
      <c r="S6" s="6"/>
      <c r="T6" s="6"/>
      <c r="U6" s="6"/>
      <c r="V6" s="115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</row>
    <row r="7" spans="1:54" x14ac:dyDescent="0.2">
      <c r="F7" s="92" t="s">
        <v>87</v>
      </c>
      <c r="G7" s="93"/>
      <c r="H7" s="93"/>
      <c r="K7" s="93"/>
      <c r="L7" s="93"/>
      <c r="M7" s="93"/>
      <c r="O7" s="70" t="s">
        <v>51</v>
      </c>
    </row>
    <row r="8" spans="1:54" ht="14.25" x14ac:dyDescent="0.2">
      <c r="O8" s="75" t="s">
        <v>88</v>
      </c>
      <c r="X8" s="89" t="s">
        <v>86</v>
      </c>
      <c r="Y8" s="90"/>
      <c r="Z8" s="90"/>
      <c r="AA8" s="90"/>
      <c r="AB8" s="90"/>
      <c r="AC8" s="90"/>
      <c r="AD8" s="90"/>
      <c r="AE8" s="91"/>
    </row>
    <row r="9" spans="1:54" x14ac:dyDescent="0.2">
      <c r="X9" s="94" t="s">
        <v>89</v>
      </c>
      <c r="Y9" s="95"/>
      <c r="Z9" s="95"/>
      <c r="AA9" s="95"/>
      <c r="AB9" s="95"/>
      <c r="AC9" s="71">
        <v>1166.9000000000001</v>
      </c>
      <c r="AD9" s="71"/>
      <c r="AE9" s="96">
        <v>0.03</v>
      </c>
    </row>
    <row r="10" spans="1:54" x14ac:dyDescent="0.2">
      <c r="X10" s="97" t="s">
        <v>90</v>
      </c>
      <c r="Y10" s="98"/>
      <c r="Z10" s="98"/>
      <c r="AA10" s="98"/>
      <c r="AB10" s="98"/>
      <c r="AC10" s="98"/>
      <c r="AD10" s="98"/>
      <c r="AE10" s="99"/>
    </row>
    <row r="11" spans="1:54" x14ac:dyDescent="0.2">
      <c r="X11" s="100" t="s">
        <v>91</v>
      </c>
      <c r="Y11" s="101"/>
      <c r="Z11" s="101"/>
      <c r="AA11" s="101"/>
      <c r="AB11" s="101"/>
      <c r="AC11" s="101"/>
      <c r="AD11" s="101"/>
      <c r="AE11" s="102"/>
    </row>
    <row r="16" spans="1:54" x14ac:dyDescent="0.2">
      <c r="V16" s="113"/>
    </row>
  </sheetData>
  <protectedRanges>
    <protectedRange sqref="A5" name="GrantAllowedRange_2"/>
  </protectedRanges>
  <mergeCells count="16">
    <mergeCell ref="D3:J3"/>
    <mergeCell ref="AY2:BA3"/>
    <mergeCell ref="K3:M3"/>
    <mergeCell ref="O3:V3"/>
    <mergeCell ref="X3:Z3"/>
    <mergeCell ref="AA3:AC3"/>
    <mergeCell ref="AE1:AJ1"/>
    <mergeCell ref="AL1:AQ1"/>
    <mergeCell ref="AS1:BA1"/>
    <mergeCell ref="X2:AC2"/>
    <mergeCell ref="AE2:AG3"/>
    <mergeCell ref="AH2:AJ3"/>
    <mergeCell ref="AL2:AN3"/>
    <mergeCell ref="AO2:AQ3"/>
    <mergeCell ref="AS2:AU3"/>
    <mergeCell ref="AV2:AX3"/>
  </mergeCells>
  <conditionalFormatting sqref="AV5">
    <cfRule type="containsText" dxfId="29" priority="172" stopIfTrue="1" operator="containsText" text="&quot;---&quot;">
      <formula>NOT(ISERROR(SEARCH("""---""",AV5)))</formula>
    </cfRule>
    <cfRule type="cellIs" dxfId="28" priority="173" operator="lessThan">
      <formula>-0.15</formula>
    </cfRule>
    <cfRule type="cellIs" dxfId="27" priority="174" operator="greaterThan">
      <formula>0.15</formula>
    </cfRule>
  </conditionalFormatting>
  <conditionalFormatting sqref="AA5">
    <cfRule type="containsText" dxfId="26" priority="184" stopIfTrue="1" operator="containsText" text="&quot;---&quot;">
      <formula>NOT(ISERROR(SEARCH("""---""",AA5)))</formula>
    </cfRule>
    <cfRule type="cellIs" dxfId="25" priority="185" operator="lessThan">
      <formula>-0.15</formula>
    </cfRule>
    <cfRule type="cellIs" dxfId="24" priority="186" operator="greaterThan">
      <formula>0.15</formula>
    </cfRule>
  </conditionalFormatting>
  <conditionalFormatting sqref="AH5">
    <cfRule type="containsText" dxfId="23" priority="175" stopIfTrue="1" operator="containsText" text="&quot;---&quot;">
      <formula>NOT(ISERROR(SEARCH("""---""",AH5)))</formula>
    </cfRule>
    <cfRule type="cellIs" dxfId="22" priority="176" operator="lessThan">
      <formula>-0.15</formula>
    </cfRule>
    <cfRule type="cellIs" dxfId="21" priority="177" operator="greaterThan">
      <formula>0.15</formula>
    </cfRule>
  </conditionalFormatting>
  <conditionalFormatting sqref="AY5">
    <cfRule type="containsText" dxfId="20" priority="178" stopIfTrue="1" operator="containsText" text="&quot;---&quot;">
      <formula>NOT(ISERROR(SEARCH("""---""",AY5)))</formula>
    </cfRule>
    <cfRule type="cellIs" dxfId="19" priority="179" operator="lessThan">
      <formula>-0.15</formula>
    </cfRule>
    <cfRule type="cellIs" dxfId="18" priority="180" operator="greaterThan">
      <formula>0.15</formula>
    </cfRule>
  </conditionalFormatting>
  <conditionalFormatting sqref="AO5">
    <cfRule type="containsText" dxfId="17" priority="181" stopIfTrue="1" operator="containsText" text="&quot;---&quot;">
      <formula>NOT(ISERROR(SEARCH("""---""",AO5)))</formula>
    </cfRule>
    <cfRule type="cellIs" dxfId="16" priority="182" operator="lessThan">
      <formula>-0.15</formula>
    </cfRule>
    <cfRule type="cellIs" dxfId="15" priority="183" operator="greaterThan">
      <formula>0.15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6"/>
  <sheetViews>
    <sheetView topLeftCell="B1" workbookViewId="0">
      <pane xSplit="1" ySplit="4" topLeftCell="AI5" activePane="bottomRight" state="frozen"/>
      <selection activeCell="A31" sqref="A31"/>
      <selection pane="topRight" activeCell="A31" sqref="A31"/>
      <selection pane="bottomLeft" activeCell="A31" sqref="A31"/>
      <selection pane="bottomRight" activeCell="X5" sqref="X5:BA5"/>
    </sheetView>
  </sheetViews>
  <sheetFormatPr defaultRowHeight="12.75" x14ac:dyDescent="0.2"/>
  <cols>
    <col min="1" max="1" width="9.140625" style="9"/>
    <col min="2" max="2" width="21.5703125" style="9" bestFit="1" customWidth="1"/>
    <col min="3" max="3" width="30.42578125" style="9" bestFit="1" customWidth="1"/>
    <col min="4" max="4" width="6.85546875" style="2" bestFit="1" customWidth="1"/>
    <col min="5" max="5" width="9.42578125" style="9" customWidth="1"/>
    <col min="6" max="6" width="8.5703125" style="9" customWidth="1"/>
    <col min="7" max="9" width="9.140625" style="9"/>
    <col min="10" max="10" width="8.28515625" style="9" bestFit="1" customWidth="1"/>
    <col min="11" max="11" width="9.7109375" style="9" bestFit="1" customWidth="1"/>
    <col min="12" max="12" width="7.140625" style="9" bestFit="1" customWidth="1"/>
    <col min="13" max="13" width="9.42578125" style="9" bestFit="1" customWidth="1"/>
    <col min="14" max="14" width="2.85546875" style="9" customWidth="1"/>
    <col min="15" max="15" width="44.28515625" style="9" bestFit="1" customWidth="1"/>
    <col min="16" max="17" width="12.5703125" style="9" customWidth="1"/>
    <col min="18" max="18" width="13.140625" style="9" customWidth="1"/>
    <col min="19" max="19" width="18.28515625" style="9" customWidth="1"/>
    <col min="20" max="20" width="15.28515625" style="9" customWidth="1"/>
    <col min="21" max="21" width="11.42578125" style="9" customWidth="1"/>
    <col min="22" max="22" width="35" style="88" customWidth="1"/>
    <col min="23" max="23" width="2.42578125" style="9" customWidth="1"/>
    <col min="24" max="26" width="10.7109375" style="9" bestFit="1" customWidth="1"/>
    <col min="27" max="29" width="8.28515625" style="9" customWidth="1"/>
    <col min="30" max="30" width="2.28515625" style="9" customWidth="1"/>
    <col min="31" max="31" width="6.140625" style="9" customWidth="1"/>
    <col min="32" max="32" width="9" style="9" bestFit="1" customWidth="1"/>
    <col min="33" max="33" width="7" style="9" customWidth="1"/>
    <col min="34" max="34" width="6.5703125" style="9" customWidth="1"/>
    <col min="35" max="35" width="9.140625" style="9"/>
    <col min="36" max="36" width="6.7109375" style="9" customWidth="1"/>
    <col min="37" max="37" width="2.42578125" style="9" customWidth="1"/>
    <col min="38" max="38" width="8" style="9" customWidth="1"/>
    <col min="39" max="39" width="10.7109375" style="9" bestFit="1" customWidth="1"/>
    <col min="40" max="40" width="8.7109375" style="9" customWidth="1"/>
    <col min="41" max="41" width="7" style="9" customWidth="1"/>
    <col min="42" max="42" width="8.85546875" style="9" customWidth="1"/>
    <col min="43" max="43" width="7" style="9" customWidth="1"/>
    <col min="44" max="44" width="3.140625" style="9" customWidth="1"/>
    <col min="45" max="45" width="10.28515625" style="9" customWidth="1"/>
    <col min="46" max="46" width="10.5703125" style="9" bestFit="1" customWidth="1"/>
    <col min="47" max="47" width="9.140625" style="9"/>
    <col min="48" max="48" width="7.140625" style="9" customWidth="1"/>
    <col min="49" max="49" width="7.7109375" style="9" bestFit="1" customWidth="1"/>
    <col min="50" max="50" width="6.42578125" style="9" customWidth="1"/>
    <col min="51" max="51" width="5.7109375" style="9" bestFit="1" customWidth="1"/>
    <col min="52" max="52" width="7.7109375" style="9" bestFit="1" customWidth="1"/>
    <col min="53" max="53" width="5.85546875" style="9" customWidth="1"/>
    <col min="54" max="54" width="10.28515625" style="9" bestFit="1" customWidth="1"/>
    <col min="55" max="16384" width="9.140625" style="9"/>
  </cols>
  <sheetData>
    <row r="1" spans="1:53" s="3" customFormat="1" ht="17.25" x14ac:dyDescent="0.25">
      <c r="D1" s="4"/>
      <c r="V1" s="78"/>
      <c r="AE1" s="162" t="s">
        <v>78</v>
      </c>
      <c r="AF1" s="163"/>
      <c r="AG1" s="163"/>
      <c r="AH1" s="163"/>
      <c r="AI1" s="163"/>
      <c r="AJ1" s="164"/>
      <c r="AL1" s="162" t="s">
        <v>27</v>
      </c>
      <c r="AM1" s="163"/>
      <c r="AN1" s="163"/>
      <c r="AO1" s="163"/>
      <c r="AP1" s="163"/>
      <c r="AQ1" s="164"/>
      <c r="AS1" s="162" t="s">
        <v>28</v>
      </c>
      <c r="AT1" s="163"/>
      <c r="AU1" s="163"/>
      <c r="AV1" s="163"/>
      <c r="AW1" s="163"/>
      <c r="AX1" s="163"/>
      <c r="AY1" s="163"/>
      <c r="AZ1" s="163"/>
      <c r="BA1" s="164"/>
    </row>
    <row r="2" spans="1:53" s="3" customFormat="1" ht="15" x14ac:dyDescent="0.25">
      <c r="B2" s="11" t="s">
        <v>36</v>
      </c>
      <c r="C2" s="10">
        <v>0.03</v>
      </c>
      <c r="D2" s="4"/>
      <c r="V2" s="78"/>
      <c r="X2" s="162" t="s">
        <v>31</v>
      </c>
      <c r="Y2" s="163"/>
      <c r="Z2" s="163"/>
      <c r="AA2" s="163"/>
      <c r="AB2" s="163"/>
      <c r="AC2" s="164"/>
      <c r="AE2" s="165" t="s">
        <v>29</v>
      </c>
      <c r="AF2" s="166"/>
      <c r="AG2" s="167"/>
      <c r="AH2" s="171" t="s">
        <v>26</v>
      </c>
      <c r="AI2" s="172"/>
      <c r="AJ2" s="173"/>
      <c r="AL2" s="165" t="s">
        <v>30</v>
      </c>
      <c r="AM2" s="166"/>
      <c r="AN2" s="166"/>
      <c r="AO2" s="171" t="s">
        <v>26</v>
      </c>
      <c r="AP2" s="172"/>
      <c r="AQ2" s="173"/>
      <c r="AS2" s="165" t="s">
        <v>30</v>
      </c>
      <c r="AT2" s="166"/>
      <c r="AU2" s="166"/>
      <c r="AV2" s="171" t="s">
        <v>38</v>
      </c>
      <c r="AW2" s="172"/>
      <c r="AX2" s="173"/>
      <c r="AY2" s="171" t="s">
        <v>40</v>
      </c>
      <c r="AZ2" s="172"/>
      <c r="BA2" s="173"/>
    </row>
    <row r="3" spans="1:53" s="3" customFormat="1" ht="15" x14ac:dyDescent="0.25">
      <c r="B3" s="11" t="s">
        <v>37</v>
      </c>
      <c r="C3" s="10">
        <f>C2/12*10</f>
        <v>2.5000000000000001E-2</v>
      </c>
      <c r="D3" s="4"/>
      <c r="I3" s="177" t="s">
        <v>79</v>
      </c>
      <c r="J3" s="178"/>
      <c r="K3" s="179"/>
      <c r="O3" s="162" t="s">
        <v>18</v>
      </c>
      <c r="P3" s="163"/>
      <c r="Q3" s="163"/>
      <c r="R3" s="163"/>
      <c r="S3" s="163"/>
      <c r="T3" s="163"/>
      <c r="U3" s="163"/>
      <c r="V3" s="164"/>
      <c r="X3" s="162" t="s">
        <v>30</v>
      </c>
      <c r="Y3" s="163"/>
      <c r="Z3" s="163"/>
      <c r="AA3" s="162" t="s">
        <v>26</v>
      </c>
      <c r="AB3" s="163"/>
      <c r="AC3" s="164"/>
      <c r="AE3" s="168"/>
      <c r="AF3" s="169"/>
      <c r="AG3" s="170"/>
      <c r="AH3" s="174"/>
      <c r="AI3" s="175"/>
      <c r="AJ3" s="176"/>
      <c r="AL3" s="168"/>
      <c r="AM3" s="169"/>
      <c r="AN3" s="169"/>
      <c r="AO3" s="174"/>
      <c r="AP3" s="175"/>
      <c r="AQ3" s="176"/>
      <c r="AS3" s="168"/>
      <c r="AT3" s="169"/>
      <c r="AU3" s="169"/>
      <c r="AV3" s="174"/>
      <c r="AW3" s="175"/>
      <c r="AX3" s="176"/>
      <c r="AY3" s="174"/>
      <c r="AZ3" s="175"/>
      <c r="BA3" s="176"/>
    </row>
    <row r="4" spans="1:53" s="83" customFormat="1" ht="60" x14ac:dyDescent="0.25">
      <c r="A4" s="79" t="s">
        <v>6</v>
      </c>
      <c r="B4" s="79" t="s">
        <v>10</v>
      </c>
      <c r="C4" s="38" t="s">
        <v>9</v>
      </c>
      <c r="D4" s="80" t="s">
        <v>23</v>
      </c>
      <c r="E4" s="80" t="s">
        <v>8</v>
      </c>
      <c r="F4" s="80" t="s">
        <v>80</v>
      </c>
      <c r="G4" s="80" t="s">
        <v>11</v>
      </c>
      <c r="H4" s="80" t="s">
        <v>35</v>
      </c>
      <c r="I4" s="81" t="s">
        <v>12</v>
      </c>
      <c r="J4" s="81" t="s">
        <v>13</v>
      </c>
      <c r="K4" s="81" t="s">
        <v>81</v>
      </c>
      <c r="L4" s="82" t="s">
        <v>15</v>
      </c>
      <c r="M4" s="5" t="s">
        <v>16</v>
      </c>
      <c r="O4" s="5" t="s">
        <v>17</v>
      </c>
      <c r="P4" s="84" t="s">
        <v>22</v>
      </c>
      <c r="Q4" s="81" t="s">
        <v>0</v>
      </c>
      <c r="R4" s="81" t="s">
        <v>32</v>
      </c>
      <c r="S4" s="81" t="s">
        <v>19</v>
      </c>
      <c r="T4" s="81" t="s">
        <v>43</v>
      </c>
      <c r="U4" s="81" t="s">
        <v>20</v>
      </c>
      <c r="V4" s="85" t="s">
        <v>82</v>
      </c>
      <c r="X4" s="81" t="s">
        <v>24</v>
      </c>
      <c r="Y4" s="81" t="s">
        <v>2</v>
      </c>
      <c r="Z4" s="81" t="s">
        <v>25</v>
      </c>
      <c r="AA4" s="81" t="s">
        <v>24</v>
      </c>
      <c r="AB4" s="81" t="s">
        <v>2</v>
      </c>
      <c r="AC4" s="81" t="s">
        <v>25</v>
      </c>
      <c r="AE4" s="81" t="s">
        <v>24</v>
      </c>
      <c r="AF4" s="81" t="s">
        <v>2</v>
      </c>
      <c r="AG4" s="81" t="s">
        <v>25</v>
      </c>
      <c r="AH4" s="81" t="s">
        <v>24</v>
      </c>
      <c r="AI4" s="81" t="s">
        <v>2</v>
      </c>
      <c r="AJ4" s="81" t="s">
        <v>25</v>
      </c>
      <c r="AL4" s="81" t="s">
        <v>24</v>
      </c>
      <c r="AM4" s="81" t="s">
        <v>2</v>
      </c>
      <c r="AN4" s="81" t="s">
        <v>25</v>
      </c>
      <c r="AO4" s="81" t="s">
        <v>24</v>
      </c>
      <c r="AP4" s="81" t="s">
        <v>2</v>
      </c>
      <c r="AQ4" s="81" t="s">
        <v>25</v>
      </c>
      <c r="AS4" s="81" t="s">
        <v>24</v>
      </c>
      <c r="AT4" s="81" t="s">
        <v>2</v>
      </c>
      <c r="AU4" s="81" t="s">
        <v>25</v>
      </c>
      <c r="AV4" s="81" t="s">
        <v>24</v>
      </c>
      <c r="AW4" s="81" t="s">
        <v>2</v>
      </c>
      <c r="AX4" s="81" t="s">
        <v>25</v>
      </c>
      <c r="AY4" s="81" t="s">
        <v>24</v>
      </c>
      <c r="AZ4" s="81" t="s">
        <v>2</v>
      </c>
      <c r="BA4" s="81" t="s">
        <v>25</v>
      </c>
    </row>
    <row r="5" spans="1:53" s="6" customFormat="1" ht="24" customHeight="1" x14ac:dyDescent="0.25">
      <c r="A5" s="32" t="s">
        <v>5</v>
      </c>
      <c r="B5" s="12"/>
      <c r="C5" s="12"/>
      <c r="D5" s="33"/>
      <c r="E5" s="34"/>
      <c r="F5" s="20"/>
      <c r="G5" s="21"/>
      <c r="H5" s="21"/>
      <c r="J5" s="40"/>
      <c r="K5" s="86"/>
      <c r="L5" s="21"/>
      <c r="M5" s="21"/>
      <c r="O5" s="24" t="s">
        <v>4</v>
      </c>
      <c r="P5" s="6" t="s">
        <v>3</v>
      </c>
      <c r="Q5" s="24" t="s">
        <v>1</v>
      </c>
      <c r="R5" s="22">
        <v>0</v>
      </c>
      <c r="S5" s="29" t="s">
        <v>83</v>
      </c>
      <c r="T5" s="29" t="s">
        <v>84</v>
      </c>
      <c r="U5" s="28" t="s">
        <v>21</v>
      </c>
      <c r="V5" s="87" t="s">
        <v>85</v>
      </c>
      <c r="X5" s="226"/>
      <c r="Y5" s="227"/>
      <c r="Z5" s="222"/>
      <c r="AA5" s="228"/>
      <c r="AB5" s="229"/>
      <c r="AC5" s="229"/>
      <c r="AD5" s="223"/>
      <c r="AE5" s="230"/>
      <c r="AF5" s="231"/>
      <c r="AG5" s="223"/>
      <c r="AH5" s="228"/>
      <c r="AI5" s="229"/>
      <c r="AJ5" s="229"/>
      <c r="AK5" s="223"/>
      <c r="AL5" s="226"/>
      <c r="AM5" s="227"/>
      <c r="AN5" s="222"/>
      <c r="AO5" s="228"/>
      <c r="AP5" s="229"/>
      <c r="AQ5" s="229"/>
      <c r="AR5" s="223"/>
      <c r="AS5" s="226"/>
      <c r="AT5" s="227"/>
      <c r="AU5" s="222"/>
      <c r="AV5" s="228"/>
      <c r="AW5" s="229"/>
      <c r="AX5" s="229"/>
      <c r="AY5" s="228"/>
      <c r="AZ5" s="229"/>
      <c r="BA5" s="229"/>
    </row>
    <row r="13" spans="1:53" x14ac:dyDescent="0.2">
      <c r="X13" s="89" t="s">
        <v>86</v>
      </c>
      <c r="Y13" s="90"/>
      <c r="Z13" s="90"/>
      <c r="AA13" s="90"/>
      <c r="AB13" s="90"/>
      <c r="AC13" s="90"/>
      <c r="AD13" s="90"/>
      <c r="AE13" s="91"/>
    </row>
    <row r="14" spans="1:53" x14ac:dyDescent="0.2">
      <c r="X14" s="94" t="s">
        <v>89</v>
      </c>
      <c r="Y14" s="95"/>
      <c r="Z14" s="95"/>
      <c r="AA14" s="95"/>
      <c r="AB14" s="95"/>
      <c r="AC14" s="71">
        <v>1166.9000000000001</v>
      </c>
      <c r="AD14" s="71"/>
      <c r="AE14" s="96">
        <v>0.03</v>
      </c>
    </row>
    <row r="15" spans="1:53" x14ac:dyDescent="0.2">
      <c r="X15" s="97" t="s">
        <v>90</v>
      </c>
      <c r="Y15" s="98"/>
      <c r="Z15" s="98"/>
      <c r="AA15" s="98"/>
      <c r="AB15" s="98"/>
      <c r="AC15" s="98"/>
      <c r="AD15" s="98"/>
      <c r="AE15" s="99"/>
    </row>
    <row r="16" spans="1:53" x14ac:dyDescent="0.2">
      <c r="X16" s="100" t="s">
        <v>91</v>
      </c>
      <c r="Y16" s="101"/>
      <c r="Z16" s="101"/>
      <c r="AA16" s="101"/>
      <c r="AB16" s="101"/>
      <c r="AC16" s="101"/>
      <c r="AD16" s="101"/>
      <c r="AE16" s="102"/>
    </row>
  </sheetData>
  <mergeCells count="15">
    <mergeCell ref="AY2:BA3"/>
    <mergeCell ref="I3:K3"/>
    <mergeCell ref="O3:V3"/>
    <mergeCell ref="X3:Z3"/>
    <mergeCell ref="AA3:AC3"/>
    <mergeCell ref="AE1:AJ1"/>
    <mergeCell ref="AL1:AQ1"/>
    <mergeCell ref="AS1:BA1"/>
    <mergeCell ref="X2:AC2"/>
    <mergeCell ref="AE2:AG3"/>
    <mergeCell ref="AH2:AJ3"/>
    <mergeCell ref="AL2:AN3"/>
    <mergeCell ref="AO2:AQ3"/>
    <mergeCell ref="AS2:AU3"/>
    <mergeCell ref="AV2:AX3"/>
  </mergeCells>
  <conditionalFormatting sqref="AO5">
    <cfRule type="containsText" dxfId="44" priority="142" stopIfTrue="1" operator="containsText" text="&quot;---&quot;">
      <formula>NOT(ISERROR(SEARCH("""---""",AO5)))</formula>
    </cfRule>
    <cfRule type="cellIs" dxfId="43" priority="143" operator="lessThan">
      <formula>-0.15</formula>
    </cfRule>
    <cfRule type="cellIs" dxfId="42" priority="144" operator="greaterThan">
      <formula>0.15</formula>
    </cfRule>
  </conditionalFormatting>
  <conditionalFormatting sqref="AY5">
    <cfRule type="containsText" dxfId="41" priority="139" stopIfTrue="1" operator="containsText" text="&quot;---&quot;">
      <formula>NOT(ISERROR(SEARCH("""---""",AY5)))</formula>
    </cfRule>
    <cfRule type="cellIs" dxfId="40" priority="140" operator="lessThan">
      <formula>-0.15</formula>
    </cfRule>
    <cfRule type="cellIs" dxfId="39" priority="141" operator="greaterThan">
      <formula>0.15</formula>
    </cfRule>
  </conditionalFormatting>
  <conditionalFormatting sqref="AH5">
    <cfRule type="containsText" dxfId="38" priority="136" stopIfTrue="1" operator="containsText" text="&quot;---&quot;">
      <formula>NOT(ISERROR(SEARCH("""---""",AH5)))</formula>
    </cfRule>
    <cfRule type="cellIs" dxfId="37" priority="137" operator="lessThan">
      <formula>-0.15</formula>
    </cfRule>
    <cfRule type="cellIs" dxfId="36" priority="138" operator="greaterThan">
      <formula>0.15</formula>
    </cfRule>
  </conditionalFormatting>
  <conditionalFormatting sqref="AA5">
    <cfRule type="containsText" dxfId="35" priority="145" stopIfTrue="1" operator="containsText" text="&quot;---&quot;">
      <formula>NOT(ISERROR(SEARCH("""---""",AA5)))</formula>
    </cfRule>
    <cfRule type="cellIs" dxfId="34" priority="146" operator="lessThan">
      <formula>-0.15</formula>
    </cfRule>
    <cfRule type="cellIs" dxfId="33" priority="147" operator="greaterThan">
      <formula>0.15</formula>
    </cfRule>
  </conditionalFormatting>
  <conditionalFormatting sqref="AV5">
    <cfRule type="containsText" dxfId="32" priority="133" stopIfTrue="1" operator="containsText" text="&quot;---&quot;">
      <formula>NOT(ISERROR(SEARCH("""---""",AV5)))</formula>
    </cfRule>
    <cfRule type="cellIs" dxfId="31" priority="134" operator="lessThan">
      <formula>-0.15</formula>
    </cfRule>
    <cfRule type="cellIs" dxfId="30" priority="135" operator="greaterThan">
      <formula>0.15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6"/>
  <sheetViews>
    <sheetView zoomScaleNormal="100" workbookViewId="0">
      <pane xSplit="3" ySplit="5" topLeftCell="AS6" activePane="bottomRight" state="frozen"/>
      <selection activeCell="N32" sqref="N32"/>
      <selection pane="topRight" activeCell="N32" sqref="N32"/>
      <selection pane="bottomLeft" activeCell="N32" sqref="N32"/>
      <selection pane="bottomRight" activeCell="X6" sqref="X6:BE6"/>
    </sheetView>
  </sheetViews>
  <sheetFormatPr defaultRowHeight="12.75" x14ac:dyDescent="0.2"/>
  <cols>
    <col min="2" max="2" width="21.5703125" bestFit="1" customWidth="1"/>
    <col min="3" max="3" width="30.42578125" bestFit="1" customWidth="1"/>
    <col min="4" max="4" width="6.85546875" style="2" bestFit="1" customWidth="1"/>
    <col min="5" max="5" width="6.85546875" style="4" customWidth="1"/>
    <col min="6" max="6" width="9.42578125" customWidth="1"/>
    <col min="7" max="7" width="8.5703125" customWidth="1"/>
    <col min="10" max="10" width="9.140625" style="1"/>
    <col min="11" max="11" width="10.7109375" bestFit="1" customWidth="1"/>
    <col min="12" max="12" width="18" customWidth="1"/>
    <col min="14" max="14" width="9.42578125" bestFit="1" customWidth="1"/>
    <col min="15" max="15" width="2.85546875" customWidth="1"/>
    <col min="16" max="16" width="44.28515625" bestFit="1" customWidth="1"/>
    <col min="17" max="17" width="12.5703125" style="1" bestFit="1" customWidth="1"/>
    <col min="18" max="18" width="12.5703125" style="1" customWidth="1"/>
    <col min="19" max="19" width="13.140625" style="1" customWidth="1"/>
    <col min="20" max="20" width="18.28515625" customWidth="1"/>
    <col min="21" max="21" width="15.28515625" style="9" customWidth="1"/>
    <col min="22" max="22" width="11.42578125" style="9" customWidth="1"/>
    <col min="23" max="23" width="2.42578125" customWidth="1"/>
    <col min="25" max="25" width="10" customWidth="1"/>
    <col min="27" max="27" width="9.140625" style="9"/>
    <col min="28" max="30" width="8.28515625" customWidth="1"/>
    <col min="31" max="31" width="14" style="9" bestFit="1" customWidth="1"/>
    <col min="32" max="32" width="2.28515625" customWidth="1"/>
    <col min="33" max="33" width="6.140625" customWidth="1"/>
    <col min="34" max="34" width="9" bestFit="1" customWidth="1"/>
    <col min="35" max="35" width="7" customWidth="1"/>
    <col min="36" max="36" width="6.5703125" customWidth="1"/>
    <col min="38" max="38" width="6.7109375" customWidth="1"/>
    <col min="39" max="39" width="2.42578125" customWidth="1"/>
    <col min="40" max="40" width="8" customWidth="1"/>
    <col min="41" max="41" width="10.42578125" bestFit="1" customWidth="1"/>
    <col min="42" max="42" width="8.7109375" customWidth="1"/>
    <col min="43" max="43" width="8.7109375" style="9" customWidth="1"/>
    <col min="44" max="44" width="7" customWidth="1"/>
    <col min="45" max="45" width="8.85546875" customWidth="1"/>
    <col min="46" max="46" width="7" customWidth="1"/>
    <col min="47" max="47" width="3.140625" customWidth="1"/>
    <col min="48" max="48" width="10.28515625" customWidth="1"/>
    <col min="49" max="49" width="10.5703125" bestFit="1" customWidth="1"/>
    <col min="51" max="51" width="10.28515625" style="9" bestFit="1" customWidth="1"/>
    <col min="52" max="52" width="7.140625" customWidth="1"/>
    <col min="53" max="53" width="8.5703125" customWidth="1"/>
    <col min="54" max="54" width="6.42578125" customWidth="1"/>
    <col min="55" max="55" width="6.140625" customWidth="1"/>
    <col min="56" max="56" width="9" customWidth="1"/>
    <col min="57" max="57" width="5.85546875" customWidth="1"/>
  </cols>
  <sheetData>
    <row r="1" spans="1:57" s="3" customFormat="1" x14ac:dyDescent="0.2">
      <c r="D1" s="4"/>
      <c r="E1" s="4"/>
    </row>
    <row r="2" spans="1:57" s="3" customFormat="1" ht="17.25" x14ac:dyDescent="0.25">
      <c r="B2" s="11" t="s">
        <v>36</v>
      </c>
      <c r="C2" s="10">
        <v>0.03</v>
      </c>
      <c r="D2" s="4"/>
      <c r="E2" s="4"/>
      <c r="AG2" s="162" t="s">
        <v>39</v>
      </c>
      <c r="AH2" s="186"/>
      <c r="AI2" s="186"/>
      <c r="AJ2" s="186"/>
      <c r="AK2" s="186"/>
      <c r="AL2" s="187"/>
      <c r="AN2" s="194" t="s">
        <v>27</v>
      </c>
      <c r="AO2" s="186"/>
      <c r="AP2" s="186"/>
      <c r="AQ2" s="186"/>
      <c r="AR2" s="186"/>
      <c r="AS2" s="186"/>
      <c r="AT2" s="187"/>
      <c r="AV2" s="194" t="s">
        <v>28</v>
      </c>
      <c r="AW2" s="186"/>
      <c r="AX2" s="186"/>
      <c r="AY2" s="186"/>
      <c r="AZ2" s="186"/>
      <c r="BA2" s="186"/>
      <c r="BB2" s="186"/>
      <c r="BC2" s="186"/>
      <c r="BD2" s="186"/>
      <c r="BE2" s="187"/>
    </row>
    <row r="3" spans="1:57" s="3" customFormat="1" ht="15" x14ac:dyDescent="0.25">
      <c r="B3" s="11" t="s">
        <v>37</v>
      </c>
      <c r="C3" s="10">
        <v>2.5000000000000001E-2</v>
      </c>
      <c r="D3" s="4"/>
      <c r="E3" s="4"/>
      <c r="X3" s="194" t="s">
        <v>31</v>
      </c>
      <c r="Y3" s="186"/>
      <c r="Z3" s="186"/>
      <c r="AA3" s="186"/>
      <c r="AB3" s="186"/>
      <c r="AC3" s="186"/>
      <c r="AD3" s="187"/>
      <c r="AE3" s="39"/>
      <c r="AG3" s="195" t="s">
        <v>29</v>
      </c>
      <c r="AH3" s="196"/>
      <c r="AI3" s="197"/>
      <c r="AJ3" s="188" t="s">
        <v>26</v>
      </c>
      <c r="AK3" s="189"/>
      <c r="AL3" s="190"/>
      <c r="AN3" s="195" t="s">
        <v>30</v>
      </c>
      <c r="AO3" s="196"/>
      <c r="AP3" s="196"/>
      <c r="AQ3" s="197"/>
      <c r="AR3" s="188" t="s">
        <v>26</v>
      </c>
      <c r="AS3" s="189"/>
      <c r="AT3" s="190"/>
      <c r="AV3" s="195" t="s">
        <v>30</v>
      </c>
      <c r="AW3" s="196"/>
      <c r="AX3" s="196"/>
      <c r="AY3" s="197"/>
      <c r="AZ3" s="171" t="s">
        <v>38</v>
      </c>
      <c r="BA3" s="189"/>
      <c r="BB3" s="190"/>
      <c r="BC3" s="171" t="s">
        <v>40</v>
      </c>
      <c r="BD3" s="189"/>
      <c r="BE3" s="190"/>
    </row>
    <row r="4" spans="1:57" s="3" customFormat="1" ht="31.5" customHeight="1" x14ac:dyDescent="0.25">
      <c r="D4" s="4"/>
      <c r="E4" s="4"/>
      <c r="J4" s="177" t="s">
        <v>33</v>
      </c>
      <c r="K4" s="178"/>
      <c r="L4" s="179"/>
      <c r="P4" s="162" t="s">
        <v>18</v>
      </c>
      <c r="Q4" s="163"/>
      <c r="R4" s="163"/>
      <c r="S4" s="163"/>
      <c r="T4" s="163"/>
      <c r="U4" s="163"/>
      <c r="V4" s="163"/>
      <c r="X4" s="194" t="s">
        <v>30</v>
      </c>
      <c r="Y4" s="186"/>
      <c r="Z4" s="186"/>
      <c r="AA4" s="187"/>
      <c r="AB4" s="194" t="s">
        <v>26</v>
      </c>
      <c r="AC4" s="163"/>
      <c r="AD4" s="164"/>
      <c r="AE4" s="33"/>
      <c r="AG4" s="198"/>
      <c r="AH4" s="199"/>
      <c r="AI4" s="200"/>
      <c r="AJ4" s="191"/>
      <c r="AK4" s="192"/>
      <c r="AL4" s="193"/>
      <c r="AN4" s="198"/>
      <c r="AO4" s="199"/>
      <c r="AP4" s="199"/>
      <c r="AQ4" s="200"/>
      <c r="AR4" s="191"/>
      <c r="AS4" s="192"/>
      <c r="AT4" s="193"/>
      <c r="AV4" s="198"/>
      <c r="AW4" s="199"/>
      <c r="AX4" s="199"/>
      <c r="AY4" s="200"/>
      <c r="AZ4" s="191"/>
      <c r="BA4" s="192"/>
      <c r="BB4" s="193"/>
      <c r="BC4" s="191"/>
      <c r="BD4" s="192"/>
      <c r="BE4" s="193"/>
    </row>
    <row r="5" spans="1:57" s="3" customFormat="1" ht="60" x14ac:dyDescent="0.25">
      <c r="A5" s="14" t="s">
        <v>6</v>
      </c>
      <c r="B5" s="14" t="s">
        <v>10</v>
      </c>
      <c r="C5" s="14" t="s">
        <v>9</v>
      </c>
      <c r="D5" s="15" t="s">
        <v>23</v>
      </c>
      <c r="E5" s="16" t="s">
        <v>47</v>
      </c>
      <c r="F5" s="16" t="s">
        <v>8</v>
      </c>
      <c r="G5" s="16" t="s">
        <v>34</v>
      </c>
      <c r="H5" s="16" t="s">
        <v>11</v>
      </c>
      <c r="I5" s="16" t="s">
        <v>35</v>
      </c>
      <c r="J5" s="13" t="s">
        <v>12</v>
      </c>
      <c r="K5" s="13" t="s">
        <v>13</v>
      </c>
      <c r="L5" s="13" t="s">
        <v>14</v>
      </c>
      <c r="M5" s="17" t="s">
        <v>15</v>
      </c>
      <c r="N5" s="18" t="s">
        <v>16</v>
      </c>
      <c r="O5" s="6"/>
      <c r="P5" s="18" t="s">
        <v>17</v>
      </c>
      <c r="Q5" s="19" t="s">
        <v>22</v>
      </c>
      <c r="R5" s="7" t="s">
        <v>0</v>
      </c>
      <c r="S5" s="7" t="s">
        <v>32</v>
      </c>
      <c r="T5" s="13" t="s">
        <v>19</v>
      </c>
      <c r="U5" s="13" t="s">
        <v>43</v>
      </c>
      <c r="V5" s="13" t="s">
        <v>20</v>
      </c>
      <c r="X5" s="7" t="s">
        <v>24</v>
      </c>
      <c r="Y5" s="7" t="s">
        <v>2</v>
      </c>
      <c r="Z5" s="7" t="s">
        <v>25</v>
      </c>
      <c r="AA5" s="27" t="s">
        <v>42</v>
      </c>
      <c r="AB5" s="7" t="s">
        <v>24</v>
      </c>
      <c r="AC5" s="7" t="s">
        <v>2</v>
      </c>
      <c r="AD5" s="7" t="s">
        <v>25</v>
      </c>
      <c r="AE5" s="37" t="s">
        <v>46</v>
      </c>
      <c r="AG5" s="7" t="s">
        <v>24</v>
      </c>
      <c r="AH5" s="7" t="s">
        <v>2</v>
      </c>
      <c r="AI5" s="7" t="s">
        <v>25</v>
      </c>
      <c r="AJ5" s="7" t="s">
        <v>24</v>
      </c>
      <c r="AK5" s="7" t="s">
        <v>2</v>
      </c>
      <c r="AL5" s="7" t="s">
        <v>25</v>
      </c>
      <c r="AN5" s="7" t="s">
        <v>24</v>
      </c>
      <c r="AO5" s="7" t="s">
        <v>2</v>
      </c>
      <c r="AP5" s="7" t="s">
        <v>25</v>
      </c>
      <c r="AQ5" s="13" t="s">
        <v>42</v>
      </c>
      <c r="AR5" s="7" t="s">
        <v>24</v>
      </c>
      <c r="AS5" s="7" t="s">
        <v>2</v>
      </c>
      <c r="AT5" s="7" t="s">
        <v>25</v>
      </c>
      <c r="AV5" s="7" t="s">
        <v>24</v>
      </c>
      <c r="AW5" s="7" t="s">
        <v>2</v>
      </c>
      <c r="AX5" s="7" t="s">
        <v>25</v>
      </c>
      <c r="AY5" s="13" t="s">
        <v>42</v>
      </c>
      <c r="AZ5" s="7" t="s">
        <v>24</v>
      </c>
      <c r="BA5" s="7" t="s">
        <v>2</v>
      </c>
      <c r="BB5" s="7" t="s">
        <v>25</v>
      </c>
      <c r="BC5" s="7" t="s">
        <v>24</v>
      </c>
      <c r="BD5" s="7" t="s">
        <v>2</v>
      </c>
      <c r="BE5" s="7" t="s">
        <v>25</v>
      </c>
    </row>
    <row r="6" spans="1:57" s="6" customFormat="1" ht="39" x14ac:dyDescent="0.25">
      <c r="A6" s="32"/>
      <c r="B6" s="12"/>
      <c r="C6" s="12"/>
      <c r="D6" s="33"/>
      <c r="E6" s="33"/>
      <c r="F6" s="34"/>
      <c r="G6" s="25"/>
      <c r="H6" s="21"/>
      <c r="I6" s="21"/>
      <c r="K6" s="21"/>
      <c r="L6" s="26"/>
      <c r="M6" s="21"/>
      <c r="N6" s="21"/>
      <c r="P6" s="30" t="s">
        <v>4</v>
      </c>
      <c r="Q6" s="6" t="s">
        <v>3</v>
      </c>
      <c r="R6" s="8" t="s">
        <v>1</v>
      </c>
      <c r="S6" s="22">
        <v>0</v>
      </c>
      <c r="T6" s="29" t="s">
        <v>41</v>
      </c>
      <c r="U6" s="29" t="s">
        <v>44</v>
      </c>
      <c r="V6" s="23" t="s">
        <v>21</v>
      </c>
      <c r="X6" s="232"/>
      <c r="Y6" s="233"/>
      <c r="Z6" s="222"/>
      <c r="AA6" s="234"/>
      <c r="AB6" s="235"/>
      <c r="AC6" s="229"/>
      <c r="AD6" s="229"/>
      <c r="AE6" s="236"/>
      <c r="AF6" s="223"/>
      <c r="AG6" s="237"/>
      <c r="AH6" s="238"/>
      <c r="AI6" s="223"/>
      <c r="AJ6" s="235"/>
      <c r="AK6" s="229"/>
      <c r="AL6" s="229"/>
      <c r="AM6" s="223"/>
      <c r="AN6" s="232"/>
      <c r="AO6" s="233"/>
      <c r="AP6" s="222"/>
      <c r="AQ6" s="234"/>
      <c r="AR6" s="235"/>
      <c r="AS6" s="229"/>
      <c r="AT6" s="229"/>
      <c r="AU6" s="223"/>
      <c r="AV6" s="232"/>
      <c r="AW6" s="233"/>
      <c r="AX6" s="222"/>
      <c r="AY6" s="234"/>
      <c r="AZ6" s="235"/>
      <c r="BA6" s="229"/>
      <c r="BB6" s="229"/>
      <c r="BC6" s="235"/>
      <c r="BD6" s="229"/>
      <c r="BE6" s="229"/>
    </row>
  </sheetData>
  <mergeCells count="15">
    <mergeCell ref="J4:L4"/>
    <mergeCell ref="P4:V4"/>
    <mergeCell ref="AB4:AD4"/>
    <mergeCell ref="AG2:AL2"/>
    <mergeCell ref="AR3:AT4"/>
    <mergeCell ref="X4:AA4"/>
    <mergeCell ref="AN3:AQ4"/>
    <mergeCell ref="BC3:BE4"/>
    <mergeCell ref="AV2:BE2"/>
    <mergeCell ref="AZ3:BB4"/>
    <mergeCell ref="AJ3:AL4"/>
    <mergeCell ref="AG3:AI4"/>
    <mergeCell ref="AV3:AY4"/>
    <mergeCell ref="X3:AD3"/>
    <mergeCell ref="AN2:AT2"/>
  </mergeCells>
  <conditionalFormatting sqref="AB6">
    <cfRule type="containsText" dxfId="14" priority="3412" stopIfTrue="1" operator="containsText" text="&quot;---&quot;">
      <formula>NOT(ISERROR(SEARCH("""---""",AB6)))</formula>
    </cfRule>
    <cfRule type="cellIs" dxfId="13" priority="3413" operator="lessThan">
      <formula>-0.15</formula>
    </cfRule>
    <cfRule type="cellIs" dxfId="12" priority="3414" operator="greaterThan">
      <formula>0.15</formula>
    </cfRule>
  </conditionalFormatting>
  <conditionalFormatting sqref="AZ6">
    <cfRule type="containsText" dxfId="11" priority="3304" stopIfTrue="1" operator="containsText" text="&quot;---&quot;">
      <formula>NOT(ISERROR(SEARCH("""---""",AZ6)))</formula>
    </cfRule>
    <cfRule type="cellIs" dxfId="10" priority="3305" operator="lessThan">
      <formula>-0.15</formula>
    </cfRule>
    <cfRule type="cellIs" dxfId="9" priority="3306" operator="greaterThan">
      <formula>0.15</formula>
    </cfRule>
  </conditionalFormatting>
  <conditionalFormatting sqref="AJ6">
    <cfRule type="containsText" dxfId="8" priority="3193" stopIfTrue="1" operator="containsText" text="&quot;---&quot;">
      <formula>NOT(ISERROR(SEARCH("""---""",AJ6)))</formula>
    </cfRule>
    <cfRule type="cellIs" dxfId="7" priority="3194" operator="lessThan">
      <formula>-0.15</formula>
    </cfRule>
    <cfRule type="cellIs" dxfId="6" priority="3195" operator="greaterThan">
      <formula>0.15</formula>
    </cfRule>
  </conditionalFormatting>
  <conditionalFormatting sqref="AR6">
    <cfRule type="containsText" dxfId="5" priority="3358" stopIfTrue="1" operator="containsText" text="&quot;---&quot;">
      <formula>NOT(ISERROR(SEARCH("""---""",AR6)))</formula>
    </cfRule>
    <cfRule type="cellIs" dxfId="4" priority="3359" operator="lessThan">
      <formula>-0.15</formula>
    </cfRule>
    <cfRule type="cellIs" dxfId="3" priority="3360" operator="greaterThan">
      <formula>0.15</formula>
    </cfRule>
  </conditionalFormatting>
  <conditionalFormatting sqref="BC6">
    <cfRule type="containsText" dxfId="2" priority="3250" stopIfTrue="1" operator="containsText" text="&quot;---&quot;">
      <formula>NOT(ISERROR(SEARCH("""---""",BC6)))</formula>
    </cfRule>
    <cfRule type="cellIs" dxfId="1" priority="3251" operator="lessThan">
      <formula>-0.15</formula>
    </cfRule>
    <cfRule type="cellIs" dxfId="0" priority="3252" operator="greaterThan">
      <formula>0.15</formula>
    </cfRule>
  </conditionalFormatting>
  <pageMargins left="0.5" right="0.5" top="0.75" bottom="0.5" header="0.3" footer="0.3"/>
  <pageSetup paperSize="17" scale="50" fitToWidth="0" fitToHeight="3" orientation="landscape" r:id="rId1"/>
  <headerFooter>
    <oddFooter>&amp;C&amp;P&amp;R&amp;D</oddFooter>
  </headerFooter>
  <colBreaks count="1" manualBreakCount="1">
    <brk id="23" max="9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Satterwhite</vt:lpstr>
      <vt:lpstr>2017 Pay</vt:lpstr>
      <vt:lpstr>2017 Market</vt:lpstr>
      <vt:lpstr>2016 Market</vt:lpstr>
      <vt:lpstr>2015 Market</vt:lpstr>
      <vt:lpstr>Aging_Rate</vt:lpstr>
      <vt:lpstr>Aging_Rate_2016</vt:lpstr>
      <vt:lpstr>Annualized_Aging_Rate</vt:lpstr>
      <vt:lpstr>'2015 Market'!Print_Area</vt:lpstr>
      <vt:lpstr>'2017 Pay'!Print_Area</vt:lpstr>
      <vt:lpstr>Satterwhite!Print_Area</vt:lpstr>
      <vt:lpstr>'2015 Market'!Print_Titles</vt:lpstr>
      <vt:lpstr>'2017 Pay'!Print_Titles</vt:lpstr>
    </vt:vector>
  </TitlesOfParts>
  <Company>Towers Watson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 Online</dc:creator>
  <cp:lastModifiedBy>Andy Carlin</cp:lastModifiedBy>
  <cp:lastPrinted>2016-12-09T18:44:29Z</cp:lastPrinted>
  <dcterms:created xsi:type="dcterms:W3CDTF">2013-09-24T12:59:11Z</dcterms:created>
  <dcterms:modified xsi:type="dcterms:W3CDTF">2017-08-15T20:27:34Z</dcterms:modified>
</cp:coreProperties>
</file>