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355" windowHeight="7425"/>
  </bookViews>
  <sheets>
    <sheet name="Interest Synchronization" sheetId="1" r:id="rId1"/>
    <sheet name="AFUDC Offset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E30" i="2" l="1"/>
  <c r="C37" i="2"/>
  <c r="E20" i="2" l="1"/>
  <c r="G20" i="2"/>
  <c r="E16" i="2"/>
  <c r="E35" i="1"/>
  <c r="E21" i="1"/>
  <c r="E27" i="1"/>
  <c r="E19" i="1" l="1"/>
  <c r="E12" i="2"/>
  <c r="G24" i="2"/>
  <c r="G18" i="2"/>
  <c r="E25" i="1"/>
  <c r="E11" i="1"/>
  <c r="E33" i="2" l="1"/>
  <c r="G16" i="2"/>
  <c r="E29" i="1"/>
  <c r="E31" i="1" s="1"/>
  <c r="E33" i="1" s="1"/>
  <c r="G22" i="2" l="1"/>
  <c r="E22" i="2"/>
  <c r="E26" i="2" s="1"/>
  <c r="G26" i="2" s="1"/>
</calcChain>
</file>

<file path=xl/sharedStrings.xml><?xml version="1.0" encoding="utf-8"?>
<sst xmlns="http://schemas.openxmlformats.org/spreadsheetml/2006/main" count="53" uniqueCount="44">
  <si>
    <t>Kentucky Power Company</t>
  </si>
  <si>
    <t>Interest Synchronization Adjustment</t>
  </si>
  <si>
    <t>Line No.</t>
  </si>
  <si>
    <t>Description</t>
  </si>
  <si>
    <t>Amount</t>
  </si>
  <si>
    <t>SIT Rate</t>
  </si>
  <si>
    <t>FIT Rate</t>
  </si>
  <si>
    <t>Witness:   R. K. Wohnhas</t>
  </si>
  <si>
    <t>AFUDC Offset Adjustment</t>
  </si>
  <si>
    <t>Total                         Amount</t>
  </si>
  <si>
    <t xml:space="preserve"> </t>
  </si>
  <si>
    <t xml:space="preserve">Booked DFIT on ABFUDC </t>
  </si>
  <si>
    <t>Witness: R. K. Wohnhas</t>
  </si>
  <si>
    <r>
      <t>LTD Rate</t>
    </r>
    <r>
      <rPr>
        <sz val="8"/>
        <rFont val="Arial"/>
        <family val="2"/>
      </rPr>
      <t xml:space="preserve"> (Section V, S-2, P 1 , C 5 , Ln 1)</t>
    </r>
  </si>
  <si>
    <r>
      <t xml:space="preserve">Annualized LTD Interest </t>
    </r>
    <r>
      <rPr>
        <sz val="8"/>
        <rFont val="Arial"/>
        <family val="2"/>
      </rPr>
      <t>(Ln 1 x Ln 2)</t>
    </r>
  </si>
  <si>
    <r>
      <t xml:space="preserve">STD Rate </t>
    </r>
    <r>
      <rPr>
        <sz val="8"/>
        <rFont val="Arial"/>
        <family val="2"/>
      </rPr>
      <t>(Section V, S-2, P 1 , C 5 , Ln 2)</t>
    </r>
  </si>
  <si>
    <r>
      <t xml:space="preserve">Annualized STD Interest  </t>
    </r>
    <r>
      <rPr>
        <sz val="8"/>
        <rFont val="Arial"/>
        <family val="2"/>
      </rPr>
      <t xml:space="preserve">(Ln 4 x Ln 5)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(1)</t>
    </r>
  </si>
  <si>
    <r>
      <t xml:space="preserve">Total Interest Charges per Books </t>
    </r>
    <r>
      <rPr>
        <sz val="8"/>
        <rFont val="Arial"/>
        <family val="2"/>
      </rPr>
      <t>(Excludes Account 4320000 - ABFUDC)</t>
    </r>
  </si>
  <si>
    <r>
      <t xml:space="preserve">Percent Retail </t>
    </r>
    <r>
      <rPr>
        <sz val="8"/>
        <rFont val="Arial"/>
        <family val="2"/>
      </rPr>
      <t>(GP-TOT)</t>
    </r>
  </si>
  <si>
    <t xml:space="preserve">Portion of Line 1 Subject to AFUDC           </t>
  </si>
  <si>
    <r>
      <t xml:space="preserve">Overall Cost of Capital </t>
    </r>
    <r>
      <rPr>
        <sz val="8"/>
        <rFont val="Arial"/>
        <family val="2"/>
      </rPr>
      <t>(Section V, S-2, P 1, C6, Ln 5)</t>
    </r>
  </si>
  <si>
    <r>
      <t>AFUDC Recalculation</t>
    </r>
    <r>
      <rPr>
        <sz val="8"/>
        <rFont val="Arial"/>
        <family val="2"/>
      </rPr>
      <t xml:space="preserve"> (Ln 2 X Ln 3)</t>
    </r>
  </si>
  <si>
    <t>Jurisdictional GP-TOT</t>
  </si>
  <si>
    <t xml:space="preserve"> .985</t>
  </si>
  <si>
    <r>
      <t xml:space="preserve">Booked AFUDC in Test Year </t>
    </r>
    <r>
      <rPr>
        <sz val="8"/>
        <rFont val="Arial"/>
        <family val="2"/>
      </rPr>
      <t>(Section V, S-8, C 13, Ln 13)</t>
    </r>
  </si>
  <si>
    <r>
      <t>AFUDC Offset Adjustment</t>
    </r>
    <r>
      <rPr>
        <sz val="8"/>
        <rFont val="Arial"/>
        <family val="2"/>
      </rPr>
      <t xml:space="preserve"> (Ln 4 - Ln 5)</t>
    </r>
  </si>
  <si>
    <r>
      <t xml:space="preserve">Recalculated Deferred FIT on ABFUDC  </t>
    </r>
    <r>
      <rPr>
        <sz val="8"/>
        <rFont val="Arial"/>
        <family val="2"/>
      </rPr>
      <t xml:space="preserve"> (1)</t>
    </r>
  </si>
  <si>
    <r>
      <t xml:space="preserve">DFIT on ABFUDC Adj. </t>
    </r>
    <r>
      <rPr>
        <sz val="8"/>
        <rFont val="Arial"/>
        <family val="2"/>
      </rPr>
      <t>(Ln 7- Ln 8)</t>
    </r>
  </si>
  <si>
    <r>
      <t xml:space="preserve">LTD, per Capitalization </t>
    </r>
    <r>
      <rPr>
        <sz val="8"/>
        <rFont val="Arial"/>
        <family val="2"/>
      </rPr>
      <t>(Section V, Sch 3, C 13, Ln 1)</t>
    </r>
  </si>
  <si>
    <r>
      <t>Retail Interest</t>
    </r>
    <r>
      <rPr>
        <sz val="8"/>
        <rFont val="Arial"/>
        <family val="2"/>
      </rPr>
      <t xml:space="preserve"> (Ln 11 X Ln 12)</t>
    </r>
  </si>
  <si>
    <r>
      <t>Decrease Interest Expense</t>
    </r>
    <r>
      <rPr>
        <sz val="8"/>
        <rFont val="Arial"/>
        <family val="2"/>
      </rPr>
      <t xml:space="preserve"> (Ln 10 - Ln 13)</t>
    </r>
  </si>
  <si>
    <r>
      <t xml:space="preserve">SIT Adjustment </t>
    </r>
    <r>
      <rPr>
        <sz val="8"/>
        <rFont val="Arial"/>
        <family val="2"/>
      </rPr>
      <t>(Ln 14 X Ln 15)</t>
    </r>
  </si>
  <si>
    <r>
      <t>Net Change for FIT</t>
    </r>
    <r>
      <rPr>
        <sz val="8"/>
        <rFont val="Arial"/>
        <family val="2"/>
      </rPr>
      <t xml:space="preserve"> (Ln 14 + Ln 16)</t>
    </r>
  </si>
  <si>
    <r>
      <t>FIT Adjustment</t>
    </r>
    <r>
      <rPr>
        <sz val="8"/>
        <rFont val="Arial"/>
        <family val="2"/>
      </rPr>
      <t xml:space="preserve"> (Ln 17 X Ln 18)</t>
    </r>
  </si>
  <si>
    <r>
      <t>STD, per Capitalization</t>
    </r>
    <r>
      <rPr>
        <sz val="8"/>
        <rFont val="Arial"/>
        <family val="2"/>
      </rPr>
      <t xml:space="preserve"> (Section V, Sch 3, C 13, Ln 2)</t>
    </r>
  </si>
  <si>
    <r>
      <t>Total Annualization Interest</t>
    </r>
    <r>
      <rPr>
        <sz val="8"/>
        <rFont val="Arial"/>
        <family val="2"/>
      </rPr>
      <t xml:space="preserve"> (Ln 3 + Ln 6+ Ln9)</t>
    </r>
  </si>
  <si>
    <r>
      <t>Accounts Receivable Financing</t>
    </r>
    <r>
      <rPr>
        <sz val="8"/>
        <rFont val="Arial"/>
        <family val="2"/>
      </rPr>
      <t xml:space="preserve"> (Section V, Sch 3, C 13, Ln 3)</t>
    </r>
  </si>
  <si>
    <r>
      <t>Accounts Receivable Financing Rate</t>
    </r>
    <r>
      <rPr>
        <sz val="8"/>
        <rFont val="Arial"/>
        <family val="2"/>
      </rPr>
      <t xml:space="preserve"> (Section V, S-2, P 1 , C 5 , Ln 3)</t>
    </r>
  </si>
  <si>
    <r>
      <t xml:space="preserve">Annualized Accounts Receivable Financing </t>
    </r>
    <r>
      <rPr>
        <sz val="8"/>
        <rFont val="Arial"/>
        <family val="2"/>
      </rPr>
      <t>(Ln 7 x Ln 8)</t>
    </r>
  </si>
  <si>
    <r>
      <t xml:space="preserve">Total State and Federal Income Tax Expense </t>
    </r>
    <r>
      <rPr>
        <sz val="8"/>
        <rFont val="Arial"/>
        <family val="2"/>
      </rPr>
      <t>( Ln 16 + Ln 19)</t>
    </r>
  </si>
  <si>
    <t>Test Year Ended 02/28/2017</t>
  </si>
  <si>
    <r>
      <t xml:space="preserve">CWIP Balance at 02/28/2017 </t>
    </r>
    <r>
      <rPr>
        <sz val="8"/>
        <rFont val="Arial"/>
        <family val="2"/>
      </rPr>
      <t>(Section V, S-4, C 2, Ln 211)</t>
    </r>
  </si>
  <si>
    <r>
      <t xml:space="preserve">Deferred FIT Calculation: </t>
    </r>
    <r>
      <rPr>
        <sz val="8"/>
        <rFont val="Arial"/>
        <family val="2"/>
      </rPr>
      <t>(Ln 4 x 36.30%)</t>
    </r>
  </si>
  <si>
    <r>
      <t xml:space="preserve">Ln 4, Col 3 X 36.30% </t>
    </r>
    <r>
      <rPr>
        <sz val="8"/>
        <rFont val="Arial"/>
        <family val="2"/>
      </rPr>
      <t>[(6.75%-4.30%) / 6.75%]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</si>
</sst>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&quot;&quot;;_(@_)"/>
    <numFmt numFmtId="166" formatCode="[Blue]#,##0,_);[Red]\(#,##0,\)"/>
    <numFmt numFmtId="167" formatCode="d\ mmmm\ yyyy"/>
    <numFmt numFmtId="168" formatCode="dd\ mmm\ yyyy"/>
    <numFmt numFmtId="169" formatCode="#,##0.000_);[Red]\(#,##0.000\)"/>
    <numFmt numFmtId="170" formatCode="&quot;$&quot;#,##0.0_);[Red]\(&quot;$&quot;#,##0.0\)"/>
    <numFmt numFmtId="171" formatCode="&quot;$&quot;\ \ #,##0_);[Red]\(&quot;$&quot;\ \ #,##0\)"/>
    <numFmt numFmtId="172" formatCode="#,##0_);[Red]\(#,##0\);\-"/>
    <numFmt numFmtId="173" formatCode="#,##0.00000___;"/>
    <numFmt numFmtId="174" formatCode="&quot;$&quot;#,##0.00;\-&quot;$&quot;#,##0.00"/>
    <numFmt numFmtId="175" formatCode="0.0_%;\(0.0\)%;\ \-\ \ \ "/>
    <numFmt numFmtId="176" formatCode="#,###.000000_);\(#,##0.000000\);\ \-\ _ "/>
    <numFmt numFmtId="177" formatCode="&quot;$&quot;\ \ #,##0.0_);[Red]\(&quot;$&quot;\ \ #,##0.0\)"/>
    <numFmt numFmtId="178" formatCode="&quot;$&quot;\ \ #,##0.00_);[Red]\(&quot;$&quot;\ \ #,##0.00\)"/>
    <numFmt numFmtId="179" formatCode="#,##0_);\(#,##0\);_ \-\ \ "/>
    <numFmt numFmtId="180" formatCode="&quot;$&quot;#,##0;[Red]\-&quot;$&quot;#,##0"/>
    <numFmt numFmtId="181" formatCode="&quot;$&quot;#,##0.00;[Red]\-&quot;$&quot;#,##0.00"/>
    <numFmt numFmtId="182" formatCode="#,##0___);\(#,##0\);___-\ \ "/>
    <numFmt numFmtId="183" formatCode="0.000000"/>
    <numFmt numFmtId="184" formatCode="0.0000_)"/>
    <numFmt numFmtId="185" formatCode="&quot;$&quot;#,##0\ ;\(&quot;$&quot;#,##0\)"/>
    <numFmt numFmtId="186" formatCode="mmm\-d\-yyyy"/>
    <numFmt numFmtId="187" formatCode="#,##0.0_);[Red]\(#,##0.0\)"/>
    <numFmt numFmtId="188" formatCode="mmm\-yyyy"/>
    <numFmt numFmtId="189" formatCode="m/d"/>
    <numFmt numFmtId="190" formatCode="_-* #,##0_-;\-* #,##0_-;_-* &quot;-&quot;_-;_-@_-"/>
    <numFmt numFmtId="191" formatCode="_-* #,##0.00_-;\-* #,##0.00_-;_-* &quot;-&quot;??_-;_-@_-"/>
    <numFmt numFmtId="192" formatCode="_([$€-2]* #,##0.00_);_([$€-2]* \(#,##0.00\);_([$€-2]* &quot;-&quot;??_)"/>
    <numFmt numFmtId="193" formatCode="###0_);\(###0\)"/>
    <numFmt numFmtId="194" formatCode="#,##0.0\x_);\(#,##0.0\x\);#,##0.0\x_);@_)"/>
    <numFmt numFmtId="195" formatCode="#,##0.0_);[Red]\(#,##0.0\);&quot;N/A &quot;"/>
    <numFmt numFmtId="196" formatCode="0.00_)"/>
    <numFmt numFmtId="197" formatCode="#,##0.0_)\ \ ;[Red]\(#,##0.0\)\ \ "/>
    <numFmt numFmtId="198" formatCode="0.0%&quot;NetPPE/sales&quot;"/>
    <numFmt numFmtId="199" formatCode="0.0%&quot;NWI/Sls&quot;"/>
    <numFmt numFmtId="200" formatCode="0%;[Red]\(0%\)"/>
    <numFmt numFmtId="201" formatCode="0.0%;[Red]\(0.0%\)"/>
    <numFmt numFmtId="202" formatCode="0.00%;[Red]\(0.00%\)"/>
    <numFmt numFmtId="203" formatCode="#,##0.0\%_);\(#,##0.0\%\);#,##0.0\%_);@_)"/>
    <numFmt numFmtId="204" formatCode="0.0%&quot;Sales&quot;"/>
    <numFmt numFmtId="205" formatCode="0_);\(0\)"/>
    <numFmt numFmtId="206" formatCode="0.0000%"/>
    <numFmt numFmtId="207" formatCode="#,##0.0000000_);\(#,##0.0000000\)"/>
    <numFmt numFmtId="209" formatCode="0.0%"/>
  </numFmts>
  <fonts count="1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2"/>
      <name val="Arial MT"/>
    </font>
    <font>
      <sz val="10"/>
      <name val="Helv"/>
    </font>
    <font>
      <sz val="10"/>
      <name val="Arial Unicode MS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Zurich BT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9"/>
      <name val="Helv"/>
    </font>
    <font>
      <sz val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2"/>
      <name val="Helv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u/>
      <sz val="11"/>
      <color indexed="37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8"/>
      <name val="Palatino"/>
      <family val="1"/>
    </font>
    <font>
      <sz val="7"/>
      <name val="Small Fonts"/>
      <family val="2"/>
    </font>
    <font>
      <b/>
      <i/>
      <sz val="16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8"/>
      <name val="Helvetica-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MS Sans Serif"/>
      <family val="2"/>
    </font>
    <font>
      <b/>
      <sz val="11"/>
      <color rgb="FF3F3F3F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149">
    <xf numFmtId="0" fontId="0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6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6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6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17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6" fillId="0" borderId="0"/>
    <xf numFmtId="177" fontId="4" fillId="0" borderId="0" applyFont="0" applyFill="0" applyBorder="0" applyAlignment="0" applyProtection="0"/>
    <xf numFmtId="0" fontId="77" fillId="0" borderId="0"/>
    <xf numFmtId="0" fontId="7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8" fillId="0" borderId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8" fillId="0" borderId="0"/>
    <xf numFmtId="0" fontId="78" fillId="0" borderId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6" fillId="0" borderId="0"/>
    <xf numFmtId="0" fontId="76" fillId="0" borderId="0"/>
    <xf numFmtId="0" fontId="77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5" fillId="0" borderId="0"/>
    <xf numFmtId="0" fontId="78" fillId="0" borderId="0"/>
    <xf numFmtId="0" fontId="75" fillId="0" borderId="0"/>
    <xf numFmtId="178" fontId="4" fillId="0" borderId="0" applyFont="0" applyFill="0" applyBorder="0" applyAlignment="0" applyProtection="0"/>
    <xf numFmtId="0" fontId="75" fillId="0" borderId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5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5" fillId="0" borderId="0"/>
    <xf numFmtId="0" fontId="75" fillId="0" borderId="0"/>
    <xf numFmtId="177" fontId="4" fillId="0" borderId="0" applyFont="0" applyFill="0" applyBorder="0" applyAlignment="0" applyProtection="0"/>
    <xf numFmtId="0" fontId="77" fillId="0" borderId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6" fillId="0" borderId="0"/>
    <xf numFmtId="177" fontId="4" fillId="0" borderId="0" applyFont="0" applyFill="0" applyBorder="0" applyAlignment="0" applyProtection="0"/>
    <xf numFmtId="0" fontId="77" fillId="0" borderId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7" fillId="0" borderId="0"/>
    <xf numFmtId="178" fontId="4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177" fontId="4" fillId="0" borderId="0" applyFont="0" applyFill="0" applyBorder="0" applyAlignment="0" applyProtection="0"/>
    <xf numFmtId="0" fontId="77" fillId="0" borderId="0"/>
    <xf numFmtId="177" fontId="4" fillId="0" borderId="0" applyFont="0" applyFill="0" applyBorder="0" applyAlignment="0" applyProtection="0"/>
    <xf numFmtId="0" fontId="77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76" fillId="0" borderId="0"/>
    <xf numFmtId="0" fontId="7" fillId="0" borderId="0"/>
    <xf numFmtId="0" fontId="76" fillId="0" borderId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75" fillId="0" borderId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5" fillId="0" borderId="0"/>
    <xf numFmtId="0" fontId="75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6" fillId="0" borderId="0"/>
    <xf numFmtId="178" fontId="4" fillId="0" borderId="0" applyFont="0" applyFill="0" applyBorder="0" applyAlignment="0" applyProtection="0"/>
    <xf numFmtId="8" fontId="74" fillId="0" borderId="0" applyFont="0" applyFill="0" applyBorder="0" applyAlignment="0" applyProtection="0"/>
    <xf numFmtId="0" fontId="75" fillId="0" borderId="0"/>
    <xf numFmtId="40" fontId="74" fillId="0" borderId="0" applyFont="0" applyFill="0" applyBorder="0" applyAlignment="0" applyProtection="0"/>
    <xf numFmtId="0" fontId="75" fillId="0" borderId="0"/>
    <xf numFmtId="40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0" fontId="75" fillId="0" borderId="0"/>
    <xf numFmtId="40" fontId="74" fillId="0" borderId="0" applyFont="0" applyFill="0" applyBorder="0" applyAlignment="0" applyProtection="0"/>
    <xf numFmtId="0" fontId="75" fillId="0" borderId="0"/>
    <xf numFmtId="0" fontId="75" fillId="0" borderId="0"/>
    <xf numFmtId="8" fontId="74" fillId="0" borderId="0" applyFont="0" applyFill="0" applyBorder="0" applyAlignment="0" applyProtection="0"/>
    <xf numFmtId="0" fontId="76" fillId="0" borderId="0"/>
    <xf numFmtId="181" fontId="4" fillId="0" borderId="0" applyFont="0" applyFill="0" applyBorder="0" applyAlignment="0" applyProtection="0"/>
    <xf numFmtId="0" fontId="76" fillId="0" borderId="0"/>
    <xf numFmtId="181" fontId="4" fillId="0" borderId="0" applyFont="0" applyFill="0" applyBorder="0" applyAlignment="0" applyProtection="0"/>
    <xf numFmtId="0" fontId="76" fillId="0" borderId="0"/>
    <xf numFmtId="0" fontId="76" fillId="0" borderId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6" fillId="0" borderId="0"/>
    <xf numFmtId="181" fontId="4" fillId="0" borderId="0" applyFont="0" applyFill="0" applyBorder="0" applyAlignment="0" applyProtection="0"/>
    <xf numFmtId="0" fontId="78" fillId="0" borderId="0"/>
    <xf numFmtId="0" fontId="76" fillId="0" borderId="0"/>
    <xf numFmtId="0" fontId="74" fillId="0" borderId="0"/>
    <xf numFmtId="0" fontId="79" fillId="0" borderId="0"/>
    <xf numFmtId="0" fontId="80" fillId="0" borderId="0"/>
    <xf numFmtId="0" fontId="4" fillId="0" borderId="0"/>
    <xf numFmtId="0" fontId="77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7" fillId="0" borderId="0"/>
    <xf numFmtId="0" fontId="77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7" fillId="0" borderId="0"/>
    <xf numFmtId="175" fontId="4" fillId="0" borderId="0" applyFont="0" applyFill="0" applyBorder="0" applyAlignment="0" applyProtection="0"/>
    <xf numFmtId="0" fontId="77" fillId="0" borderId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7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77" fillId="0" borderId="0"/>
    <xf numFmtId="0" fontId="77" fillId="0" borderId="0"/>
    <xf numFmtId="173" fontId="4" fillId="0" borderId="0" applyFont="0" applyFill="0" applyBorder="0" applyAlignment="0" applyProtection="0"/>
    <xf numFmtId="0" fontId="77" fillId="0" borderId="0"/>
    <xf numFmtId="0" fontId="4" fillId="0" borderId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75" fillId="0" borderId="0"/>
    <xf numFmtId="177" fontId="4" fillId="0" borderId="0" applyFont="0" applyFill="0" applyBorder="0" applyAlignment="0" applyProtection="0"/>
    <xf numFmtId="0" fontId="75" fillId="0" borderId="0"/>
    <xf numFmtId="0" fontId="75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5" fillId="0" borderId="0"/>
    <xf numFmtId="0" fontId="76" fillId="0" borderId="0"/>
    <xf numFmtId="0" fontId="7" fillId="0" borderId="0"/>
    <xf numFmtId="180" fontId="4" fillId="0" borderId="0" applyFont="0" applyFill="0" applyBorder="0" applyAlignment="0" applyProtection="0"/>
    <xf numFmtId="0" fontId="7" fillId="0" borderId="0"/>
    <xf numFmtId="180" fontId="4" fillId="0" borderId="0" applyFont="0" applyFill="0" applyBorder="0" applyAlignment="0" applyProtection="0"/>
    <xf numFmtId="0" fontId="7" fillId="0" borderId="0"/>
    <xf numFmtId="0" fontId="7" fillId="0" borderId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7" fillId="0" borderId="0"/>
    <xf numFmtId="0" fontId="7" fillId="0" borderId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7" fillId="0" borderId="0"/>
    <xf numFmtId="175" fontId="4" fillId="0" borderId="0" applyFont="0" applyFill="0" applyBorder="0" applyAlignment="0" applyProtection="0"/>
    <xf numFmtId="0" fontId="4" fillId="0" borderId="0"/>
    <xf numFmtId="0" fontId="79" fillId="0" borderId="0"/>
    <xf numFmtId="0" fontId="77" fillId="0" borderId="0"/>
    <xf numFmtId="0" fontId="76" fillId="0" borderId="0"/>
    <xf numFmtId="182" fontId="4" fillId="0" borderId="0" applyFont="0" applyFill="0" applyBorder="0" applyAlignment="0" applyProtection="0"/>
    <xf numFmtId="0" fontId="76" fillId="0" borderId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183" fontId="4" fillId="0" borderId="0">
      <alignment horizontal="left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" fillId="0" borderId="0">
      <alignment horizontal="left" wrapText="1"/>
    </xf>
    <xf numFmtId="183" fontId="4" fillId="0" borderId="0">
      <alignment horizontal="left" wrapText="1"/>
    </xf>
    <xf numFmtId="183" fontId="4" fillId="0" borderId="0">
      <alignment horizontal="left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3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117" fillId="3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17" fillId="33" borderId="0" applyNumberFormat="0" applyBorder="0" applyAlignment="0" applyProtection="0"/>
    <xf numFmtId="0" fontId="1" fillId="2" borderId="0" applyNumberFormat="0" applyBorder="0" applyAlignment="0" applyProtection="0"/>
    <xf numFmtId="0" fontId="22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16" fillId="34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17" fillId="34" borderId="0" applyNumberFormat="0" applyBorder="0" applyAlignment="0" applyProtection="0"/>
    <xf numFmtId="0" fontId="1" fillId="5" borderId="0" applyNumberFormat="0" applyBorder="0" applyAlignment="0" applyProtection="0"/>
    <xf numFmtId="0" fontId="117" fillId="34" borderId="0" applyNumberFormat="0" applyBorder="0" applyAlignment="0" applyProtection="0"/>
    <xf numFmtId="0" fontId="1" fillId="5" borderId="0" applyNumberFormat="0" applyBorder="0" applyAlignment="0" applyProtection="0"/>
    <xf numFmtId="0" fontId="22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16" fillId="3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117" fillId="35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17" fillId="35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16" fillId="36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117" fillId="36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17" fillId="36" borderId="0" applyNumberFormat="0" applyBorder="0" applyAlignment="0" applyProtection="0"/>
    <xf numFmtId="0" fontId="1" fillId="9" borderId="0" applyNumberFormat="0" applyBorder="0" applyAlignment="0" applyProtection="0"/>
    <xf numFmtId="0" fontId="22" fillId="4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4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4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16" fillId="37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17" fillId="37" borderId="0" applyNumberFormat="0" applyBorder="0" applyAlignment="0" applyProtection="0"/>
    <xf numFmtId="0" fontId="1" fillId="10" borderId="0" applyNumberFormat="0" applyBorder="0" applyAlignment="0" applyProtection="0"/>
    <xf numFmtId="0" fontId="117" fillId="37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16" fillId="3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7" fillId="38" borderId="0" applyNumberFormat="0" applyBorder="0" applyAlignment="0" applyProtection="0"/>
    <xf numFmtId="0" fontId="1" fillId="3" borderId="0" applyNumberFormat="0" applyBorder="0" applyAlignment="0" applyProtection="0"/>
    <xf numFmtId="0" fontId="117" fillId="38" borderId="0" applyNumberFormat="0" applyBorder="0" applyAlignment="0" applyProtection="0"/>
    <xf numFmtId="0" fontId="1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16" fillId="39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17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17" fillId="39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16" fillId="40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17" fillId="40" borderId="0" applyNumberFormat="0" applyBorder="0" applyAlignment="0" applyProtection="0"/>
    <xf numFmtId="0" fontId="1" fillId="6" borderId="0" applyNumberFormat="0" applyBorder="0" applyAlignment="0" applyProtection="0"/>
    <xf numFmtId="0" fontId="117" fillId="40" borderId="0" applyNumberFormat="0" applyBorder="0" applyAlignment="0" applyProtection="0"/>
    <xf numFmtId="0" fontId="1" fillId="6" borderId="0" applyNumberFormat="0" applyBorder="0" applyAlignment="0" applyProtection="0"/>
    <xf numFmtId="0" fontId="22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16" fillId="41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17" fillId="41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17" fillId="41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16" fillId="42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117" fillId="42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17" fillId="42" borderId="0" applyNumberFormat="0" applyBorder="0" applyAlignment="0" applyProtection="0"/>
    <xf numFmtId="0" fontId="1" fillId="9" borderId="0" applyNumberFormat="0" applyBorder="0" applyAlignment="0" applyProtection="0"/>
    <xf numFmtId="0" fontId="22" fillId="12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2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12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16" fillId="43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17" fillId="43" borderId="0" applyNumberFormat="0" applyBorder="0" applyAlignment="0" applyProtection="0"/>
    <xf numFmtId="0" fontId="1" fillId="11" borderId="0" applyNumberFormat="0" applyBorder="0" applyAlignment="0" applyProtection="0"/>
    <xf numFmtId="0" fontId="117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16" fillId="4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117" fillId="44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17" fillId="44" borderId="0" applyNumberFormat="0" applyBorder="0" applyAlignment="0" applyProtection="0"/>
    <xf numFmtId="0" fontId="1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18" fillId="4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6" borderId="0" applyNumberFormat="0" applyBorder="0" applyAlignment="0" applyProtection="0"/>
    <xf numFmtId="0" fontId="28" fillId="16" borderId="0" applyNumberFormat="0" applyBorder="0" applyAlignment="0" applyProtection="0"/>
    <xf numFmtId="0" fontId="9" fillId="16" borderId="0" applyNumberFormat="0" applyBorder="0" applyAlignment="0" applyProtection="0"/>
    <xf numFmtId="0" fontId="27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8" fillId="4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4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3" borderId="0" applyNumberFormat="0" applyBorder="0" applyAlignment="0" applyProtection="0"/>
    <xf numFmtId="0" fontId="28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4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27" fillId="12" borderId="0" applyNumberFormat="0" applyBorder="0" applyAlignment="0" applyProtection="0"/>
    <xf numFmtId="0" fontId="9" fillId="18" borderId="0" applyNumberFormat="0" applyBorder="0" applyAlignment="0" applyProtection="0"/>
    <xf numFmtId="0" fontId="28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8" fillId="4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2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8" fillId="5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27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7" fillId="6" borderId="0" applyNumberFormat="0" applyBorder="0" applyAlignment="0" applyProtection="0"/>
    <xf numFmtId="0" fontId="9" fillId="19" borderId="0" applyNumberFormat="0" applyBorder="0" applyAlignment="0" applyProtection="0"/>
    <xf numFmtId="0" fontId="27" fillId="6" borderId="0" applyNumberFormat="0" applyBorder="0" applyAlignment="0" applyProtection="0"/>
    <xf numFmtId="0" fontId="9" fillId="19" borderId="0" applyNumberFormat="0" applyBorder="0" applyAlignment="0" applyProtection="0"/>
    <xf numFmtId="0" fontId="28" fillId="19" borderId="0" applyNumberFormat="0" applyBorder="0" applyAlignment="0" applyProtection="0"/>
    <xf numFmtId="0" fontId="9" fillId="19" borderId="0" applyNumberFormat="0" applyBorder="0" applyAlignment="0" applyProtection="0"/>
    <xf numFmtId="0" fontId="27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2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7" fillId="17" borderId="0" applyNumberFormat="0" applyBorder="0" applyAlignment="0" applyProtection="0"/>
    <xf numFmtId="0" fontId="9" fillId="20" borderId="0" applyNumberFormat="0" applyBorder="0" applyAlignment="0" applyProtection="0"/>
    <xf numFmtId="0" fontId="27" fillId="17" borderId="0" applyNumberFormat="0" applyBorder="0" applyAlignment="0" applyProtection="0"/>
    <xf numFmtId="0" fontId="9" fillId="20" borderId="0" applyNumberFormat="0" applyBorder="0" applyAlignment="0" applyProtection="0"/>
    <xf numFmtId="0" fontId="28" fillId="20" borderId="0" applyNumberFormat="0" applyBorder="0" applyAlignment="0" applyProtection="0"/>
    <xf numFmtId="0" fontId="9" fillId="20" borderId="0" applyNumberFormat="0" applyBorder="0" applyAlignment="0" applyProtection="0"/>
    <xf numFmtId="0" fontId="27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8" fillId="5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7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7" fillId="21" borderId="0" applyNumberFormat="0" applyBorder="0" applyAlignment="0" applyProtection="0"/>
    <xf numFmtId="0" fontId="9" fillId="21" borderId="0" applyNumberFormat="0" applyBorder="0" applyAlignment="0" applyProtection="0"/>
    <xf numFmtId="0" fontId="27" fillId="21" borderId="0" applyNumberFormat="0" applyBorder="0" applyAlignment="0" applyProtection="0"/>
    <xf numFmtId="0" fontId="9" fillId="21" borderId="0" applyNumberFormat="0" applyBorder="0" applyAlignment="0" applyProtection="0"/>
    <xf numFmtId="0" fontId="2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8" fillId="5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22" borderId="0" applyNumberFormat="0" applyBorder="0" applyAlignment="0" applyProtection="0"/>
    <xf numFmtId="0" fontId="9" fillId="22" borderId="0" applyNumberFormat="0" applyBorder="0" applyAlignment="0" applyProtection="0"/>
    <xf numFmtId="0" fontId="28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18" fillId="5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27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23" borderId="0" applyNumberFormat="0" applyBorder="0" applyAlignment="0" applyProtection="0"/>
    <xf numFmtId="0" fontId="9" fillId="18" borderId="0" applyNumberFormat="0" applyBorder="0" applyAlignment="0" applyProtection="0"/>
    <xf numFmtId="0" fontId="27" fillId="23" borderId="0" applyNumberFormat="0" applyBorder="0" applyAlignment="0" applyProtection="0"/>
    <xf numFmtId="0" fontId="9" fillId="18" borderId="0" applyNumberFormat="0" applyBorder="0" applyAlignment="0" applyProtection="0"/>
    <xf numFmtId="0" fontId="28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8" fillId="5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2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8" fillId="5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7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7" fillId="24" borderId="0" applyNumberFormat="0" applyBorder="0" applyAlignment="0" applyProtection="0"/>
    <xf numFmtId="0" fontId="9" fillId="24" borderId="0" applyNumberFormat="0" applyBorder="0" applyAlignment="0" applyProtection="0"/>
    <xf numFmtId="0" fontId="27" fillId="24" borderId="0" applyNumberFormat="0" applyBorder="0" applyAlignment="0" applyProtection="0"/>
    <xf numFmtId="0" fontId="9" fillId="24" borderId="0" applyNumberFormat="0" applyBorder="0" applyAlignment="0" applyProtection="0"/>
    <xf numFmtId="0" fontId="28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9" fillId="5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5" borderId="0" applyNumberFormat="0" applyBorder="0" applyAlignment="0" applyProtection="0"/>
    <xf numFmtId="0" fontId="10" fillId="5" borderId="0" applyNumberFormat="0" applyBorder="0" applyAlignment="0" applyProtection="0"/>
    <xf numFmtId="0" fontId="29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9" fillId="25" borderId="0" applyNumberFormat="0" applyBorder="0" applyAlignment="0" applyProtection="0"/>
    <xf numFmtId="0" fontId="10" fillId="5" borderId="0" applyNumberFormat="0" applyBorder="0" applyAlignment="0" applyProtection="0"/>
    <xf numFmtId="0" fontId="29" fillId="25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10" fillId="5" borderId="0" applyNumberFormat="0" applyBorder="0" applyAlignment="0" applyProtection="0"/>
    <xf numFmtId="0" fontId="2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37" fontId="5" fillId="0" borderId="0" applyFill="0" applyBorder="0" applyProtection="0"/>
    <xf numFmtId="0" fontId="81" fillId="0" borderId="0"/>
    <xf numFmtId="0" fontId="82" fillId="0" borderId="1" applyNumberFormat="0" applyFont="0" applyFill="0" applyAlignment="0" applyProtection="0"/>
    <xf numFmtId="0" fontId="82" fillId="0" borderId="2" applyNumberFormat="0" applyFont="0" applyFill="0" applyAlignment="0" applyProtection="0"/>
    <xf numFmtId="164" fontId="66" fillId="0" borderId="0" applyFill="0"/>
    <xf numFmtId="164" fontId="66" fillId="0" borderId="0">
      <alignment horizontal="center"/>
    </xf>
    <xf numFmtId="0" fontId="66" fillId="0" borderId="0" applyFill="0">
      <alignment horizontal="center"/>
    </xf>
    <xf numFmtId="164" fontId="83" fillId="0" borderId="3" applyFill="0"/>
    <xf numFmtId="0" fontId="4" fillId="0" borderId="0" applyFont="0" applyAlignment="0"/>
    <xf numFmtId="0" fontId="84" fillId="0" borderId="0" applyFill="0">
      <alignment vertical="top"/>
    </xf>
    <xf numFmtId="0" fontId="83" fillId="0" borderId="0" applyFill="0">
      <alignment horizontal="left" vertical="top"/>
    </xf>
    <xf numFmtId="164" fontId="63" fillId="0" borderId="4" applyFill="0"/>
    <xf numFmtId="0" fontId="4" fillId="0" borderId="0" applyNumberFormat="0" applyFont="0" applyAlignment="0"/>
    <xf numFmtId="0" fontId="84" fillId="0" borderId="0" applyFill="0">
      <alignment wrapText="1"/>
    </xf>
    <xf numFmtId="0" fontId="83" fillId="0" borderId="0" applyFill="0">
      <alignment horizontal="left" vertical="top" wrapText="1"/>
    </xf>
    <xf numFmtId="164" fontId="69" fillId="0" borderId="0" applyFill="0"/>
    <xf numFmtId="0" fontId="85" fillId="0" borderId="0" applyNumberFormat="0" applyFont="0" applyAlignment="0">
      <alignment horizontal="center"/>
    </xf>
    <xf numFmtId="0" fontId="86" fillId="0" borderId="0" applyFill="0">
      <alignment vertical="top" wrapText="1"/>
    </xf>
    <xf numFmtId="0" fontId="63" fillId="0" borderId="0" applyFill="0">
      <alignment horizontal="left" vertical="top" wrapText="1"/>
    </xf>
    <xf numFmtId="164" fontId="4" fillId="0" borderId="0" applyFill="0"/>
    <xf numFmtId="0" fontId="85" fillId="0" borderId="0" applyNumberFormat="0" applyFont="0" applyAlignment="0">
      <alignment horizontal="center"/>
    </xf>
    <xf numFmtId="0" fontId="87" fillId="0" borderId="0" applyFill="0">
      <alignment vertical="center" wrapText="1"/>
    </xf>
    <xf numFmtId="0" fontId="65" fillId="0" borderId="0">
      <alignment horizontal="left" vertical="center" wrapText="1"/>
    </xf>
    <xf numFmtId="164" fontId="5" fillId="0" borderId="0" applyFill="0"/>
    <xf numFmtId="0" fontId="85" fillId="0" borderId="0" applyNumberFormat="0" applyFont="0" applyAlignment="0">
      <alignment horizontal="center"/>
    </xf>
    <xf numFmtId="0" fontId="73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88" fillId="0" borderId="0" applyFill="0"/>
    <xf numFmtId="0" fontId="85" fillId="0" borderId="0" applyNumberFormat="0" applyFont="0" applyAlignment="0">
      <alignment horizontal="center"/>
    </xf>
    <xf numFmtId="0" fontId="89" fillId="0" borderId="0" applyFill="0">
      <alignment horizontal="center" vertical="center" wrapText="1"/>
    </xf>
    <xf numFmtId="0" fontId="90" fillId="0" borderId="0" applyFill="0">
      <alignment horizontal="center" vertical="center" wrapText="1"/>
    </xf>
    <xf numFmtId="164" fontId="91" fillId="0" borderId="0" applyFill="0"/>
    <xf numFmtId="0" fontId="85" fillId="0" borderId="0" applyNumberFormat="0" applyFont="0" applyAlignment="0">
      <alignment horizontal="center"/>
    </xf>
    <xf numFmtId="0" fontId="92" fillId="0" borderId="0">
      <alignment horizontal="center" wrapText="1"/>
    </xf>
    <xf numFmtId="0" fontId="88" fillId="0" borderId="0" applyFill="0">
      <alignment horizontal="center" wrapText="1"/>
    </xf>
    <xf numFmtId="0" fontId="120" fillId="58" borderId="24" applyNumberFormat="0" applyAlignment="0" applyProtection="0"/>
    <xf numFmtId="0" fontId="11" fillId="26" borderId="5" applyNumberFormat="0" applyAlignment="0" applyProtection="0"/>
    <xf numFmtId="0" fontId="11" fillId="26" borderId="5" applyNumberFormat="0" applyAlignment="0" applyProtection="0"/>
    <xf numFmtId="0" fontId="11" fillId="26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31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31" fillId="4" borderId="5" applyNumberFormat="0" applyAlignment="0" applyProtection="0"/>
    <xf numFmtId="0" fontId="11" fillId="4" borderId="5" applyNumberFormat="0" applyAlignment="0" applyProtection="0"/>
    <xf numFmtId="0" fontId="31" fillId="4" borderId="5" applyNumberFormat="0" applyAlignment="0" applyProtection="0"/>
    <xf numFmtId="0" fontId="11" fillId="4" borderId="5" applyNumberFormat="0" applyAlignment="0" applyProtection="0"/>
    <xf numFmtId="0" fontId="32" fillId="4" borderId="5" applyNumberFormat="0" applyAlignment="0" applyProtection="0"/>
    <xf numFmtId="0" fontId="11" fillId="4" borderId="5" applyNumberFormat="0" applyAlignment="0" applyProtection="0"/>
    <xf numFmtId="0" fontId="11" fillId="4" borderId="5" applyNumberFormat="0" applyAlignment="0" applyProtection="0"/>
    <xf numFmtId="0" fontId="11" fillId="26" borderId="5" applyNumberFormat="0" applyAlignment="0" applyProtection="0"/>
    <xf numFmtId="0" fontId="11" fillId="26" borderId="5" applyNumberFormat="0" applyAlignment="0" applyProtection="0"/>
    <xf numFmtId="0" fontId="7" fillId="0" borderId="0">
      <alignment horizontal="centerContinuous"/>
    </xf>
    <xf numFmtId="0" fontId="121" fillId="59" borderId="25" applyNumberFormat="0" applyAlignment="0" applyProtection="0"/>
    <xf numFmtId="0" fontId="12" fillId="27" borderId="6" applyNumberFormat="0" applyAlignment="0" applyProtection="0"/>
    <xf numFmtId="0" fontId="12" fillId="27" borderId="6" applyNumberFormat="0" applyAlignment="0" applyProtection="0"/>
    <xf numFmtId="0" fontId="12" fillId="27" borderId="6" applyNumberFormat="0" applyAlignment="0" applyProtection="0"/>
    <xf numFmtId="0" fontId="12" fillId="27" borderId="6" applyNumberFormat="0" applyAlignment="0" applyProtection="0"/>
    <xf numFmtId="0" fontId="12" fillId="27" borderId="6" applyNumberFormat="0" applyAlignment="0" applyProtection="0"/>
    <xf numFmtId="0" fontId="12" fillId="12" borderId="6" applyNumberFormat="0" applyAlignment="0" applyProtection="0"/>
    <xf numFmtId="0" fontId="12" fillId="27" borderId="6" applyNumberFormat="0" applyAlignment="0" applyProtection="0"/>
    <xf numFmtId="0" fontId="33" fillId="12" borderId="6" applyNumberFormat="0" applyAlignment="0" applyProtection="0"/>
    <xf numFmtId="0" fontId="12" fillId="27" borderId="6" applyNumberFormat="0" applyAlignment="0" applyProtection="0"/>
    <xf numFmtId="0" fontId="12" fillId="27" borderId="6" applyNumberFormat="0" applyAlignment="0" applyProtection="0"/>
    <xf numFmtId="0" fontId="33" fillId="12" borderId="6" applyNumberFormat="0" applyAlignment="0" applyProtection="0"/>
    <xf numFmtId="0" fontId="12" fillId="27" borderId="6" applyNumberFormat="0" applyAlignment="0" applyProtection="0"/>
    <xf numFmtId="0" fontId="33" fillId="12" borderId="6" applyNumberFormat="0" applyAlignment="0" applyProtection="0"/>
    <xf numFmtId="0" fontId="12" fillId="27" borderId="6" applyNumberFormat="0" applyAlignment="0" applyProtection="0"/>
    <xf numFmtId="0" fontId="34" fillId="27" borderId="6" applyNumberFormat="0" applyAlignment="0" applyProtection="0"/>
    <xf numFmtId="0" fontId="12" fillId="27" borderId="6" applyNumberFormat="0" applyAlignment="0" applyProtection="0"/>
    <xf numFmtId="0" fontId="33" fillId="27" borderId="6" applyNumberFormat="0" applyAlignment="0" applyProtection="0"/>
    <xf numFmtId="0" fontId="12" fillId="27" borderId="6" applyNumberFormat="0" applyAlignment="0" applyProtection="0"/>
    <xf numFmtId="0" fontId="12" fillId="27" borderId="6" applyNumberFormat="0" applyAlignment="0" applyProtection="0"/>
    <xf numFmtId="0" fontId="12" fillId="27" borderId="6" applyNumberFormat="0" applyAlignment="0" applyProtection="0"/>
    <xf numFmtId="184" fontId="23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3" fillId="0" borderId="0"/>
    <xf numFmtId="0" fontId="24" fillId="0" borderId="0"/>
    <xf numFmtId="3" fontId="4" fillId="0" borderId="0" applyFont="0" applyFill="0" applyBorder="0" applyAlignment="0" applyProtection="0"/>
    <xf numFmtId="0" fontId="2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66" fillId="0" borderId="0" applyFont="0" applyFill="0" applyBorder="0" applyAlignment="0"/>
    <xf numFmtId="8" fontId="4" fillId="0" borderId="0" applyFont="0" applyFill="0" applyBorder="0" applyAlignment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94" fillId="0" borderId="0" applyNumberFormat="0" applyFill="0" applyBorder="0"/>
    <xf numFmtId="0" fontId="4" fillId="0" borderId="0" applyFont="0" applyFill="0" applyBorder="0" applyAlignment="0" applyProtection="0"/>
    <xf numFmtId="186" fontId="95" fillId="28" borderId="7" applyFont="0" applyFill="0" applyBorder="0" applyAlignment="0" applyProtection="0"/>
    <xf numFmtId="187" fontId="66" fillId="28" borderId="0" applyFont="0" applyFill="0" applyBorder="0" applyAlignment="0" applyProtection="0"/>
    <xf numFmtId="188" fontId="64" fillId="0" borderId="8"/>
    <xf numFmtId="189" fontId="4" fillId="0" borderId="0" applyFont="0" applyFill="0" applyBorder="0" applyAlignment="0" applyProtection="0"/>
    <xf numFmtId="186" fontId="64" fillId="0" borderId="0" applyFill="0" applyBorder="0">
      <alignment horizontal="right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96" fillId="0" borderId="0" applyNumberFormat="0"/>
    <xf numFmtId="0" fontId="97" fillId="0" borderId="0">
      <alignment horizontal="centerContinuous"/>
    </xf>
    <xf numFmtId="0" fontId="97" fillId="0" borderId="0" applyNumberFormat="0"/>
    <xf numFmtId="0" fontId="98" fillId="0" borderId="8" applyFont="0" applyFill="0" applyBorder="0" applyAlignment="0" applyProtection="0"/>
    <xf numFmtId="192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4" fillId="0" borderId="0" applyFont="0" applyFill="0" applyBorder="0" applyAlignment="0" applyProtection="0"/>
    <xf numFmtId="193" fontId="4" fillId="28" borderId="0" applyFont="0" applyFill="0" applyBorder="0" applyAlignment="0"/>
    <xf numFmtId="2" fontId="4" fillId="0" borderId="0" applyFont="0" applyFill="0" applyBorder="0" applyAlignment="0" applyProtection="0"/>
    <xf numFmtId="0" fontId="93" fillId="0" borderId="0"/>
    <xf numFmtId="0" fontId="24" fillId="0" borderId="0"/>
    <xf numFmtId="0" fontId="99" fillId="0" borderId="0">
      <alignment horizontal="right"/>
    </xf>
    <xf numFmtId="0" fontId="99" fillId="0" borderId="0"/>
    <xf numFmtId="37" fontId="66" fillId="0" borderId="0"/>
    <xf numFmtId="0" fontId="123" fillId="6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7" borderId="0" applyNumberFormat="0" applyBorder="0" applyAlignment="0" applyProtection="0"/>
    <xf numFmtId="0" fontId="14" fillId="7" borderId="0" applyNumberFormat="0" applyBorder="0" applyAlignment="0" applyProtection="0"/>
    <xf numFmtId="0" fontId="3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38" fontId="66" fillId="29" borderId="0" applyNumberFormat="0" applyBorder="0" applyAlignment="0" applyProtection="0"/>
    <xf numFmtId="0" fontId="100" fillId="0" borderId="0" applyNumberFormat="0" applyFill="0" applyBorder="0" applyAlignment="0" applyProtection="0"/>
    <xf numFmtId="0" fontId="63" fillId="0" borderId="9" applyNumberFormat="0" applyAlignment="0" applyProtection="0">
      <alignment horizontal="left" vertical="center"/>
    </xf>
    <xf numFmtId="0" fontId="63" fillId="0" borderId="10">
      <alignment horizontal="left" vertical="center"/>
    </xf>
    <xf numFmtId="0" fontId="124" fillId="0" borderId="26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40" fillId="0" borderId="12" applyNumberFormat="0" applyFill="0" applyAlignment="0" applyProtection="0"/>
    <xf numFmtId="0" fontId="15" fillId="0" borderId="11" applyNumberFormat="0" applyFill="0" applyAlignment="0" applyProtection="0"/>
    <xf numFmtId="0" fontId="41" fillId="0" borderId="12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41" fillId="0" borderId="12" applyNumberFormat="0" applyFill="0" applyAlignment="0" applyProtection="0"/>
    <xf numFmtId="0" fontId="15" fillId="0" borderId="11" applyNumberFormat="0" applyFill="0" applyAlignment="0" applyProtection="0"/>
    <xf numFmtId="0" fontId="41" fillId="0" borderId="12" applyNumberFormat="0" applyFill="0" applyAlignment="0" applyProtection="0"/>
    <xf numFmtId="0" fontId="15" fillId="0" borderId="11" applyNumberFormat="0" applyFill="0" applyAlignment="0" applyProtection="0"/>
    <xf numFmtId="0" fontId="42" fillId="0" borderId="11" applyNumberFormat="0" applyFill="0" applyAlignment="0" applyProtection="0"/>
    <xf numFmtId="0" fontId="15" fillId="0" borderId="11" applyNumberFormat="0" applyFill="0" applyAlignment="0" applyProtection="0"/>
    <xf numFmtId="0" fontId="43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25" fillId="0" borderId="27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4" fillId="0" borderId="14" applyNumberFormat="0" applyFill="0" applyAlignment="0" applyProtection="0"/>
    <xf numFmtId="0" fontId="16" fillId="0" borderId="13" applyNumberFormat="0" applyFill="0" applyAlignment="0" applyProtection="0"/>
    <xf numFmtId="0" fontId="45" fillId="0" borderId="14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5" fillId="0" borderId="14" applyNumberFormat="0" applyFill="0" applyAlignment="0" applyProtection="0"/>
    <xf numFmtId="0" fontId="16" fillId="0" borderId="13" applyNumberFormat="0" applyFill="0" applyAlignment="0" applyProtection="0"/>
    <xf numFmtId="0" fontId="45" fillId="0" borderId="14" applyNumberFormat="0" applyFill="0" applyAlignment="0" applyProtection="0"/>
    <xf numFmtId="0" fontId="16" fillId="0" borderId="13" applyNumberFormat="0" applyFill="0" applyAlignment="0" applyProtection="0"/>
    <xf numFmtId="0" fontId="46" fillId="0" borderId="13" applyNumberFormat="0" applyFill="0" applyAlignment="0" applyProtection="0"/>
    <xf numFmtId="0" fontId="16" fillId="0" borderId="13" applyNumberFormat="0" applyFill="0" applyAlignment="0" applyProtection="0"/>
    <xf numFmtId="0" fontId="47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26" fillId="0" borderId="28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8" fillId="0" borderId="16" applyNumberFormat="0" applyFill="0" applyAlignment="0" applyProtection="0"/>
    <xf numFmtId="0" fontId="17" fillId="0" borderId="15" applyNumberFormat="0" applyFill="0" applyAlignment="0" applyProtection="0"/>
    <xf numFmtId="0" fontId="49" fillId="0" borderId="16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9" fillId="0" borderId="16" applyNumberFormat="0" applyFill="0" applyAlignment="0" applyProtection="0"/>
    <xf numFmtId="0" fontId="17" fillId="0" borderId="15" applyNumberFormat="0" applyFill="0" applyAlignment="0" applyProtection="0"/>
    <xf numFmtId="0" fontId="49" fillId="0" borderId="16" applyNumberFormat="0" applyFill="0" applyAlignment="0" applyProtection="0"/>
    <xf numFmtId="0" fontId="17" fillId="0" borderId="15" applyNumberFormat="0" applyFill="0" applyAlignment="0" applyProtection="0"/>
    <xf numFmtId="0" fontId="50" fillId="0" borderId="15" applyNumberFormat="0" applyFill="0" applyAlignment="0" applyProtection="0"/>
    <xf numFmtId="0" fontId="17" fillId="0" borderId="15" applyNumberFormat="0" applyFill="0" applyAlignment="0" applyProtection="0"/>
    <xf numFmtId="0" fontId="51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1" fillId="0" borderId="1"/>
    <xf numFmtId="0" fontId="102" fillId="0" borderId="0"/>
    <xf numFmtId="0" fontId="70" fillId="0" borderId="17" applyNumberFormat="0" applyFill="0" applyAlignment="0" applyProtection="0"/>
    <xf numFmtId="0" fontId="127" fillId="61" borderId="24" applyNumberFormat="0" applyAlignment="0" applyProtection="0"/>
    <xf numFmtId="10" fontId="66" fillId="28" borderId="18" applyNumberFormat="0" applyBorder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52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52" fillId="3" borderId="5" applyNumberFormat="0" applyAlignment="0" applyProtection="0"/>
    <xf numFmtId="0" fontId="18" fillId="3" borderId="5" applyNumberFormat="0" applyAlignment="0" applyProtection="0"/>
    <xf numFmtId="0" fontId="52" fillId="3" borderId="5" applyNumberFormat="0" applyAlignment="0" applyProtection="0"/>
    <xf numFmtId="0" fontId="18" fillId="3" borderId="5" applyNumberFormat="0" applyAlignment="0" applyProtection="0"/>
    <xf numFmtId="0" fontId="53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41" fontId="54" fillId="0" borderId="0">
      <alignment horizontal="left"/>
    </xf>
    <xf numFmtId="0" fontId="66" fillId="29" borderId="0"/>
    <xf numFmtId="0" fontId="128" fillId="0" borderId="2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55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55" fillId="0" borderId="19" applyNumberFormat="0" applyFill="0" applyAlignment="0" applyProtection="0"/>
    <xf numFmtId="0" fontId="19" fillId="0" borderId="19" applyNumberFormat="0" applyFill="0" applyAlignment="0" applyProtection="0"/>
    <xf numFmtId="0" fontId="55" fillId="0" borderId="19" applyNumberFormat="0" applyFill="0" applyAlignment="0" applyProtection="0"/>
    <xf numFmtId="0" fontId="19" fillId="0" borderId="19" applyNumberFormat="0" applyFill="0" applyAlignment="0" applyProtection="0"/>
    <xf numFmtId="0" fontId="56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167" fontId="66" fillId="0" borderId="0" applyFont="0" applyFill="0" applyBorder="0" applyAlignment="0" applyProtection="0"/>
    <xf numFmtId="194" fontId="10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195" fontId="66" fillId="29" borderId="0" applyFont="0" applyBorder="0" applyAlignment="0" applyProtection="0">
      <alignment horizontal="right"/>
      <protection hidden="1"/>
    </xf>
    <xf numFmtId="0" fontId="129" fillId="6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7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57" fillId="14" borderId="0" applyNumberFormat="0" applyBorder="0" applyAlignment="0" applyProtection="0"/>
    <xf numFmtId="0" fontId="20" fillId="14" borderId="0" applyNumberFormat="0" applyBorder="0" applyAlignment="0" applyProtection="0"/>
    <xf numFmtId="0" fontId="57" fillId="14" borderId="0" applyNumberFormat="0" applyBorder="0" applyAlignment="0" applyProtection="0"/>
    <xf numFmtId="0" fontId="20" fillId="14" borderId="0" applyNumberFormat="0" applyBorder="0" applyAlignment="0" applyProtection="0"/>
    <xf numFmtId="0" fontId="5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37" fontId="104" fillId="0" borderId="0"/>
    <xf numFmtId="196" fontId="105" fillId="0" borderId="0"/>
    <xf numFmtId="0" fontId="24" fillId="0" borderId="0"/>
    <xf numFmtId="0" fontId="24" fillId="0" borderId="0"/>
    <xf numFmtId="38" fontId="66" fillId="0" borderId="0" applyFont="0" applyFill="0" applyBorder="0" applyAlignment="0"/>
    <xf numFmtId="187" fontId="4" fillId="0" borderId="0" applyFont="0" applyFill="0" applyBorder="0" applyAlignment="0"/>
    <xf numFmtId="40" fontId="66" fillId="0" borderId="0" applyFont="0" applyFill="0" applyBorder="0" applyAlignment="0"/>
    <xf numFmtId="169" fontId="66" fillId="0" borderId="0" applyFont="0" applyFill="0" applyBorder="0" applyAlignment="0"/>
    <xf numFmtId="0" fontId="117" fillId="0" borderId="0"/>
    <xf numFmtId="0" fontId="7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6" fillId="0" borderId="0"/>
    <xf numFmtId="0" fontId="4" fillId="0" borderId="0"/>
    <xf numFmtId="0" fontId="25" fillId="0" borderId="0"/>
    <xf numFmtId="0" fontId="7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37" fontId="2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16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23" fillId="0" borderId="0"/>
    <xf numFmtId="0" fontId="7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4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/>
    <xf numFmtId="0" fontId="116" fillId="0" borderId="0"/>
    <xf numFmtId="0" fontId="4" fillId="0" borderId="0" applyNumberFormat="0" applyFill="0" applyBorder="0" applyAlignment="0" applyProtection="0"/>
    <xf numFmtId="0" fontId="7" fillId="0" borderId="0"/>
    <xf numFmtId="0" fontId="4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38" fontId="4" fillId="0" borderId="0"/>
    <xf numFmtId="0" fontId="116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116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5" fontId="23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16" fillId="0" borderId="0"/>
    <xf numFmtId="0" fontId="7" fillId="0" borderId="0"/>
    <xf numFmtId="0" fontId="4" fillId="0" borderId="0"/>
    <xf numFmtId="0" fontId="4" fillId="0" borderId="0"/>
    <xf numFmtId="0" fontId="2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" fillId="0" borderId="0"/>
    <xf numFmtId="0" fontId="4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17" fillId="0" borderId="0"/>
    <xf numFmtId="0" fontId="3" fillId="0" borderId="0"/>
    <xf numFmtId="0" fontId="1" fillId="0" borderId="0"/>
    <xf numFmtId="0" fontId="3" fillId="0" borderId="0"/>
    <xf numFmtId="0" fontId="1" fillId="0" borderId="0"/>
    <xf numFmtId="37" fontId="23" fillId="0" borderId="0"/>
    <xf numFmtId="0" fontId="6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68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3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8" fontId="2" fillId="0" borderId="0"/>
    <xf numFmtId="0" fontId="7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/>
    <xf numFmtId="0" fontId="4" fillId="0" borderId="0"/>
    <xf numFmtId="0" fontId="5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16" fillId="0" borderId="0"/>
    <xf numFmtId="0" fontId="7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7" fillId="0" borderId="0"/>
    <xf numFmtId="0" fontId="59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7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37" fontId="23" fillId="0" borderId="0"/>
    <xf numFmtId="0" fontId="25" fillId="0" borderId="0"/>
    <xf numFmtId="0" fontId="7" fillId="0" borderId="0"/>
    <xf numFmtId="0" fontId="4" fillId="0" borderId="0" applyNumberFormat="0" applyFill="0" applyBorder="0" applyAlignment="0" applyProtection="0"/>
    <xf numFmtId="0" fontId="7" fillId="0" borderId="0"/>
    <xf numFmtId="0" fontId="4" fillId="0" borderId="0"/>
    <xf numFmtId="0" fontId="4" fillId="0" borderId="0" applyNumberFormat="0" applyFill="0" applyBorder="0" applyAlignment="0" applyProtection="0"/>
    <xf numFmtId="0" fontId="25" fillId="0" borderId="0"/>
    <xf numFmtId="0" fontId="4" fillId="0" borderId="0" applyNumberFormat="0" applyFill="0" applyBorder="0" applyAlignment="0" applyProtection="0"/>
    <xf numFmtId="0" fontId="25" fillId="0" borderId="0"/>
    <xf numFmtId="0" fontId="4" fillId="0" borderId="0" applyNumberFormat="0" applyFill="0" applyBorder="0" applyAlignment="0" applyProtection="0"/>
    <xf numFmtId="0" fontId="116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4" fillId="0" borderId="0"/>
    <xf numFmtId="0" fontId="4" fillId="0" borderId="0"/>
    <xf numFmtId="0" fontId="4" fillId="0" borderId="0"/>
    <xf numFmtId="0" fontId="4" fillId="0" borderId="0"/>
    <xf numFmtId="38" fontId="2" fillId="0" borderId="0"/>
    <xf numFmtId="0" fontId="116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/>
    <xf numFmtId="0" fontId="11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17" fillId="0" borderId="0"/>
    <xf numFmtId="0" fontId="4" fillId="0" borderId="0"/>
    <xf numFmtId="0" fontId="116" fillId="0" borderId="0"/>
    <xf numFmtId="0" fontId="25" fillId="0" borderId="0"/>
    <xf numFmtId="0" fontId="117" fillId="0" borderId="0"/>
    <xf numFmtId="0" fontId="4" fillId="0" borderId="0"/>
    <xf numFmtId="0" fontId="116" fillId="0" borderId="0"/>
    <xf numFmtId="0" fontId="7" fillId="0" borderId="0"/>
    <xf numFmtId="0" fontId="25" fillId="0" borderId="0"/>
    <xf numFmtId="0" fontId="4" fillId="0" borderId="0" applyNumberFormat="0" applyFill="0" applyBorder="0" applyAlignment="0" applyProtection="0"/>
    <xf numFmtId="0" fontId="2" fillId="0" borderId="0"/>
    <xf numFmtId="0" fontId="25" fillId="0" borderId="0"/>
    <xf numFmtId="0" fontId="117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7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6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7" fillId="0" borderId="0"/>
    <xf numFmtId="0" fontId="4" fillId="0" borderId="0"/>
    <xf numFmtId="0" fontId="4" fillId="0" borderId="0" applyNumberFormat="0" applyFill="0" applyBorder="0" applyAlignment="0" applyProtection="0"/>
    <xf numFmtId="0" fontId="116" fillId="0" borderId="0"/>
    <xf numFmtId="0" fontId="2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/>
    <xf numFmtId="0" fontId="116" fillId="0" borderId="0"/>
    <xf numFmtId="0" fontId="7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4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17" fillId="0" borderId="0"/>
    <xf numFmtId="0" fontId="4" fillId="0" borderId="0" applyNumberFormat="0" applyFill="0" applyBorder="0" applyAlignment="0" applyProtection="0"/>
    <xf numFmtId="0" fontId="7" fillId="0" borderId="0"/>
    <xf numFmtId="0" fontId="4" fillId="0" borderId="0"/>
    <xf numFmtId="0" fontId="4" fillId="0" borderId="0" applyNumberFormat="0" applyFill="0" applyBorder="0" applyAlignment="0" applyProtection="0"/>
    <xf numFmtId="0" fontId="117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16" fillId="0" borderId="0"/>
    <xf numFmtId="0" fontId="4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7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7" fillId="0" borderId="0"/>
    <xf numFmtId="0" fontId="11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17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7" fillId="0" borderId="0"/>
    <xf numFmtId="0" fontId="4" fillId="0" borderId="0"/>
    <xf numFmtId="0" fontId="117" fillId="0" borderId="0"/>
    <xf numFmtId="0" fontId="7" fillId="0" borderId="0"/>
    <xf numFmtId="0" fontId="4" fillId="0" borderId="0"/>
    <xf numFmtId="0" fontId="11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187" fontId="64" fillId="0" borderId="0" applyNumberFormat="0" applyFill="0" applyBorder="0" applyAlignment="0" applyProtection="0"/>
    <xf numFmtId="197" fontId="66" fillId="0" borderId="0" applyFont="0" applyFill="0" applyBorder="0" applyAlignment="0" applyProtection="0"/>
    <xf numFmtId="0" fontId="4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4" fillId="8" borderId="20" applyNumberFormat="0" applyFont="0" applyAlignment="0" applyProtection="0"/>
    <xf numFmtId="0" fontId="2" fillId="8" borderId="20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63" borderId="3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1" fillId="63" borderId="30" applyNumberFormat="0" applyFont="0" applyAlignment="0" applyProtection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4" fillId="8" borderId="5" applyNumberFormat="0" applyFont="0" applyAlignment="0" applyProtection="0"/>
    <xf numFmtId="0" fontId="22" fillId="63" borderId="30" applyNumberFormat="0" applyFont="0" applyAlignment="0" applyProtection="0"/>
    <xf numFmtId="0" fontId="22" fillId="63" borderId="3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22" fillId="63" borderId="3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2" fillId="63" borderId="3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4" fillId="8" borderId="20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4" fillId="8" borderId="5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2" fillId="8" borderId="5" applyNumberFormat="0" applyFont="0" applyAlignment="0" applyProtection="0"/>
    <xf numFmtId="0" fontId="4" fillId="8" borderId="5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3" fillId="8" borderId="20" applyNumberFormat="0" applyFont="0" applyAlignment="0" applyProtection="0"/>
    <xf numFmtId="0" fontId="1" fillId="8" borderId="20" applyNumberFormat="0" applyFont="0" applyAlignment="0" applyProtection="0"/>
    <xf numFmtId="0" fontId="4" fillId="8" borderId="20" applyNumberFormat="0" applyFont="0" applyAlignment="0" applyProtection="0"/>
    <xf numFmtId="0" fontId="4" fillId="8" borderId="20" applyNumberFormat="0" applyFont="0" applyAlignment="0" applyProtection="0"/>
    <xf numFmtId="0" fontId="2" fillId="8" borderId="5" applyNumberFormat="0" applyFont="0" applyAlignment="0" applyProtection="0"/>
    <xf numFmtId="43" fontId="52" fillId="0" borderId="0"/>
    <xf numFmtId="198" fontId="66" fillId="0" borderId="0" applyFont="0" applyFill="0" applyBorder="0" applyAlignment="0" applyProtection="0"/>
    <xf numFmtId="166" fontId="60" fillId="0" borderId="0"/>
    <xf numFmtId="199" fontId="66" fillId="0" borderId="0" applyFont="0" applyFill="0" applyBorder="0" applyAlignment="0" applyProtection="0"/>
    <xf numFmtId="0" fontId="131" fillId="58" borderId="31" applyNumberFormat="0" applyAlignment="0" applyProtection="0"/>
    <xf numFmtId="0" fontId="21" fillId="26" borderId="21" applyNumberFormat="0" applyAlignment="0" applyProtection="0"/>
    <xf numFmtId="0" fontId="21" fillId="26" borderId="21" applyNumberFormat="0" applyAlignment="0" applyProtection="0"/>
    <xf numFmtId="0" fontId="21" fillId="26" borderId="21" applyNumberFormat="0" applyAlignment="0" applyProtection="0"/>
    <xf numFmtId="0" fontId="21" fillId="4" borderId="21" applyNumberFormat="0" applyAlignment="0" applyProtection="0"/>
    <xf numFmtId="0" fontId="21" fillId="4" borderId="21" applyNumberFormat="0" applyAlignment="0" applyProtection="0"/>
    <xf numFmtId="0" fontId="21" fillId="4" borderId="21" applyNumberFormat="0" applyAlignment="0" applyProtection="0"/>
    <xf numFmtId="0" fontId="61" fillId="4" borderId="21" applyNumberFormat="0" applyAlignment="0" applyProtection="0"/>
    <xf numFmtId="0" fontId="21" fillId="4" borderId="21" applyNumberFormat="0" applyAlignment="0" applyProtection="0"/>
    <xf numFmtId="0" fontId="21" fillId="4" borderId="21" applyNumberFormat="0" applyAlignment="0" applyProtection="0"/>
    <xf numFmtId="0" fontId="61" fillId="4" borderId="21" applyNumberFormat="0" applyAlignment="0" applyProtection="0"/>
    <xf numFmtId="0" fontId="21" fillId="4" borderId="21" applyNumberFormat="0" applyAlignment="0" applyProtection="0"/>
    <xf numFmtId="0" fontId="61" fillId="4" borderId="21" applyNumberFormat="0" applyAlignment="0" applyProtection="0"/>
    <xf numFmtId="0" fontId="21" fillId="4" borderId="21" applyNumberFormat="0" applyAlignment="0" applyProtection="0"/>
    <xf numFmtId="0" fontId="62" fillId="4" borderId="21" applyNumberFormat="0" applyAlignment="0" applyProtection="0"/>
    <xf numFmtId="0" fontId="21" fillId="4" borderId="21" applyNumberFormat="0" applyAlignment="0" applyProtection="0"/>
    <xf numFmtId="0" fontId="21" fillId="4" borderId="21" applyNumberFormat="0" applyAlignment="0" applyProtection="0"/>
    <xf numFmtId="0" fontId="21" fillId="26" borderId="21" applyNumberFormat="0" applyAlignment="0" applyProtection="0"/>
    <xf numFmtId="0" fontId="21" fillId="26" borderId="21" applyNumberFormat="0" applyAlignment="0" applyProtection="0"/>
    <xf numFmtId="0" fontId="106" fillId="0" borderId="0" applyFill="0" applyBorder="0" applyProtection="0">
      <alignment horizontal="left"/>
    </xf>
    <xf numFmtId="0" fontId="107" fillId="0" borderId="0" applyFill="0" applyBorder="0" applyProtection="0">
      <alignment horizontal="left"/>
    </xf>
    <xf numFmtId="0" fontId="93" fillId="0" borderId="0"/>
    <xf numFmtId="0" fontId="24" fillId="0" borderId="0"/>
    <xf numFmtId="200" fontId="4" fillId="0" borderId="0" applyFont="0" applyFill="0" applyBorder="0" applyAlignment="0"/>
    <xf numFmtId="201" fontId="66" fillId="0" borderId="0" applyFont="0" applyFill="0" applyBorder="0" applyAlignment="0"/>
    <xf numFmtId="202" fontId="4" fillId="0" borderId="0" applyFont="0" applyFill="0" applyBorder="0" applyAlignment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24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203" fontId="82" fillId="0" borderId="0" applyFont="0" applyFill="0" applyBorder="0" applyProtection="0">
      <alignment horizontal="right"/>
    </xf>
    <xf numFmtId="204" fontId="66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4" fillId="0" borderId="0">
      <alignment horizontal="left" vertical="top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0" fontId="7" fillId="30" borderId="0" applyNumberFormat="0" applyFont="0" applyBorder="0" applyAlignment="0" applyProtection="0"/>
    <xf numFmtId="3" fontId="4" fillId="0" borderId="0">
      <alignment horizontal="right" vertical="top"/>
    </xf>
    <xf numFmtId="41" fontId="65" fillId="29" borderId="22" applyFill="0"/>
    <xf numFmtId="0" fontId="108" fillId="0" borderId="0">
      <alignment horizontal="left" indent="7"/>
    </xf>
    <xf numFmtId="41" fontId="65" fillId="0" borderId="22" applyFill="0">
      <alignment horizontal="left" indent="2"/>
    </xf>
    <xf numFmtId="164" fontId="72" fillId="0" borderId="8" applyFill="0">
      <alignment horizontal="right"/>
    </xf>
    <xf numFmtId="0" fontId="6" fillId="0" borderId="18" applyNumberFormat="0" applyFont="0" applyBorder="0">
      <alignment horizontal="right"/>
    </xf>
    <xf numFmtId="0" fontId="109" fillId="0" borderId="0" applyFill="0"/>
    <xf numFmtId="0" fontId="63" fillId="0" borderId="0" applyFill="0"/>
    <xf numFmtId="4" fontId="72" fillId="0" borderId="8" applyFill="0"/>
    <xf numFmtId="0" fontId="4" fillId="0" borderId="0" applyNumberFormat="0" applyFont="0" applyBorder="0" applyAlignment="0"/>
    <xf numFmtId="0" fontId="86" fillId="0" borderId="0" applyFill="0">
      <alignment horizontal="left" indent="1"/>
    </xf>
    <xf numFmtId="0" fontId="110" fillId="0" borderId="0" applyFill="0">
      <alignment horizontal="left" indent="1"/>
    </xf>
    <xf numFmtId="4" fontId="5" fillId="0" borderId="0" applyFill="0"/>
    <xf numFmtId="0" fontId="4" fillId="0" borderId="0" applyNumberFormat="0" applyFont="0" applyFill="0" applyBorder="0" applyAlignment="0"/>
    <xf numFmtId="0" fontId="86" fillId="0" borderId="0" applyFill="0">
      <alignment horizontal="left" indent="2"/>
    </xf>
    <xf numFmtId="0" fontId="63" fillId="0" borderId="0" applyFill="0">
      <alignment horizontal="left" indent="2"/>
    </xf>
    <xf numFmtId="4" fontId="5" fillId="0" borderId="0" applyFill="0"/>
    <xf numFmtId="0" fontId="4" fillId="0" borderId="0" applyNumberFormat="0" applyFont="0" applyBorder="0" applyAlignment="0"/>
    <xf numFmtId="0" fontId="111" fillId="0" borderId="0">
      <alignment horizontal="left" indent="3"/>
    </xf>
    <xf numFmtId="0" fontId="71" fillId="0" borderId="0" applyFill="0">
      <alignment horizontal="left" indent="3"/>
    </xf>
    <xf numFmtId="4" fontId="5" fillId="0" borderId="0" applyFill="0"/>
    <xf numFmtId="0" fontId="4" fillId="0" borderId="0" applyNumberFormat="0" applyFont="0" applyBorder="0" applyAlignment="0"/>
    <xf numFmtId="0" fontId="73" fillId="0" borderId="0">
      <alignment horizontal="left" indent="4"/>
    </xf>
    <xf numFmtId="0" fontId="4" fillId="0" borderId="0" applyFill="0">
      <alignment horizontal="left" indent="4"/>
    </xf>
    <xf numFmtId="4" fontId="88" fillId="0" borderId="0" applyFill="0"/>
    <xf numFmtId="0" fontId="4" fillId="0" borderId="0" applyNumberFormat="0" applyFont="0" applyBorder="0" applyAlignment="0"/>
    <xf numFmtId="0" fontId="89" fillId="0" borderId="0">
      <alignment horizontal="left" indent="5"/>
    </xf>
    <xf numFmtId="0" fontId="90" fillId="0" borderId="0" applyFill="0">
      <alignment horizontal="left" indent="5"/>
    </xf>
    <xf numFmtId="4" fontId="91" fillId="0" borderId="0" applyFill="0"/>
    <xf numFmtId="0" fontId="4" fillId="0" borderId="0" applyNumberFormat="0" applyFont="0" applyFill="0" applyBorder="0" applyAlignment="0"/>
    <xf numFmtId="0" fontId="92" fillId="0" borderId="0" applyFill="0">
      <alignment horizontal="left" indent="6"/>
    </xf>
    <xf numFmtId="0" fontId="88" fillId="0" borderId="0" applyFill="0">
      <alignment horizontal="left" indent="6"/>
    </xf>
    <xf numFmtId="187" fontId="112" fillId="0" borderId="0" applyNumberFormat="0" applyFill="0" applyBorder="0" applyAlignment="0" applyProtection="0">
      <alignment horizontal="left"/>
    </xf>
    <xf numFmtId="0" fontId="66" fillId="0" borderId="0" applyNumberFormat="0" applyBorder="0" applyAlignment="0" applyProtection="0"/>
    <xf numFmtId="0" fontId="113" fillId="31" borderId="0" applyNumberFormat="0" applyFont="0" applyBorder="0" applyAlignment="0" applyProtection="0"/>
    <xf numFmtId="168" fontId="66" fillId="0" borderId="0" applyFont="0" applyFill="0" applyBorder="0" applyAlignment="0" applyProtection="0"/>
    <xf numFmtId="37" fontId="114" fillId="0" borderId="23">
      <alignment horizontal="left"/>
    </xf>
    <xf numFmtId="0" fontId="4" fillId="32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9" fontId="11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2" fillId="0" borderId="0" xfId="2184"/>
    <xf numFmtId="0" fontId="2" fillId="0" borderId="0" xfId="2184" applyFont="1" applyBorder="1" applyAlignment="1">
      <alignment horizontal="right"/>
    </xf>
    <xf numFmtId="0" fontId="2" fillId="0" borderId="0" xfId="2184" applyBorder="1" applyAlignment="1">
      <alignment horizontal="right"/>
    </xf>
    <xf numFmtId="0" fontId="5" fillId="0" borderId="0" xfId="2184" applyFont="1" applyBorder="1" applyAlignment="1">
      <alignment horizontal="right"/>
    </xf>
    <xf numFmtId="0" fontId="0" fillId="0" borderId="0" xfId="0" applyBorder="1"/>
    <xf numFmtId="0" fontId="2" fillId="0" borderId="8" xfId="2184" applyBorder="1" applyAlignment="1">
      <alignment horizontal="center" vertical="center" wrapText="1"/>
    </xf>
    <xf numFmtId="0" fontId="2" fillId="0" borderId="8" xfId="2184" applyBorder="1" applyAlignment="1">
      <alignment horizontal="center"/>
    </xf>
    <xf numFmtId="205" fontId="132" fillId="0" borderId="0" xfId="0" applyNumberFormat="1" applyFont="1" applyAlignment="1">
      <alignment horizontal="center" vertical="center"/>
    </xf>
    <xf numFmtId="205" fontId="132" fillId="0" borderId="0" xfId="0" applyNumberFormat="1" applyFont="1" applyBorder="1" applyAlignment="1">
      <alignment horizontal="center" vertical="center"/>
    </xf>
    <xf numFmtId="0" fontId="2" fillId="0" borderId="0" xfId="2184" applyAlignment="1">
      <alignment horizontal="center"/>
    </xf>
    <xf numFmtId="0" fontId="2" fillId="0" borderId="0" xfId="2184" applyFont="1"/>
    <xf numFmtId="5" fontId="2" fillId="0" borderId="0" xfId="2184" applyNumberFormat="1" applyFont="1" applyAlignment="1">
      <alignment horizontal="left" wrapText="1"/>
    </xf>
    <xf numFmtId="10" fontId="1" fillId="0" borderId="0" xfId="3278" applyNumberFormat="1" applyFont="1"/>
    <xf numFmtId="5" fontId="0" fillId="0" borderId="32" xfId="0" applyNumberFormat="1" applyBorder="1"/>
    <xf numFmtId="5" fontId="1" fillId="0" borderId="0" xfId="1654" applyNumberFormat="1" applyFont="1"/>
    <xf numFmtId="5" fontId="1" fillId="0" borderId="32" xfId="1654" applyNumberFormat="1" applyFont="1" applyBorder="1"/>
    <xf numFmtId="5" fontId="1" fillId="0" borderId="0" xfId="1654" applyNumberFormat="1" applyFont="1" applyBorder="1"/>
    <xf numFmtId="0" fontId="2" fillId="0" borderId="0" xfId="2187" applyFont="1"/>
    <xf numFmtId="10" fontId="1" fillId="64" borderId="0" xfId="3278" applyNumberFormat="1" applyFont="1" applyFill="1"/>
    <xf numFmtId="5" fontId="0" fillId="0" borderId="0" xfId="0" applyNumberFormat="1"/>
    <xf numFmtId="206" fontId="1" fillId="0" borderId="0" xfId="3278" applyNumberFormat="1" applyFont="1"/>
    <xf numFmtId="0" fontId="2" fillId="0" borderId="0" xfId="2184" applyBorder="1" applyAlignment="1">
      <alignment horizontal="center"/>
    </xf>
    <xf numFmtId="0" fontId="2" fillId="0" borderId="0" xfId="2188" applyFont="1"/>
    <xf numFmtId="0" fontId="133" fillId="0" borderId="0" xfId="0" applyFont="1"/>
    <xf numFmtId="0" fontId="2" fillId="0" borderId="0" xfId="2184" applyBorder="1"/>
    <xf numFmtId="0" fontId="2" fillId="0" borderId="0" xfId="2186" applyFont="1"/>
    <xf numFmtId="0" fontId="2" fillId="0" borderId="0" xfId="2186" applyFont="1" applyAlignment="1">
      <alignment horizontal="right"/>
    </xf>
    <xf numFmtId="0" fontId="5" fillId="0" borderId="0" xfId="2186" applyFont="1" applyAlignment="1">
      <alignment horizontal="right"/>
    </xf>
    <xf numFmtId="0" fontId="2" fillId="0" borderId="0" xfId="2186" applyFont="1" applyAlignment="1">
      <alignment horizontal="center"/>
    </xf>
    <xf numFmtId="49" fontId="2" fillId="0" borderId="8" xfId="2172" applyNumberFormat="1" applyFont="1" applyBorder="1" applyAlignment="1">
      <alignment horizontal="center" vertical="center" wrapText="1"/>
    </xf>
    <xf numFmtId="0" fontId="2" fillId="0" borderId="0" xfId="2186" applyFont="1" applyAlignment="1">
      <alignment horizontal="center" vertical="center" wrapText="1"/>
    </xf>
    <xf numFmtId="0" fontId="2" fillId="0" borderId="8" xfId="2186" applyFont="1" applyBorder="1" applyAlignment="1">
      <alignment horizontal="center" vertical="center" wrapText="1"/>
    </xf>
    <xf numFmtId="37" fontId="66" fillId="0" borderId="0" xfId="2172" applyNumberFormat="1" applyFont="1" applyAlignment="1">
      <alignment horizontal="center"/>
    </xf>
    <xf numFmtId="0" fontId="66" fillId="0" borderId="0" xfId="2172" applyFont="1"/>
    <xf numFmtId="0" fontId="4" fillId="0" borderId="0" xfId="2172"/>
    <xf numFmtId="49" fontId="6" fillId="0" borderId="0" xfId="2172" applyNumberFormat="1" applyFont="1" applyAlignment="1">
      <alignment horizontal="center" wrapText="1"/>
    </xf>
    <xf numFmtId="0" fontId="2" fillId="0" borderId="0" xfId="2172" applyFont="1" applyAlignment="1">
      <alignment horizontal="center"/>
    </xf>
    <xf numFmtId="49" fontId="2" fillId="0" borderId="0" xfId="2172" applyNumberFormat="1" applyFont="1" applyAlignment="1">
      <alignment horizontal="left" wrapText="1"/>
    </xf>
    <xf numFmtId="5" fontId="2" fillId="0" borderId="0" xfId="2172" applyNumberFormat="1" applyFont="1" applyFill="1"/>
    <xf numFmtId="207" fontId="2" fillId="0" borderId="0" xfId="2172" applyNumberFormat="1" applyFont="1"/>
    <xf numFmtId="49" fontId="2" fillId="0" borderId="0" xfId="2172" applyNumberFormat="1" applyFont="1" applyAlignment="1">
      <alignment horizontal="left"/>
    </xf>
    <xf numFmtId="49" fontId="2" fillId="0" borderId="0" xfId="2172" applyNumberFormat="1" applyFont="1" applyFill="1" applyAlignment="1">
      <alignment horizontal="left" wrapText="1"/>
    </xf>
    <xf numFmtId="0" fontId="4" fillId="0" borderId="0" xfId="2172" applyFill="1"/>
    <xf numFmtId="49" fontId="2" fillId="0" borderId="0" xfId="2172" applyNumberFormat="1" applyFont="1" applyAlignment="1">
      <alignment horizontal="center" wrapText="1"/>
    </xf>
    <xf numFmtId="5" fontId="2" fillId="0" borderId="0" xfId="2172" applyNumberFormat="1" applyFont="1"/>
    <xf numFmtId="39" fontId="2" fillId="0" borderId="0" xfId="2172" applyNumberFormat="1" applyFont="1"/>
    <xf numFmtId="0" fontId="2" fillId="0" borderId="0" xfId="2172" applyFont="1" applyAlignment="1">
      <alignment horizontal="right"/>
    </xf>
    <xf numFmtId="5" fontId="2" fillId="0" borderId="0" xfId="2172" applyNumberFormat="1" applyFont="1" applyBorder="1"/>
    <xf numFmtId="5" fontId="2" fillId="0" borderId="8" xfId="2172" applyNumberFormat="1" applyFont="1" applyFill="1" applyBorder="1"/>
    <xf numFmtId="0" fontId="2" fillId="0" borderId="0" xfId="2172" applyFont="1" applyFill="1"/>
    <xf numFmtId="5" fontId="2" fillId="0" borderId="32" xfId="2172" applyNumberFormat="1" applyFont="1" applyBorder="1" applyAlignment="1">
      <alignment horizontal="right"/>
    </xf>
    <xf numFmtId="5" fontId="2" fillId="0" borderId="33" xfId="2172" applyNumberFormat="1" applyFont="1" applyBorder="1"/>
    <xf numFmtId="49" fontId="2" fillId="0" borderId="0" xfId="2172" applyNumberFormat="1" applyFont="1" applyFill="1" applyAlignment="1">
      <alignment horizontal="left"/>
    </xf>
    <xf numFmtId="37" fontId="2" fillId="0" borderId="0" xfId="2172" applyNumberFormat="1" applyFont="1" applyAlignment="1">
      <alignment horizontal="left"/>
    </xf>
    <xf numFmtId="49" fontId="2" fillId="0" borderId="0" xfId="2172" applyNumberFormat="1" applyFont="1" applyAlignment="1">
      <alignment horizontal="right"/>
    </xf>
    <xf numFmtId="0" fontId="2" fillId="0" borderId="0" xfId="2172" applyFont="1" applyAlignment="1">
      <alignment horizontal="left"/>
    </xf>
    <xf numFmtId="10" fontId="2" fillId="0" borderId="0" xfId="2172" applyNumberFormat="1" applyFont="1" applyAlignment="1">
      <alignment horizontal="right"/>
    </xf>
    <xf numFmtId="49" fontId="2" fillId="0" borderId="0" xfId="2186" applyNumberFormat="1" applyFont="1" applyAlignment="1">
      <alignment horizontal="center" wrapText="1"/>
    </xf>
    <xf numFmtId="10" fontId="2" fillId="0" borderId="0" xfId="2172" applyNumberFormat="1" applyFont="1"/>
    <xf numFmtId="0" fontId="2" fillId="0" borderId="0" xfId="2172" applyFont="1"/>
    <xf numFmtId="0" fontId="4" fillId="0" borderId="0" xfId="2186"/>
    <xf numFmtId="5" fontId="1" fillId="0" borderId="0" xfId="1654" applyNumberFormat="1" applyFont="1" applyFill="1"/>
    <xf numFmtId="5" fontId="1" fillId="0" borderId="0" xfId="1654" applyNumberFormat="1" applyFont="1" applyFill="1" applyBorder="1"/>
    <xf numFmtId="10" fontId="1" fillId="0" borderId="0" xfId="3278" applyNumberFormat="1" applyFont="1" applyFill="1"/>
    <xf numFmtId="5" fontId="0" fillId="0" borderId="32" xfId="0" applyNumberFormat="1" applyFill="1" applyBorder="1"/>
    <xf numFmtId="10" fontId="2" fillId="64" borderId="8" xfId="2172" applyNumberFormat="1" applyFont="1" applyFill="1" applyBorder="1"/>
    <xf numFmtId="0" fontId="2" fillId="0" borderId="0" xfId="2184" applyFont="1" applyAlignment="1">
      <alignment horizontal="center"/>
    </xf>
    <xf numFmtId="0" fontId="2" fillId="0" borderId="0" xfId="2184" applyAlignment="1">
      <alignment horizontal="center"/>
    </xf>
    <xf numFmtId="0" fontId="2" fillId="0" borderId="0" xfId="2186" applyFont="1" applyAlignment="1">
      <alignment horizontal="center"/>
    </xf>
    <xf numFmtId="209" fontId="2" fillId="0" borderId="0" xfId="4148" applyNumberFormat="1" applyFont="1" applyAlignment="1">
      <alignment horizontal="left"/>
    </xf>
    <xf numFmtId="5" fontId="2" fillId="64" borderId="32" xfId="2172" applyNumberFormat="1" applyFont="1" applyFill="1" applyBorder="1" applyAlignment="1">
      <alignment horizontal="right"/>
    </xf>
    <xf numFmtId="5" fontId="2" fillId="64" borderId="33" xfId="2172" applyNumberFormat="1" applyFont="1" applyFill="1" applyBorder="1"/>
    <xf numFmtId="5" fontId="0" fillId="64" borderId="32" xfId="0" applyNumberFormat="1" applyFill="1" applyBorder="1"/>
  </cellXfs>
  <cellStyles count="4149">
    <cellStyle name="__ [0]___" xfId="1"/>
    <cellStyle name="__ [0]____" xfId="2"/>
    <cellStyle name="__ [0]______" xfId="3"/>
    <cellStyle name="__ [0]__________" xfId="4"/>
    <cellStyle name="__ [0]___________ClearSky_AEP_Min_04.04.02_Bank" xfId="5"/>
    <cellStyle name="__ [0]___________Clearsky_internal_050301" xfId="6"/>
    <cellStyle name="__ [0]___________Clearsky_internal_050301_1" xfId="7"/>
    <cellStyle name="__ [0]___________Clearsky_internal_070201" xfId="8"/>
    <cellStyle name="__ [0]___________Clearsky_internal_070201.xls Chart 2" xfId="9"/>
    <cellStyle name="__ [0]___________Clearsky_internal_070201_1" xfId="10"/>
    <cellStyle name="__ [0]___________Clearsky_internal_070201_Clearsky_internal_070201" xfId="11"/>
    <cellStyle name="__ [0]___________Clearsky_internal_070201_Clearsky_Outside_070201.xls Chart 2" xfId="12"/>
    <cellStyle name="__ [0]___________Clearsky_Outside_070201.xls Chart 2" xfId="13"/>
    <cellStyle name="__ [0]_______ClearSky_AEP_Min_04.04.02_Bank" xfId="14"/>
    <cellStyle name="__ [0]_______Clearsky_internal_050301" xfId="15"/>
    <cellStyle name="__ [0]_______Clearsky_internal_070201" xfId="16"/>
    <cellStyle name="__ [0]_______Clearsky_internal_070201.xls Chart 2" xfId="17"/>
    <cellStyle name="__ [0]_______Clearsky_Outside_070201.xls Chart 2" xfId="18"/>
    <cellStyle name="__ [0]_____ClearSky_AEP_Min_04.04.02_Bank" xfId="19"/>
    <cellStyle name="__ [0]_____Clearsky_internal_050301" xfId="20"/>
    <cellStyle name="__ [0]_____Clearsky_internal_050301_1" xfId="21"/>
    <cellStyle name="__ [0]_____Clearsky_internal_070201" xfId="22"/>
    <cellStyle name="__ [0]_____Clearsky_internal_070201.xls Chart 2" xfId="23"/>
    <cellStyle name="__ [0]_____Clearsky_internal_070201_1" xfId="24"/>
    <cellStyle name="__ [0]_____Clearsky_internal_070201_Clearsky_internal_070201" xfId="25"/>
    <cellStyle name="__ [0]_____Clearsky_internal_070201_Clearsky_Outside_070201.xls Chart 2" xfId="26"/>
    <cellStyle name="__ [0]_____Clearsky_Outside_070201.xls Chart 2" xfId="27"/>
    <cellStyle name="__ [0]____ClearSky_AEP_Min_04.04.02_Bank" xfId="28"/>
    <cellStyle name="__ [0]____Clearsky_internal_050301" xfId="29"/>
    <cellStyle name="__ [0]____Clearsky_internal_070201" xfId="30"/>
    <cellStyle name="__ [0]____Clearsky_internal_070201.xls Chart 2" xfId="31"/>
    <cellStyle name="__ [0]____Clearsky_Outside_070201.xls Chart 2" xfId="32"/>
    <cellStyle name="__ [0]_94___" xfId="33"/>
    <cellStyle name="__ [0]_94____ClearSky_AEP_Min_04.04.02_Bank" xfId="34"/>
    <cellStyle name="__ [0]_94____Clearsky_internal_050301" xfId="35"/>
    <cellStyle name="__ [0]_94____Clearsky_internal_070201" xfId="36"/>
    <cellStyle name="__ [0]_94____Clearsky_internal_070201.xls Chart 2" xfId="37"/>
    <cellStyle name="__ [0]_94____Clearsky_internal_070201_Clearsky_Outside_070201.xls Chart 2" xfId="38"/>
    <cellStyle name="__ [0]_94____Clearsky_Outside_070201.xls Chart 2" xfId="39"/>
    <cellStyle name="__ [0]_dimon" xfId="40"/>
    <cellStyle name="__ [0]_form" xfId="41"/>
    <cellStyle name="__ [0]_form_ClearSky_AEP_Min_04.04.02_Bank" xfId="42"/>
    <cellStyle name="__ [0]_form_Clearsky_internal_050301" xfId="43"/>
    <cellStyle name="__ [0]_form_Clearsky_internal_050301_1" xfId="44"/>
    <cellStyle name="__ [0]_form_Clearsky_internal_070201" xfId="45"/>
    <cellStyle name="__ [0]_form_Clearsky_internal_070201.xls Chart 2" xfId="46"/>
    <cellStyle name="__ [0]_form_Clearsky_internal_070201_Clearsky_Outside_070201.xls Chart 2" xfId="47"/>
    <cellStyle name="__ [0]_form_Clearsky_Outside_070201.xls Chart 2" xfId="48"/>
    <cellStyle name="__ [0]_laroux" xfId="49"/>
    <cellStyle name="__ [0]_laroux_1" xfId="50"/>
    <cellStyle name="__ [0]_laroux_1_ClearSky_AEP_Min_04.04.02_Bank" xfId="51"/>
    <cellStyle name="__ [0]_laroux_1_Clearsky_internal_050301" xfId="52"/>
    <cellStyle name="__ [0]_laroux_1_Clearsky_internal_050301_1" xfId="53"/>
    <cellStyle name="__ [0]_laroux_1_Clearsky_internal_070201" xfId="54"/>
    <cellStyle name="__ [0]_laroux_1_Clearsky_internal_070201.xls Chart 2" xfId="55"/>
    <cellStyle name="__ [0]_laroux_1_Clearsky_internal_070201_1" xfId="56"/>
    <cellStyle name="__ [0]_laroux_1_Clearsky_Outside_070201.xls Chart 2" xfId="57"/>
    <cellStyle name="__ [0]_laroux_2" xfId="58"/>
    <cellStyle name="__ [0]_laroux_ClearSky_AEP_Min_04.04.02_Bank" xfId="59"/>
    <cellStyle name="__ [0]_laroux_Clearsky_internal_050301" xfId="60"/>
    <cellStyle name="__ [0]_laroux_Clearsky_internal_070201" xfId="61"/>
    <cellStyle name="__ [0]_laroux_Clearsky_internal_070201.xls Chart 2" xfId="62"/>
    <cellStyle name="__ [0]_laroux_Clearsky_internal_070201_1" xfId="63"/>
    <cellStyle name="__ [0]_laroux_Clearsky_internal_070201_Clearsky_Outside_070201.xls Chart 2" xfId="64"/>
    <cellStyle name="__ [0]_laroux_Clearsky_Outside_070201.xls Chart 2" xfId="65"/>
    <cellStyle name="__ [0]_PERSONAL" xfId="66"/>
    <cellStyle name="__ [0]_PERSONAL_1" xfId="67"/>
    <cellStyle name="__ [0]_PERSONAL_1_ClearSky_AEP_Min_04.04.02_Bank" xfId="68"/>
    <cellStyle name="__ [0]_PERSONAL_1_Clearsky_internal_050301" xfId="69"/>
    <cellStyle name="__ [0]_PERSONAL_1_Clearsky_internal_070201" xfId="70"/>
    <cellStyle name="__ [0]_PERSONAL_1_Clearsky_internal_070201.xls Chart 2" xfId="71"/>
    <cellStyle name="__ [0]_PERSONAL_1_Clearsky_internal_070201_1" xfId="72"/>
    <cellStyle name="__ [0]_PERSONAL_1_Clearsky_internal_070201_Clearsky_internal_070201" xfId="73"/>
    <cellStyle name="__ [0]_PERSONAL_1_Clearsky_internal_070201_Clearsky_Outside_070201.xls Chart 2" xfId="74"/>
    <cellStyle name="__ [0]_PERSONAL_1_Clearsky_Outside_070201.xls Chart 2" xfId="75"/>
    <cellStyle name="__ [0]_PERSONAL_2" xfId="76"/>
    <cellStyle name="__ [0]_PERSONAL_2_ClearSky_AEP_Min_04.04.02_Bank" xfId="77"/>
    <cellStyle name="__ [0]_PERSONAL_2_Clearsky_internal_050301" xfId="78"/>
    <cellStyle name="__ [0]_PERSONAL_2_Clearsky_internal_070201" xfId="79"/>
    <cellStyle name="__ [0]_PERSONAL_2_Clearsky_internal_070201.xls Chart 2" xfId="80"/>
    <cellStyle name="__ [0]_PERSONAL_2_Clearsky_internal_070201_1" xfId="81"/>
    <cellStyle name="__ [0]_PERSONAL_2_Clearsky_internal_070201_Clearsky_internal_070201" xfId="82"/>
    <cellStyle name="__ [0]_PERSONAL_2_Clearsky_internal_070201_Clearsky_Outside_070201.xls Chart 2" xfId="83"/>
    <cellStyle name="__ [0]_PERSONAL_2_Clearsky_Outside_070201.xls Chart 2" xfId="84"/>
    <cellStyle name="__ [0]_PERSONAL_3" xfId="85"/>
    <cellStyle name="__ [0]_PERSONAL_ClearSky_AEP_Min_04.04.02_Bank" xfId="86"/>
    <cellStyle name="__ [0]_PERSONAL_Clearsky_internal_050301" xfId="87"/>
    <cellStyle name="__ [0]_PERSONAL_Clearsky_internal_070201" xfId="88"/>
    <cellStyle name="__ [0]_PERSONAL_Clearsky_internal_070201.xls Chart 2" xfId="89"/>
    <cellStyle name="__ [0]_PERSONAL_Clearsky_internal_070201_1" xfId="90"/>
    <cellStyle name="__ [0]_PERSONAL_Clearsky_internal_070201_Clearsky_Outside_070201.xls Chart 2" xfId="91"/>
    <cellStyle name="__ [0]_PERSONAL_Clearsky_Outside_070201.xls Chart 2" xfId="92"/>
    <cellStyle name="__ [0]_Sheet2" xfId="93"/>
    <cellStyle name="____.____" xfId="94"/>
    <cellStyle name="_____" xfId="95"/>
    <cellStyle name="______" xfId="96"/>
    <cellStyle name="_______" xfId="97"/>
    <cellStyle name="________" xfId="98"/>
    <cellStyle name="__________" xfId="99"/>
    <cellStyle name="____________" xfId="100"/>
    <cellStyle name="_____________ClearSky_AEP_Min_04.04.02_Bank" xfId="101"/>
    <cellStyle name="_____________ClearSky_AEP_Min_04.04.02_Bank_1" xfId="102"/>
    <cellStyle name="_____________Clearsky_internal_050301" xfId="103"/>
    <cellStyle name="_____________Clearsky_internal_050301_1" xfId="104"/>
    <cellStyle name="_____________Clearsky_internal_050301_2" xfId="105"/>
    <cellStyle name="_____________Clearsky_internal_070201" xfId="106"/>
    <cellStyle name="_____________Clearsky_internal_070201.xls Chart 2" xfId="107"/>
    <cellStyle name="_____________Clearsky_internal_070201.xls Chart 2_1" xfId="108"/>
    <cellStyle name="_____________Clearsky_internal_070201_1" xfId="109"/>
    <cellStyle name="_____________Clearsky_internal_070201_2" xfId="110"/>
    <cellStyle name="_____________Clearsky_Outside_070201.xls Chart 2" xfId="111"/>
    <cellStyle name="_____________Clearsky_Outside_070201.xls Chart 2_1" xfId="112"/>
    <cellStyle name="___________ClearSky_AEP_Min_04.04.02_Bank" xfId="113"/>
    <cellStyle name="___________Clearsky_internal_050301" xfId="114"/>
    <cellStyle name="___________Clearsky_internal_050301_1" xfId="115"/>
    <cellStyle name="___________Clearsky_internal_070201" xfId="116"/>
    <cellStyle name="___________Clearsky_internal_070201.xls Chart 2" xfId="117"/>
    <cellStyle name="___________Clearsky_internal_070201_1" xfId="118"/>
    <cellStyle name="___________Clearsky_Outside_070201.xls Chart 2" xfId="119"/>
    <cellStyle name="_________1" xfId="120"/>
    <cellStyle name="_________2" xfId="121"/>
    <cellStyle name="_________ClearSky_AEP_Min_04.04.02_Bank" xfId="122"/>
    <cellStyle name="_________ClearSky_AEP_Min_04.04.02_Bank_1" xfId="123"/>
    <cellStyle name="_________Clearsky_internal_050301" xfId="124"/>
    <cellStyle name="_________Clearsky_internal_050301_1" xfId="125"/>
    <cellStyle name="_________Clearsky_internal_050301_2" xfId="126"/>
    <cellStyle name="_________Clearsky_internal_070201" xfId="127"/>
    <cellStyle name="_________Clearsky_internal_070201.xls Chart 2" xfId="128"/>
    <cellStyle name="_________Clearsky_internal_070201.xls Chart 2_1" xfId="129"/>
    <cellStyle name="_________Clearsky_internal_070201_1" xfId="130"/>
    <cellStyle name="_________Clearsky_internal_070201_2" xfId="131"/>
    <cellStyle name="_________Clearsky_Outside_070201.xls Chart 2" xfId="132"/>
    <cellStyle name="_________Clearsky_Outside_070201.xls Chart 2_1" xfId="133"/>
    <cellStyle name="________1" xfId="134"/>
    <cellStyle name="_______ClearSky_AEP_Min_04.04.02_Bank" xfId="135"/>
    <cellStyle name="_______ClearSky_AEP_Min_04.04.02_Bank_1" xfId="136"/>
    <cellStyle name="_______Clearsky_internal_050301" xfId="137"/>
    <cellStyle name="_______Clearsky_internal_050301_1" xfId="138"/>
    <cellStyle name="_______Clearsky_internal_070201" xfId="139"/>
    <cellStyle name="_______Clearsky_internal_070201.xls Chart 2" xfId="140"/>
    <cellStyle name="_______Clearsky_internal_070201.xls Chart 2_1" xfId="141"/>
    <cellStyle name="_______Clearsky_internal_070201_1" xfId="142"/>
    <cellStyle name="_______Clearsky_Outside_070201.xls Chart 2" xfId="143"/>
    <cellStyle name="_______Clearsky_Outside_070201.xls Chart 2_1" xfId="144"/>
    <cellStyle name="______1" xfId="145"/>
    <cellStyle name="______ClearSky_AEP_Min_04.04.02_Bank" xfId="146"/>
    <cellStyle name="______ClearSky_AEP_Min_04.04.02_Bank_1" xfId="147"/>
    <cellStyle name="______ClearSky_AEP_Min_04.04.02_Bank_2" xfId="148"/>
    <cellStyle name="______Clearsky_internal_050301" xfId="149"/>
    <cellStyle name="______Clearsky_internal_050301_1" xfId="150"/>
    <cellStyle name="______Clearsky_internal_050301_2" xfId="151"/>
    <cellStyle name="______Clearsky_internal_050301_3" xfId="152"/>
    <cellStyle name="______Clearsky_internal_070201" xfId="153"/>
    <cellStyle name="______Clearsky_internal_070201.xls Chart 2" xfId="154"/>
    <cellStyle name="______Clearsky_internal_070201.xls Chart 2_1" xfId="155"/>
    <cellStyle name="______Clearsky_internal_070201.xls Chart 2_2" xfId="156"/>
    <cellStyle name="______Clearsky_internal_070201_1" xfId="157"/>
    <cellStyle name="______Clearsky_internal_070201_2" xfId="158"/>
    <cellStyle name="______Clearsky_internal_070201_2_Clearsky_Outside_070201.xls Chart 2" xfId="159"/>
    <cellStyle name="______Clearsky_internal_070201_3" xfId="160"/>
    <cellStyle name="______Clearsky_internal_070201_Clearsky_internal_070201" xfId="161"/>
    <cellStyle name="______Clearsky_internal_070201_Clearsky_Outside_070201.xls Chart 2" xfId="162"/>
    <cellStyle name="______Clearsky_Outside_070201.xls Chart 2" xfId="163"/>
    <cellStyle name="______Clearsky_Outside_070201.xls Chart 2_1" xfId="164"/>
    <cellStyle name="______Clearsky_Outside_070201.xls Chart 2_2" xfId="165"/>
    <cellStyle name="___94___" xfId="166"/>
    <cellStyle name="___94____ClearSky_AEP_Min_04.04.02_Bank" xfId="167"/>
    <cellStyle name="___94____Clearsky_internal_050301" xfId="168"/>
    <cellStyle name="___94____Clearsky_internal_050301_1" xfId="169"/>
    <cellStyle name="___94____Clearsky_internal_070201" xfId="170"/>
    <cellStyle name="___94____Clearsky_internal_070201.xls Chart 2" xfId="171"/>
    <cellStyle name="___94____Clearsky_internal_070201_1" xfId="172"/>
    <cellStyle name="___94____Clearsky_internal_070201_Clearsky_Outside_070201.xls Chart 2" xfId="173"/>
    <cellStyle name="___94____Clearsky_Outside_070201.xls Chart 2" xfId="174"/>
    <cellStyle name="___97___" xfId="175"/>
    <cellStyle name="___970120" xfId="176"/>
    <cellStyle name="___BEBU_GI" xfId="177"/>
    <cellStyle name="___dimon" xfId="178"/>
    <cellStyle name="___dimon_ClearSky_AEP_Min_04.04.02_Bank" xfId="179"/>
    <cellStyle name="___dimon_Clearsky_internal_050301" xfId="180"/>
    <cellStyle name="___dimon_Clearsky_internal_070201" xfId="181"/>
    <cellStyle name="___dimon_Clearsky_internal_070201.xls Chart 2" xfId="182"/>
    <cellStyle name="___dimon_Clearsky_internal_070201_1" xfId="183"/>
    <cellStyle name="___dimon_Clearsky_Outside_070201.xls Chart 2" xfId="184"/>
    <cellStyle name="___form" xfId="185"/>
    <cellStyle name="___form_ClearSky_AEP_Min_04.04.02_Bank" xfId="186"/>
    <cellStyle name="___form_ClearSky_AEP_Min_04.04.02_Bank_1" xfId="187"/>
    <cellStyle name="___form_Clearsky_internal_050301" xfId="188"/>
    <cellStyle name="___form_Clearsky_internal_050301_1" xfId="189"/>
    <cellStyle name="___form_Clearsky_internal_070201" xfId="190"/>
    <cellStyle name="___form_Clearsky_internal_070201.xls Chart 2" xfId="191"/>
    <cellStyle name="___form_Clearsky_internal_070201.xls Chart 2_1" xfId="192"/>
    <cellStyle name="___form_Clearsky_internal_070201_1" xfId="193"/>
    <cellStyle name="___form_Clearsky_internal_070201_2" xfId="194"/>
    <cellStyle name="___form_Clearsky_Outside_070201.xls Chart 2" xfId="195"/>
    <cellStyle name="___form_Clearsky_Outside_070201.xls Chart 2_1" xfId="196"/>
    <cellStyle name="___ga_PB" xfId="197"/>
    <cellStyle name="___laroux" xfId="198"/>
    <cellStyle name="___laroux_1" xfId="199"/>
    <cellStyle name="___laroux_1_ClearSky_AEP_Min_04.04.02_Bank" xfId="200"/>
    <cellStyle name="___laroux_1_ClearSky_AEP_Min_04.04.02_Bank_1" xfId="201"/>
    <cellStyle name="___laroux_1_Clearsky_internal_050301" xfId="202"/>
    <cellStyle name="___laroux_1_Clearsky_internal_050301_1" xfId="203"/>
    <cellStyle name="___laroux_1_Clearsky_internal_050301_2" xfId="204"/>
    <cellStyle name="___laroux_1_Clearsky_internal_070201" xfId="205"/>
    <cellStyle name="___laroux_1_Clearsky_internal_070201.xls Chart 2" xfId="206"/>
    <cellStyle name="___laroux_1_Clearsky_internal_070201.xls Chart 2_1" xfId="207"/>
    <cellStyle name="___laroux_1_Clearsky_internal_070201_1" xfId="208"/>
    <cellStyle name="___laroux_1_Clearsky_internal_070201_2" xfId="209"/>
    <cellStyle name="___laroux_1_Clearsky_Outside_070201.xls Chart 2" xfId="210"/>
    <cellStyle name="___laroux_1_Clearsky_Outside_070201.xls Chart 2_1" xfId="211"/>
    <cellStyle name="___laroux_2" xfId="212"/>
    <cellStyle name="___laroux_2_ClearSky_AEP_Min_04.04.02_Bank" xfId="213"/>
    <cellStyle name="___laroux_2_Clearsky_internal_050301" xfId="214"/>
    <cellStyle name="___laroux_2_Clearsky_internal_050301_1" xfId="215"/>
    <cellStyle name="___laroux_2_Clearsky_internal_070201" xfId="216"/>
    <cellStyle name="___laroux_2_Clearsky_internal_070201.xls Chart 2" xfId="217"/>
    <cellStyle name="___laroux_2_Clearsky_internal_070201.xls Chart 2_1" xfId="218"/>
    <cellStyle name="___laroux_2_Clearsky_internal_070201_1" xfId="219"/>
    <cellStyle name="___laroux_2_Clearsky_Outside_070201.xls Chart 2" xfId="220"/>
    <cellStyle name="___laroux_2_Clearsky_Outside_070201.xls Chart 2_1" xfId="221"/>
    <cellStyle name="___laroux_3" xfId="222"/>
    <cellStyle name="___laroux_4" xfId="223"/>
    <cellStyle name="___laroux_5" xfId="224"/>
    <cellStyle name="___laroux_6" xfId="225"/>
    <cellStyle name="___laroux_7" xfId="226"/>
    <cellStyle name="___laroux_8" xfId="227"/>
    <cellStyle name="___laroux_ClearSky_AEP_Min_04.04.02_Bank" xfId="228"/>
    <cellStyle name="___laroux_ClearSky_AEP_Min_04.04.02_Bank_1" xfId="229"/>
    <cellStyle name="___laroux_Clearsky_internal_050301" xfId="230"/>
    <cellStyle name="___laroux_Clearsky_internal_050301_1" xfId="231"/>
    <cellStyle name="___laroux_Clearsky_internal_070201" xfId="232"/>
    <cellStyle name="___laroux_Clearsky_internal_070201.xls Chart 2" xfId="233"/>
    <cellStyle name="___laroux_Clearsky_internal_070201.xls Chart 2_1" xfId="234"/>
    <cellStyle name="___laroux_Clearsky_internal_070201.xls Chart 2_2" xfId="235"/>
    <cellStyle name="___laroux_Clearsky_internal_070201_1" xfId="236"/>
    <cellStyle name="___laroux_Clearsky_internal_070201_2" xfId="237"/>
    <cellStyle name="___laroux_Clearsky_Outside_070201.xls Chart 2" xfId="238"/>
    <cellStyle name="___laroux_Clearsky_Outside_070201.xls Chart 2_1" xfId="239"/>
    <cellStyle name="___PERSONAL" xfId="240"/>
    <cellStyle name="___PERSONAL_1" xfId="241"/>
    <cellStyle name="___PERSONAL_1_ClearSky_AEP_Min_04.04.02_Bank" xfId="242"/>
    <cellStyle name="___PERSONAL_1_ClearSky_AEP_Min_04.04.02_Bank_1" xfId="243"/>
    <cellStyle name="___PERSONAL_1_Clearsky_internal_050301" xfId="244"/>
    <cellStyle name="___PERSONAL_1_Clearsky_internal_050301_1" xfId="245"/>
    <cellStyle name="___PERSONAL_1_Clearsky_internal_070201" xfId="246"/>
    <cellStyle name="___PERSONAL_1_Clearsky_internal_070201.xls Chart 2" xfId="247"/>
    <cellStyle name="___PERSONAL_1_Clearsky_internal_070201.xls Chart 2_1" xfId="248"/>
    <cellStyle name="___PERSONAL_1_Clearsky_internal_070201_1" xfId="249"/>
    <cellStyle name="___PERSONAL_1_Clearsky_internal_070201_1_Clearsky_Outside_070201.xls Chart 2" xfId="250"/>
    <cellStyle name="___PERSONAL_1_Clearsky_internal_070201_2" xfId="251"/>
    <cellStyle name="___PERSONAL_1_Clearsky_internal_070201_Clearsky_Outside_070201.xls Chart 2" xfId="252"/>
    <cellStyle name="___PERSONAL_1_Clearsky_Outside_070201.xls Chart 2" xfId="253"/>
    <cellStyle name="___PERSONAL_1_Clearsky_Outside_070201.xls Chart 2_1" xfId="254"/>
    <cellStyle name="___PERSONAL_2" xfId="255"/>
    <cellStyle name="___PERSONAL_2_ClearSky_AEP_Min_04.04.02_Bank" xfId="256"/>
    <cellStyle name="___PERSONAL_2_ClearSky_AEP_Min_04.04.02_Bank_1" xfId="257"/>
    <cellStyle name="___PERSONAL_2_Clearsky_internal_050301" xfId="258"/>
    <cellStyle name="___PERSONAL_2_Clearsky_internal_050301_1" xfId="259"/>
    <cellStyle name="___PERSONAL_2_Clearsky_internal_070201" xfId="260"/>
    <cellStyle name="___PERSONAL_2_Clearsky_internal_070201.xls Chart 2" xfId="261"/>
    <cellStyle name="___PERSONAL_2_Clearsky_internal_070201.xls Chart 2_1" xfId="262"/>
    <cellStyle name="___PERSONAL_2_Clearsky_internal_070201_1" xfId="263"/>
    <cellStyle name="___PERSONAL_2_Clearsky_internal_070201_1_Clearsky_internal_070201" xfId="264"/>
    <cellStyle name="___PERSONAL_2_Clearsky_internal_070201_1_Clearsky_Outside_070201.xls Chart 2" xfId="265"/>
    <cellStyle name="___PERSONAL_2_Clearsky_internal_070201_2" xfId="266"/>
    <cellStyle name="___PERSONAL_2_Clearsky_internal_070201_Clearsky_Outside_070201.xls Chart 2" xfId="267"/>
    <cellStyle name="___PERSONAL_2_Clearsky_Outside_070201.xls Chart 2" xfId="268"/>
    <cellStyle name="___PERSONAL_2_Clearsky_Outside_070201.xls Chart 2_1" xfId="269"/>
    <cellStyle name="___PERSONAL_2_Clearsky_Outside_070201.xls Chart 2_2" xfId="270"/>
    <cellStyle name="___PERSONAL_3" xfId="271"/>
    <cellStyle name="___PERSONAL_3_ClearSky_AEP_Min_04.04.02_Bank" xfId="272"/>
    <cellStyle name="___PERSONAL_3_Clearsky_internal_050301" xfId="273"/>
    <cellStyle name="___PERSONAL_3_Clearsky_internal_070201" xfId="274"/>
    <cellStyle name="___PERSONAL_3_Clearsky_internal_070201.xls Chart 2" xfId="275"/>
    <cellStyle name="___PERSONAL_3_Clearsky_internal_070201_1" xfId="276"/>
    <cellStyle name="___PERSONAL_3_Clearsky_internal_070201_Clearsky_Outside_070201.xls Chart 2" xfId="277"/>
    <cellStyle name="___PERSONAL_3_Clearsky_Outside_070201.xls Chart 2" xfId="278"/>
    <cellStyle name="___PERSONAL_4" xfId="279"/>
    <cellStyle name="___PERSONAL_ClearSky_AEP_Min_04.04.02_Bank" xfId="280"/>
    <cellStyle name="___PERSONAL_ClearSky_AEP_Min_04.04.02_Bank_1" xfId="281"/>
    <cellStyle name="___PERSONAL_Clearsky_internal_050301" xfId="282"/>
    <cellStyle name="___PERSONAL_Clearsky_internal_050301_1" xfId="283"/>
    <cellStyle name="___PERSONAL_Clearsky_internal_070201" xfId="284"/>
    <cellStyle name="___PERSONAL_Clearsky_internal_070201.xls Chart 2" xfId="285"/>
    <cellStyle name="___PERSONAL_Clearsky_internal_070201.xls Chart 2_1" xfId="286"/>
    <cellStyle name="___PERSONAL_Clearsky_internal_070201_1" xfId="287"/>
    <cellStyle name="___PERSONAL_Clearsky_internal_070201_1_Clearsky_internal_070201" xfId="288"/>
    <cellStyle name="___PERSONAL_Clearsky_internal_070201_1_Clearsky_Outside_070201.xls Chart 2" xfId="289"/>
    <cellStyle name="___PERSONAL_Clearsky_internal_070201_2" xfId="290"/>
    <cellStyle name="___PERSONAL_Clearsky_internal_070201_Clearsky_Outside_070201.xls Chart 2" xfId="291"/>
    <cellStyle name="___PERSONAL_Clearsky_Outside_070201.xls Chart 2" xfId="292"/>
    <cellStyle name="___PERSONAL_Clearsky_Outside_070201.xls Chart 2_1" xfId="293"/>
    <cellStyle name="___Query11" xfId="294"/>
    <cellStyle name="___Sheet1" xfId="295"/>
    <cellStyle name="___Sheet1 (2)" xfId="296"/>
    <cellStyle name="___Sheet2" xfId="297"/>
    <cellStyle name="___Sheet2_ClearSky_AEP_Min_04.04.02_Bank" xfId="298"/>
    <cellStyle name="___Sheet2_Clearsky_internal_050301" xfId="299"/>
    <cellStyle name="___Sheet2_Clearsky_internal_070201" xfId="300"/>
    <cellStyle name="___Sheet2_Clearsky_internal_070201.xls Chart 2" xfId="301"/>
    <cellStyle name="___Sheet2_Clearsky_internal_070201_1" xfId="302"/>
    <cellStyle name="___Sheet2_Clearsky_internal_070201_Clearsky_Outside_070201.xls Chart 2" xfId="303"/>
    <cellStyle name="___Sheet2_Clearsky_Outside_070201.xls Chart 2" xfId="304"/>
    <cellStyle name="_020122 TIM MITCHELL" xfId="305"/>
    <cellStyle name="_APS Financial Model v1.0" xfId="306"/>
    <cellStyle name="_Cumberland Coal Financial Model v2.1" xfId="307"/>
    <cellStyle name="_enXco NSP IV (mdf) v3.7" xfId="308"/>
    <cellStyle name="_Orange-Mulberry Res. 061201a" xfId="309"/>
    <cellStyle name="_Project List 021810 for TIS V2" xfId="310"/>
    <cellStyle name="_PSEG asset valuation 1.1" xfId="311"/>
    <cellStyle name="_PSEG Swap v3.5 PSEG Assets" xfId="312"/>
    <cellStyle name="_River Operations 09-18-06 v2" xfId="313"/>
    <cellStyle name="_SA Financial Model v1.0" xfId="314"/>
    <cellStyle name="=C:\WINNT40\SYSTEM32\COMMAND.COM" xfId="315"/>
    <cellStyle name="=C:\WINNT40\SYSTEM32\COMMAND.COM 10" xfId="316"/>
    <cellStyle name="=C:\WINNT40\SYSTEM32\COMMAND.COM 10 2" xfId="317"/>
    <cellStyle name="=C:\WINNT40\SYSTEM32\COMMAND.COM 2" xfId="318"/>
    <cellStyle name="=C:\WINNT40\SYSTEM32\COMMAND.COM 3" xfId="319"/>
    <cellStyle name="=C:\WINNT40\SYSTEM32\COMMAND.COM 4" xfId="320"/>
    <cellStyle name="=C:\WINNT40\SYSTEM32\COMMAND.COM 5" xfId="321"/>
    <cellStyle name="=C:\WINNT40\SYSTEM32\COMMAND.COM 6" xfId="322"/>
    <cellStyle name="=C:\WINNT40\SYSTEM32\COMMAND.COM 6 2" xfId="323"/>
    <cellStyle name="=C:\WINNT40\SYSTEM32\COMMAND.COM 7" xfId="324"/>
    <cellStyle name="=C:\WINNT40\SYSTEM32\COMMAND.COM 7 2" xfId="325"/>
    <cellStyle name="=C:\WINNT40\SYSTEM32\COMMAND.COM 8" xfId="326"/>
    <cellStyle name="=C:\WINNT40\SYSTEM32\COMMAND.COM 8 2" xfId="327"/>
    <cellStyle name="=C:\WINNT40\SYSTEM32\COMMAND.COM 9" xfId="328"/>
    <cellStyle name="=C:\WINNT40\SYSTEM32\COMMAND.COM 9 2" xfId="329"/>
    <cellStyle name="=C:\WINNT40\SYSTEM32\COMMAND.COM_2D - MAY 24 2010 Ten Year ATRR Forecast for Stakeholders - Updated to SL Rev 12 for PowerPoint" xfId="330"/>
    <cellStyle name="20% - Accent1" xfId="331" builtinId="30" customBuiltin="1"/>
    <cellStyle name="20% - Accent1 10" xfId="332"/>
    <cellStyle name="20% - Accent1 10 2" xfId="333"/>
    <cellStyle name="20% - Accent1 11" xfId="334"/>
    <cellStyle name="20% - Accent1 11 2" xfId="335"/>
    <cellStyle name="20% - Accent1 12" xfId="336"/>
    <cellStyle name="20% - Accent1 12 2" xfId="337"/>
    <cellStyle name="20% - Accent1 13" xfId="338"/>
    <cellStyle name="20% - Accent1 13 2" xfId="339"/>
    <cellStyle name="20% - Accent1 2" xfId="340"/>
    <cellStyle name="20% - Accent1 2 2" xfId="341"/>
    <cellStyle name="20% - Accent1 2 2 2" xfId="342"/>
    <cellStyle name="20% - Accent1 2 2 3" xfId="343"/>
    <cellStyle name="20% - Accent1 2 2 3 2" xfId="344"/>
    <cellStyle name="20% - Accent1 2 2 4" xfId="345"/>
    <cellStyle name="20% - Accent1 2 3" xfId="346"/>
    <cellStyle name="20% - Accent1 2 3 2" xfId="347"/>
    <cellStyle name="20% - Accent1 2 4" xfId="348"/>
    <cellStyle name="20% - Accent1 2 5" xfId="349"/>
    <cellStyle name="20% - Accent1 3" xfId="350"/>
    <cellStyle name="20% - Accent1 3 2" xfId="351"/>
    <cellStyle name="20% - Accent1 3 2 2" xfId="352"/>
    <cellStyle name="20% - Accent1 3 3" xfId="353"/>
    <cellStyle name="20% - Accent1 3 3 2" xfId="354"/>
    <cellStyle name="20% - Accent1 4" xfId="355"/>
    <cellStyle name="20% - Accent1 4 2" xfId="356"/>
    <cellStyle name="20% - Accent1 4 2 2" xfId="357"/>
    <cellStyle name="20% - Accent1 5" xfId="358"/>
    <cellStyle name="20% - Accent1 5 2" xfId="359"/>
    <cellStyle name="20% - Accent1 5 2 2" xfId="360"/>
    <cellStyle name="20% - Accent1 6" xfId="361"/>
    <cellStyle name="20% - Accent1 6 2" xfId="362"/>
    <cellStyle name="20% - Accent1 6 2 2" xfId="363"/>
    <cellStyle name="20% - Accent1 7" xfId="364"/>
    <cellStyle name="20% - Accent1 7 2" xfId="365"/>
    <cellStyle name="20% - Accent1 7 2 2" xfId="366"/>
    <cellStyle name="20% - Accent1 8" xfId="367"/>
    <cellStyle name="20% - Accent1 8 2" xfId="368"/>
    <cellStyle name="20% - Accent1 8 2 2" xfId="369"/>
    <cellStyle name="20% - Accent1 8 3" xfId="370"/>
    <cellStyle name="20% - Accent1 9" xfId="371"/>
    <cellStyle name="20% - Accent1 9 2" xfId="372"/>
    <cellStyle name="20% - Accent2" xfId="373" builtinId="34" customBuiltin="1"/>
    <cellStyle name="20% - Accent2 10" xfId="374"/>
    <cellStyle name="20% - Accent2 10 2" xfId="375"/>
    <cellStyle name="20% - Accent2 11" xfId="376"/>
    <cellStyle name="20% - Accent2 11 2" xfId="377"/>
    <cellStyle name="20% - Accent2 12" xfId="378"/>
    <cellStyle name="20% - Accent2 12 2" xfId="379"/>
    <cellStyle name="20% - Accent2 13" xfId="380"/>
    <cellStyle name="20% - Accent2 13 2" xfId="381"/>
    <cellStyle name="20% - Accent2 2" xfId="382"/>
    <cellStyle name="20% - Accent2 2 2" xfId="383"/>
    <cellStyle name="20% - Accent2 2 2 2" xfId="384"/>
    <cellStyle name="20% - Accent2 2 2 3" xfId="385"/>
    <cellStyle name="20% - Accent2 2 3" xfId="386"/>
    <cellStyle name="20% - Accent2 2 4" xfId="387"/>
    <cellStyle name="20% - Accent2 3" xfId="388"/>
    <cellStyle name="20% - Accent2 3 2" xfId="389"/>
    <cellStyle name="20% - Accent2 3 2 2" xfId="390"/>
    <cellStyle name="20% - Accent2 3 3" xfId="391"/>
    <cellStyle name="20% - Accent2 3 3 2" xfId="392"/>
    <cellStyle name="20% - Accent2 4" xfId="393"/>
    <cellStyle name="20% - Accent2 4 2" xfId="394"/>
    <cellStyle name="20% - Accent2 4 2 2" xfId="395"/>
    <cellStyle name="20% - Accent2 5" xfId="396"/>
    <cellStyle name="20% - Accent2 5 2" xfId="397"/>
    <cellStyle name="20% - Accent2 5 2 2" xfId="398"/>
    <cellStyle name="20% - Accent2 6" xfId="399"/>
    <cellStyle name="20% - Accent2 6 2" xfId="400"/>
    <cellStyle name="20% - Accent2 6 2 2" xfId="401"/>
    <cellStyle name="20% - Accent2 7" xfId="402"/>
    <cellStyle name="20% - Accent2 7 2" xfId="403"/>
    <cellStyle name="20% - Accent2 8" xfId="404"/>
    <cellStyle name="20% - Accent2 8 2" xfId="405"/>
    <cellStyle name="20% - Accent2 9" xfId="406"/>
    <cellStyle name="20% - Accent2 9 2" xfId="407"/>
    <cellStyle name="20% - Accent3" xfId="408" builtinId="38" customBuiltin="1"/>
    <cellStyle name="20% - Accent3 10" xfId="409"/>
    <cellStyle name="20% - Accent3 10 2" xfId="410"/>
    <cellStyle name="20% - Accent3 11" xfId="411"/>
    <cellStyle name="20% - Accent3 11 2" xfId="412"/>
    <cellStyle name="20% - Accent3 12" xfId="413"/>
    <cellStyle name="20% - Accent3 12 2" xfId="414"/>
    <cellStyle name="20% - Accent3 13" xfId="415"/>
    <cellStyle name="20% - Accent3 13 2" xfId="416"/>
    <cellStyle name="20% - Accent3 2" xfId="417"/>
    <cellStyle name="20% - Accent3 2 2" xfId="418"/>
    <cellStyle name="20% - Accent3 2 2 2" xfId="419"/>
    <cellStyle name="20% - Accent3 2 2 3" xfId="420"/>
    <cellStyle name="20% - Accent3 2 2 3 2" xfId="421"/>
    <cellStyle name="20% - Accent3 2 2 4" xfId="422"/>
    <cellStyle name="20% - Accent3 2 3" xfId="423"/>
    <cellStyle name="20% - Accent3 2 3 2" xfId="424"/>
    <cellStyle name="20% - Accent3 2 4" xfId="425"/>
    <cellStyle name="20% - Accent3 2 5" xfId="426"/>
    <cellStyle name="20% - Accent3 3" xfId="427"/>
    <cellStyle name="20% - Accent3 3 2" xfId="428"/>
    <cellStyle name="20% - Accent3 3 2 2" xfId="429"/>
    <cellStyle name="20% - Accent3 3 3" xfId="430"/>
    <cellStyle name="20% - Accent3 3 3 2" xfId="431"/>
    <cellStyle name="20% - Accent3 4" xfId="432"/>
    <cellStyle name="20% - Accent3 4 2" xfId="433"/>
    <cellStyle name="20% - Accent3 4 2 2" xfId="434"/>
    <cellStyle name="20% - Accent3 5" xfId="435"/>
    <cellStyle name="20% - Accent3 5 2" xfId="436"/>
    <cellStyle name="20% - Accent3 5 2 2" xfId="437"/>
    <cellStyle name="20% - Accent3 6" xfId="438"/>
    <cellStyle name="20% - Accent3 6 2" xfId="439"/>
    <cellStyle name="20% - Accent3 6 2 2" xfId="440"/>
    <cellStyle name="20% - Accent3 7" xfId="441"/>
    <cellStyle name="20% - Accent3 7 2" xfId="442"/>
    <cellStyle name="20% - Accent3 7 2 2" xfId="443"/>
    <cellStyle name="20% - Accent3 8" xfId="444"/>
    <cellStyle name="20% - Accent3 8 2" xfId="445"/>
    <cellStyle name="20% - Accent3 8 2 2" xfId="446"/>
    <cellStyle name="20% - Accent3 8 3" xfId="447"/>
    <cellStyle name="20% - Accent3 9" xfId="448"/>
    <cellStyle name="20% - Accent3 9 2" xfId="449"/>
    <cellStyle name="20% - Accent4" xfId="450" builtinId="42" customBuiltin="1"/>
    <cellStyle name="20% - Accent4 10" xfId="451"/>
    <cellStyle name="20% - Accent4 10 2" xfId="452"/>
    <cellStyle name="20% - Accent4 11" xfId="453"/>
    <cellStyle name="20% - Accent4 11 2" xfId="454"/>
    <cellStyle name="20% - Accent4 12" xfId="455"/>
    <cellStyle name="20% - Accent4 12 2" xfId="456"/>
    <cellStyle name="20% - Accent4 13" xfId="457"/>
    <cellStyle name="20% - Accent4 13 2" xfId="458"/>
    <cellStyle name="20% - Accent4 2" xfId="459"/>
    <cellStyle name="20% - Accent4 2 2" xfId="460"/>
    <cellStyle name="20% - Accent4 2 2 2" xfId="461"/>
    <cellStyle name="20% - Accent4 2 2 3" xfId="462"/>
    <cellStyle name="20% - Accent4 2 2 3 2" xfId="463"/>
    <cellStyle name="20% - Accent4 2 2 4" xfId="464"/>
    <cellStyle name="20% - Accent4 2 3" xfId="465"/>
    <cellStyle name="20% - Accent4 2 3 2" xfId="466"/>
    <cellStyle name="20% - Accent4 2 4" xfId="467"/>
    <cellStyle name="20% - Accent4 2 5" xfId="468"/>
    <cellStyle name="20% - Accent4 3" xfId="469"/>
    <cellStyle name="20% - Accent4 3 2" xfId="470"/>
    <cellStyle name="20% - Accent4 3 2 2" xfId="471"/>
    <cellStyle name="20% - Accent4 3 3" xfId="472"/>
    <cellStyle name="20% - Accent4 3 3 2" xfId="473"/>
    <cellStyle name="20% - Accent4 4" xfId="474"/>
    <cellStyle name="20% - Accent4 4 2" xfId="475"/>
    <cellStyle name="20% - Accent4 4 2 2" xfId="476"/>
    <cellStyle name="20% - Accent4 5" xfId="477"/>
    <cellStyle name="20% - Accent4 5 2" xfId="478"/>
    <cellStyle name="20% - Accent4 5 2 2" xfId="479"/>
    <cellStyle name="20% - Accent4 6" xfId="480"/>
    <cellStyle name="20% - Accent4 6 2" xfId="481"/>
    <cellStyle name="20% - Accent4 6 2 2" xfId="482"/>
    <cellStyle name="20% - Accent4 7" xfId="483"/>
    <cellStyle name="20% - Accent4 7 2" xfId="484"/>
    <cellStyle name="20% - Accent4 7 2 2" xfId="485"/>
    <cellStyle name="20% - Accent4 8" xfId="486"/>
    <cellStyle name="20% - Accent4 8 2" xfId="487"/>
    <cellStyle name="20% - Accent4 8 2 2" xfId="488"/>
    <cellStyle name="20% - Accent4 8 3" xfId="489"/>
    <cellStyle name="20% - Accent4 9" xfId="490"/>
    <cellStyle name="20% - Accent4 9 2" xfId="491"/>
    <cellStyle name="20% - Accent5" xfId="492" builtinId="46" customBuiltin="1"/>
    <cellStyle name="20% - Accent5 10" xfId="493"/>
    <cellStyle name="20% - Accent5 10 2" xfId="494"/>
    <cellStyle name="20% - Accent5 11" xfId="495"/>
    <cellStyle name="20% - Accent5 11 2" xfId="496"/>
    <cellStyle name="20% - Accent5 12" xfId="497"/>
    <cellStyle name="20% - Accent5 12 2" xfId="498"/>
    <cellStyle name="20% - Accent5 13" xfId="499"/>
    <cellStyle name="20% - Accent5 13 2" xfId="500"/>
    <cellStyle name="20% - Accent5 2" xfId="501"/>
    <cellStyle name="20% - Accent5 2 2" xfId="502"/>
    <cellStyle name="20% - Accent5 2 2 2" xfId="503"/>
    <cellStyle name="20% - Accent5 2 2 3" xfId="504"/>
    <cellStyle name="20% - Accent5 2 3" xfId="505"/>
    <cellStyle name="20% - Accent5 2 4" xfId="506"/>
    <cellStyle name="20% - Accent5 3" xfId="507"/>
    <cellStyle name="20% - Accent5 3 2" xfId="508"/>
    <cellStyle name="20% - Accent5 3 2 2" xfId="509"/>
    <cellStyle name="20% - Accent5 3 3" xfId="510"/>
    <cellStyle name="20% - Accent5 3 3 2" xfId="511"/>
    <cellStyle name="20% - Accent5 4" xfId="512"/>
    <cellStyle name="20% - Accent5 4 2" xfId="513"/>
    <cellStyle name="20% - Accent5 4 2 2" xfId="514"/>
    <cellStyle name="20% - Accent5 5" xfId="515"/>
    <cellStyle name="20% - Accent5 5 2" xfId="516"/>
    <cellStyle name="20% - Accent5 5 2 2" xfId="517"/>
    <cellStyle name="20% - Accent5 6" xfId="518"/>
    <cellStyle name="20% - Accent5 6 2" xfId="519"/>
    <cellStyle name="20% - Accent5 6 2 2" xfId="520"/>
    <cellStyle name="20% - Accent5 7" xfId="521"/>
    <cellStyle name="20% - Accent5 7 2" xfId="522"/>
    <cellStyle name="20% - Accent5 8" xfId="523"/>
    <cellStyle name="20% - Accent5 8 2" xfId="524"/>
    <cellStyle name="20% - Accent5 9" xfId="525"/>
    <cellStyle name="20% - Accent5 9 2" xfId="526"/>
    <cellStyle name="20% - Accent6" xfId="527" builtinId="50" customBuiltin="1"/>
    <cellStyle name="20% - Accent6 10" xfId="528"/>
    <cellStyle name="20% - Accent6 10 2" xfId="529"/>
    <cellStyle name="20% - Accent6 11" xfId="530"/>
    <cellStyle name="20% - Accent6 11 2" xfId="531"/>
    <cellStyle name="20% - Accent6 12" xfId="532"/>
    <cellStyle name="20% - Accent6 12 2" xfId="533"/>
    <cellStyle name="20% - Accent6 13" xfId="534"/>
    <cellStyle name="20% - Accent6 13 2" xfId="535"/>
    <cellStyle name="20% - Accent6 2" xfId="536"/>
    <cellStyle name="20% - Accent6 2 2" xfId="537"/>
    <cellStyle name="20% - Accent6 2 2 2" xfId="538"/>
    <cellStyle name="20% - Accent6 2 2 3" xfId="539"/>
    <cellStyle name="20% - Accent6 2 3" xfId="540"/>
    <cellStyle name="20% - Accent6 2 4" xfId="541"/>
    <cellStyle name="20% - Accent6 3" xfId="542"/>
    <cellStyle name="20% - Accent6 3 2" xfId="543"/>
    <cellStyle name="20% - Accent6 3 2 2" xfId="544"/>
    <cellStyle name="20% - Accent6 3 3" xfId="545"/>
    <cellStyle name="20% - Accent6 3 3 2" xfId="546"/>
    <cellStyle name="20% - Accent6 4" xfId="547"/>
    <cellStyle name="20% - Accent6 4 2" xfId="548"/>
    <cellStyle name="20% - Accent6 4 2 2" xfId="549"/>
    <cellStyle name="20% - Accent6 5" xfId="550"/>
    <cellStyle name="20% - Accent6 5 2" xfId="551"/>
    <cellStyle name="20% - Accent6 5 2 2" xfId="552"/>
    <cellStyle name="20% - Accent6 6" xfId="553"/>
    <cellStyle name="20% - Accent6 6 2" xfId="554"/>
    <cellStyle name="20% - Accent6 6 2 2" xfId="555"/>
    <cellStyle name="20% - Accent6 7" xfId="556"/>
    <cellStyle name="20% - Accent6 7 2" xfId="557"/>
    <cellStyle name="20% - Accent6 8" xfId="558"/>
    <cellStyle name="20% - Accent6 8 2" xfId="559"/>
    <cellStyle name="20% - Accent6 9" xfId="560"/>
    <cellStyle name="20% - Accent6 9 2" xfId="561"/>
    <cellStyle name="40% - Accent1" xfId="562" builtinId="31" customBuiltin="1"/>
    <cellStyle name="40% - Accent1 10" xfId="563"/>
    <cellStyle name="40% - Accent1 10 2" xfId="564"/>
    <cellStyle name="40% - Accent1 11" xfId="565"/>
    <cellStyle name="40% - Accent1 11 2" xfId="566"/>
    <cellStyle name="40% - Accent1 12" xfId="567"/>
    <cellStyle name="40% - Accent1 12 2" xfId="568"/>
    <cellStyle name="40% - Accent1 13" xfId="569"/>
    <cellStyle name="40% - Accent1 13 2" xfId="570"/>
    <cellStyle name="40% - Accent1 2" xfId="571"/>
    <cellStyle name="40% - Accent1 2 2" xfId="572"/>
    <cellStyle name="40% - Accent1 2 2 2" xfId="573"/>
    <cellStyle name="40% - Accent1 2 2 3" xfId="574"/>
    <cellStyle name="40% - Accent1 2 2 3 2" xfId="575"/>
    <cellStyle name="40% - Accent1 2 2 4" xfId="576"/>
    <cellStyle name="40% - Accent1 2 3" xfId="577"/>
    <cellStyle name="40% - Accent1 2 3 2" xfId="578"/>
    <cellStyle name="40% - Accent1 2 4" xfId="579"/>
    <cellStyle name="40% - Accent1 2 5" xfId="580"/>
    <cellStyle name="40% - Accent1 3" xfId="581"/>
    <cellStyle name="40% - Accent1 3 2" xfId="582"/>
    <cellStyle name="40% - Accent1 3 2 2" xfId="583"/>
    <cellStyle name="40% - Accent1 3 3" xfId="584"/>
    <cellStyle name="40% - Accent1 3 3 2" xfId="585"/>
    <cellStyle name="40% - Accent1 4" xfId="586"/>
    <cellStyle name="40% - Accent1 4 2" xfId="587"/>
    <cellStyle name="40% - Accent1 4 2 2" xfId="588"/>
    <cellStyle name="40% - Accent1 5" xfId="589"/>
    <cellStyle name="40% - Accent1 5 2" xfId="590"/>
    <cellStyle name="40% - Accent1 5 2 2" xfId="591"/>
    <cellStyle name="40% - Accent1 6" xfId="592"/>
    <cellStyle name="40% - Accent1 6 2" xfId="593"/>
    <cellStyle name="40% - Accent1 6 2 2" xfId="594"/>
    <cellStyle name="40% - Accent1 7" xfId="595"/>
    <cellStyle name="40% - Accent1 7 2" xfId="596"/>
    <cellStyle name="40% - Accent1 7 2 2" xfId="597"/>
    <cellStyle name="40% - Accent1 8" xfId="598"/>
    <cellStyle name="40% - Accent1 8 2" xfId="599"/>
    <cellStyle name="40% - Accent1 8 2 2" xfId="600"/>
    <cellStyle name="40% - Accent1 8 3" xfId="601"/>
    <cellStyle name="40% - Accent1 9" xfId="602"/>
    <cellStyle name="40% - Accent1 9 2" xfId="603"/>
    <cellStyle name="40% - Accent2" xfId="604" builtinId="35" customBuiltin="1"/>
    <cellStyle name="40% - Accent2 10" xfId="605"/>
    <cellStyle name="40% - Accent2 10 2" xfId="606"/>
    <cellStyle name="40% - Accent2 11" xfId="607"/>
    <cellStyle name="40% - Accent2 11 2" xfId="608"/>
    <cellStyle name="40% - Accent2 12" xfId="609"/>
    <cellStyle name="40% - Accent2 12 2" xfId="610"/>
    <cellStyle name="40% - Accent2 13" xfId="611"/>
    <cellStyle name="40% - Accent2 13 2" xfId="612"/>
    <cellStyle name="40% - Accent2 2" xfId="613"/>
    <cellStyle name="40% - Accent2 2 2" xfId="614"/>
    <cellStyle name="40% - Accent2 2 2 2" xfId="615"/>
    <cellStyle name="40% - Accent2 2 2 3" xfId="616"/>
    <cellStyle name="40% - Accent2 2 3" xfId="617"/>
    <cellStyle name="40% - Accent2 2 4" xfId="618"/>
    <cellStyle name="40% - Accent2 3" xfId="619"/>
    <cellStyle name="40% - Accent2 3 2" xfId="620"/>
    <cellStyle name="40% - Accent2 3 2 2" xfId="621"/>
    <cellStyle name="40% - Accent2 3 3" xfId="622"/>
    <cellStyle name="40% - Accent2 3 3 2" xfId="623"/>
    <cellStyle name="40% - Accent2 4" xfId="624"/>
    <cellStyle name="40% - Accent2 4 2" xfId="625"/>
    <cellStyle name="40% - Accent2 4 2 2" xfId="626"/>
    <cellStyle name="40% - Accent2 5" xfId="627"/>
    <cellStyle name="40% - Accent2 5 2" xfId="628"/>
    <cellStyle name="40% - Accent2 5 2 2" xfId="629"/>
    <cellStyle name="40% - Accent2 6" xfId="630"/>
    <cellStyle name="40% - Accent2 6 2" xfId="631"/>
    <cellStyle name="40% - Accent2 6 2 2" xfId="632"/>
    <cellStyle name="40% - Accent2 7" xfId="633"/>
    <cellStyle name="40% - Accent2 7 2" xfId="634"/>
    <cellStyle name="40% - Accent2 8" xfId="635"/>
    <cellStyle name="40% - Accent2 8 2" xfId="636"/>
    <cellStyle name="40% - Accent2 9" xfId="637"/>
    <cellStyle name="40% - Accent2 9 2" xfId="638"/>
    <cellStyle name="40% - Accent3" xfId="639" builtinId="39" customBuiltin="1"/>
    <cellStyle name="40% - Accent3 10" xfId="640"/>
    <cellStyle name="40% - Accent3 10 2" xfId="641"/>
    <cellStyle name="40% - Accent3 11" xfId="642"/>
    <cellStyle name="40% - Accent3 11 2" xfId="643"/>
    <cellStyle name="40% - Accent3 12" xfId="644"/>
    <cellStyle name="40% - Accent3 12 2" xfId="645"/>
    <cellStyle name="40% - Accent3 13" xfId="646"/>
    <cellStyle name="40% - Accent3 13 2" xfId="647"/>
    <cellStyle name="40% - Accent3 2" xfId="648"/>
    <cellStyle name="40% - Accent3 2 2" xfId="649"/>
    <cellStyle name="40% - Accent3 2 2 2" xfId="650"/>
    <cellStyle name="40% - Accent3 2 2 3" xfId="651"/>
    <cellStyle name="40% - Accent3 2 2 3 2" xfId="652"/>
    <cellStyle name="40% - Accent3 2 2 4" xfId="653"/>
    <cellStyle name="40% - Accent3 2 3" xfId="654"/>
    <cellStyle name="40% - Accent3 2 3 2" xfId="655"/>
    <cellStyle name="40% - Accent3 2 4" xfId="656"/>
    <cellStyle name="40% - Accent3 2 5" xfId="657"/>
    <cellStyle name="40% - Accent3 3" xfId="658"/>
    <cellStyle name="40% - Accent3 3 2" xfId="659"/>
    <cellStyle name="40% - Accent3 3 2 2" xfId="660"/>
    <cellStyle name="40% - Accent3 3 3" xfId="661"/>
    <cellStyle name="40% - Accent3 3 3 2" xfId="662"/>
    <cellStyle name="40% - Accent3 4" xfId="663"/>
    <cellStyle name="40% - Accent3 4 2" xfId="664"/>
    <cellStyle name="40% - Accent3 4 2 2" xfId="665"/>
    <cellStyle name="40% - Accent3 5" xfId="666"/>
    <cellStyle name="40% - Accent3 5 2" xfId="667"/>
    <cellStyle name="40% - Accent3 5 2 2" xfId="668"/>
    <cellStyle name="40% - Accent3 6" xfId="669"/>
    <cellStyle name="40% - Accent3 6 2" xfId="670"/>
    <cellStyle name="40% - Accent3 6 2 2" xfId="671"/>
    <cellStyle name="40% - Accent3 7" xfId="672"/>
    <cellStyle name="40% - Accent3 7 2" xfId="673"/>
    <cellStyle name="40% - Accent3 7 2 2" xfId="674"/>
    <cellStyle name="40% - Accent3 8" xfId="675"/>
    <cellStyle name="40% - Accent3 8 2" xfId="676"/>
    <cellStyle name="40% - Accent3 8 2 2" xfId="677"/>
    <cellStyle name="40% - Accent3 8 3" xfId="678"/>
    <cellStyle name="40% - Accent3 9" xfId="679"/>
    <cellStyle name="40% - Accent3 9 2" xfId="680"/>
    <cellStyle name="40% - Accent4" xfId="681" builtinId="43" customBuiltin="1"/>
    <cellStyle name="40% - Accent4 10" xfId="682"/>
    <cellStyle name="40% - Accent4 10 2" xfId="683"/>
    <cellStyle name="40% - Accent4 11" xfId="684"/>
    <cellStyle name="40% - Accent4 11 2" xfId="685"/>
    <cellStyle name="40% - Accent4 12" xfId="686"/>
    <cellStyle name="40% - Accent4 12 2" xfId="687"/>
    <cellStyle name="40% - Accent4 13" xfId="688"/>
    <cellStyle name="40% - Accent4 13 2" xfId="689"/>
    <cellStyle name="40% - Accent4 2" xfId="690"/>
    <cellStyle name="40% - Accent4 2 2" xfId="691"/>
    <cellStyle name="40% - Accent4 2 2 2" xfId="692"/>
    <cellStyle name="40% - Accent4 2 2 3" xfId="693"/>
    <cellStyle name="40% - Accent4 2 2 3 2" xfId="694"/>
    <cellStyle name="40% - Accent4 2 2 4" xfId="695"/>
    <cellStyle name="40% - Accent4 2 3" xfId="696"/>
    <cellStyle name="40% - Accent4 2 3 2" xfId="697"/>
    <cellStyle name="40% - Accent4 2 4" xfId="698"/>
    <cellStyle name="40% - Accent4 2 5" xfId="699"/>
    <cellStyle name="40% - Accent4 3" xfId="700"/>
    <cellStyle name="40% - Accent4 3 2" xfId="701"/>
    <cellStyle name="40% - Accent4 3 2 2" xfId="702"/>
    <cellStyle name="40% - Accent4 3 3" xfId="703"/>
    <cellStyle name="40% - Accent4 3 3 2" xfId="704"/>
    <cellStyle name="40% - Accent4 4" xfId="705"/>
    <cellStyle name="40% - Accent4 4 2" xfId="706"/>
    <cellStyle name="40% - Accent4 4 2 2" xfId="707"/>
    <cellStyle name="40% - Accent4 5" xfId="708"/>
    <cellStyle name="40% - Accent4 5 2" xfId="709"/>
    <cellStyle name="40% - Accent4 5 2 2" xfId="710"/>
    <cellStyle name="40% - Accent4 6" xfId="711"/>
    <cellStyle name="40% - Accent4 6 2" xfId="712"/>
    <cellStyle name="40% - Accent4 6 2 2" xfId="713"/>
    <cellStyle name="40% - Accent4 7" xfId="714"/>
    <cellStyle name="40% - Accent4 7 2" xfId="715"/>
    <cellStyle name="40% - Accent4 7 2 2" xfId="716"/>
    <cellStyle name="40% - Accent4 8" xfId="717"/>
    <cellStyle name="40% - Accent4 8 2" xfId="718"/>
    <cellStyle name="40% - Accent4 8 2 2" xfId="719"/>
    <cellStyle name="40% - Accent4 8 3" xfId="720"/>
    <cellStyle name="40% - Accent4 9" xfId="721"/>
    <cellStyle name="40% - Accent4 9 2" xfId="722"/>
    <cellStyle name="40% - Accent5" xfId="723" builtinId="47" customBuiltin="1"/>
    <cellStyle name="40% - Accent5 10" xfId="724"/>
    <cellStyle name="40% - Accent5 10 2" xfId="725"/>
    <cellStyle name="40% - Accent5 11" xfId="726"/>
    <cellStyle name="40% - Accent5 11 2" xfId="727"/>
    <cellStyle name="40% - Accent5 12" xfId="728"/>
    <cellStyle name="40% - Accent5 12 2" xfId="729"/>
    <cellStyle name="40% - Accent5 13" xfId="730"/>
    <cellStyle name="40% - Accent5 13 2" xfId="731"/>
    <cellStyle name="40% - Accent5 2" xfId="732"/>
    <cellStyle name="40% - Accent5 2 2" xfId="733"/>
    <cellStyle name="40% - Accent5 2 2 2" xfId="734"/>
    <cellStyle name="40% - Accent5 2 2 3" xfId="735"/>
    <cellStyle name="40% - Accent5 2 3" xfId="736"/>
    <cellStyle name="40% - Accent5 2 4" xfId="737"/>
    <cellStyle name="40% - Accent5 3" xfId="738"/>
    <cellStyle name="40% - Accent5 3 2" xfId="739"/>
    <cellStyle name="40% - Accent5 3 2 2" xfId="740"/>
    <cellStyle name="40% - Accent5 3 3" xfId="741"/>
    <cellStyle name="40% - Accent5 3 3 2" xfId="742"/>
    <cellStyle name="40% - Accent5 4" xfId="743"/>
    <cellStyle name="40% - Accent5 4 2" xfId="744"/>
    <cellStyle name="40% - Accent5 4 2 2" xfId="745"/>
    <cellStyle name="40% - Accent5 5" xfId="746"/>
    <cellStyle name="40% - Accent5 5 2" xfId="747"/>
    <cellStyle name="40% - Accent5 5 2 2" xfId="748"/>
    <cellStyle name="40% - Accent5 6" xfId="749"/>
    <cellStyle name="40% - Accent5 6 2" xfId="750"/>
    <cellStyle name="40% - Accent5 6 2 2" xfId="751"/>
    <cellStyle name="40% - Accent5 7" xfId="752"/>
    <cellStyle name="40% - Accent5 7 2" xfId="753"/>
    <cellStyle name="40% - Accent5 8" xfId="754"/>
    <cellStyle name="40% - Accent5 8 2" xfId="755"/>
    <cellStyle name="40% - Accent5 9" xfId="756"/>
    <cellStyle name="40% - Accent5 9 2" xfId="757"/>
    <cellStyle name="40% - Accent6" xfId="758" builtinId="51" customBuiltin="1"/>
    <cellStyle name="40% - Accent6 10" xfId="759"/>
    <cellStyle name="40% - Accent6 10 2" xfId="760"/>
    <cellStyle name="40% - Accent6 11" xfId="761"/>
    <cellStyle name="40% - Accent6 11 2" xfId="762"/>
    <cellStyle name="40% - Accent6 12" xfId="763"/>
    <cellStyle name="40% - Accent6 12 2" xfId="764"/>
    <cellStyle name="40% - Accent6 13" xfId="765"/>
    <cellStyle name="40% - Accent6 13 2" xfId="766"/>
    <cellStyle name="40% - Accent6 2" xfId="767"/>
    <cellStyle name="40% - Accent6 2 2" xfId="768"/>
    <cellStyle name="40% - Accent6 2 2 2" xfId="769"/>
    <cellStyle name="40% - Accent6 2 2 3" xfId="770"/>
    <cellStyle name="40% - Accent6 2 2 3 2" xfId="771"/>
    <cellStyle name="40% - Accent6 2 2 4" xfId="772"/>
    <cellStyle name="40% - Accent6 2 3" xfId="773"/>
    <cellStyle name="40% - Accent6 2 3 2" xfId="774"/>
    <cellStyle name="40% - Accent6 2 4" xfId="775"/>
    <cellStyle name="40% - Accent6 2 5" xfId="776"/>
    <cellStyle name="40% - Accent6 3" xfId="777"/>
    <cellStyle name="40% - Accent6 3 2" xfId="778"/>
    <cellStyle name="40% - Accent6 3 2 2" xfId="779"/>
    <cellStyle name="40% - Accent6 3 3" xfId="780"/>
    <cellStyle name="40% - Accent6 3 3 2" xfId="781"/>
    <cellStyle name="40% - Accent6 4" xfId="782"/>
    <cellStyle name="40% - Accent6 4 2" xfId="783"/>
    <cellStyle name="40% - Accent6 4 2 2" xfId="784"/>
    <cellStyle name="40% - Accent6 5" xfId="785"/>
    <cellStyle name="40% - Accent6 5 2" xfId="786"/>
    <cellStyle name="40% - Accent6 5 2 2" xfId="787"/>
    <cellStyle name="40% - Accent6 6" xfId="788"/>
    <cellStyle name="40% - Accent6 6 2" xfId="789"/>
    <cellStyle name="40% - Accent6 6 2 2" xfId="790"/>
    <cellStyle name="40% - Accent6 7" xfId="791"/>
    <cellStyle name="40% - Accent6 7 2" xfId="792"/>
    <cellStyle name="40% - Accent6 7 2 2" xfId="793"/>
    <cellStyle name="40% - Accent6 8" xfId="794"/>
    <cellStyle name="40% - Accent6 8 2" xfId="795"/>
    <cellStyle name="40% - Accent6 8 2 2" xfId="796"/>
    <cellStyle name="40% - Accent6 8 3" xfId="797"/>
    <cellStyle name="40% - Accent6 9" xfId="798"/>
    <cellStyle name="40% - Accent6 9 2" xfId="799"/>
    <cellStyle name="60% - Accent1" xfId="800" builtinId="32" customBuiltin="1"/>
    <cellStyle name="60% - Accent1 10" xfId="801"/>
    <cellStyle name="60% - Accent1 11" xfId="802"/>
    <cellStyle name="60% - Accent1 12" xfId="803"/>
    <cellStyle name="60% - Accent1 13" xfId="804"/>
    <cellStyle name="60% - Accent1 2" xfId="805"/>
    <cellStyle name="60% - Accent1 2 2" xfId="806"/>
    <cellStyle name="60% - Accent1 2 2 2" xfId="807"/>
    <cellStyle name="60% - Accent1 3" xfId="808"/>
    <cellStyle name="60% - Accent1 3 2" xfId="809"/>
    <cellStyle name="60% - Accent1 3 3" xfId="810"/>
    <cellStyle name="60% - Accent1 4" xfId="811"/>
    <cellStyle name="60% - Accent1 4 2" xfId="812"/>
    <cellStyle name="60% - Accent1 5" xfId="813"/>
    <cellStyle name="60% - Accent1 5 2" xfId="814"/>
    <cellStyle name="60% - Accent1 6" xfId="815"/>
    <cellStyle name="60% - Accent1 6 2" xfId="816"/>
    <cellStyle name="60% - Accent1 7" xfId="817"/>
    <cellStyle name="60% - Accent1 7 2" xfId="818"/>
    <cellStyle name="60% - Accent1 8" xfId="819"/>
    <cellStyle name="60% - Accent1 8 2" xfId="820"/>
    <cellStyle name="60% - Accent1 9" xfId="821"/>
    <cellStyle name="60% - Accent2" xfId="822" builtinId="36" customBuiltin="1"/>
    <cellStyle name="60% - Accent2 10" xfId="823"/>
    <cellStyle name="60% - Accent2 11" xfId="824"/>
    <cellStyle name="60% - Accent2 12" xfId="825"/>
    <cellStyle name="60% - Accent2 13" xfId="826"/>
    <cellStyle name="60% - Accent2 2" xfId="827"/>
    <cellStyle name="60% - Accent2 2 2" xfId="828"/>
    <cellStyle name="60% - Accent2 3" xfId="829"/>
    <cellStyle name="60% - Accent2 3 2" xfId="830"/>
    <cellStyle name="60% - Accent2 3 3" xfId="831"/>
    <cellStyle name="60% - Accent2 4" xfId="832"/>
    <cellStyle name="60% - Accent2 4 2" xfId="833"/>
    <cellStyle name="60% - Accent2 5" xfId="834"/>
    <cellStyle name="60% - Accent2 5 2" xfId="835"/>
    <cellStyle name="60% - Accent2 6" xfId="836"/>
    <cellStyle name="60% - Accent2 6 2" xfId="837"/>
    <cellStyle name="60% - Accent2 7" xfId="838"/>
    <cellStyle name="60% - Accent2 8" xfId="839"/>
    <cellStyle name="60% - Accent2 9" xfId="840"/>
    <cellStyle name="60% - Accent3" xfId="841" builtinId="40" customBuiltin="1"/>
    <cellStyle name="60% - Accent3 10" xfId="842"/>
    <cellStyle name="60% - Accent3 11" xfId="843"/>
    <cellStyle name="60% - Accent3 12" xfId="844"/>
    <cellStyle name="60% - Accent3 13" xfId="845"/>
    <cellStyle name="60% - Accent3 2" xfId="846"/>
    <cellStyle name="60% - Accent3 2 2" xfId="847"/>
    <cellStyle name="60% - Accent3 2 2 2" xfId="848"/>
    <cellStyle name="60% - Accent3 3" xfId="849"/>
    <cellStyle name="60% - Accent3 3 2" xfId="850"/>
    <cellStyle name="60% - Accent3 3 3" xfId="851"/>
    <cellStyle name="60% - Accent3 4" xfId="852"/>
    <cellStyle name="60% - Accent3 4 2" xfId="853"/>
    <cellStyle name="60% - Accent3 5" xfId="854"/>
    <cellStyle name="60% - Accent3 5 2" xfId="855"/>
    <cellStyle name="60% - Accent3 6" xfId="856"/>
    <cellStyle name="60% - Accent3 6 2" xfId="857"/>
    <cellStyle name="60% - Accent3 7" xfId="858"/>
    <cellStyle name="60% - Accent3 7 2" xfId="859"/>
    <cellStyle name="60% - Accent3 8" xfId="860"/>
    <cellStyle name="60% - Accent3 8 2" xfId="861"/>
    <cellStyle name="60% - Accent3 9" xfId="862"/>
    <cellStyle name="60% - Accent4" xfId="863" builtinId="44" customBuiltin="1"/>
    <cellStyle name="60% - Accent4 10" xfId="864"/>
    <cellStyle name="60% - Accent4 11" xfId="865"/>
    <cellStyle name="60% - Accent4 12" xfId="866"/>
    <cellStyle name="60% - Accent4 13" xfId="867"/>
    <cellStyle name="60% - Accent4 2" xfId="868"/>
    <cellStyle name="60% - Accent4 2 2" xfId="869"/>
    <cellStyle name="60% - Accent4 2 2 2" xfId="870"/>
    <cellStyle name="60% - Accent4 3" xfId="871"/>
    <cellStyle name="60% - Accent4 3 2" xfId="872"/>
    <cellStyle name="60% - Accent4 3 3" xfId="873"/>
    <cellStyle name="60% - Accent4 4" xfId="874"/>
    <cellStyle name="60% - Accent4 4 2" xfId="875"/>
    <cellStyle name="60% - Accent4 5" xfId="876"/>
    <cellStyle name="60% - Accent4 5 2" xfId="877"/>
    <cellStyle name="60% - Accent4 6" xfId="878"/>
    <cellStyle name="60% - Accent4 6 2" xfId="879"/>
    <cellStyle name="60% - Accent4 7" xfId="880"/>
    <cellStyle name="60% - Accent4 7 2" xfId="881"/>
    <cellStyle name="60% - Accent4 8" xfId="882"/>
    <cellStyle name="60% - Accent4 8 2" xfId="883"/>
    <cellStyle name="60% - Accent4 9" xfId="884"/>
    <cellStyle name="60% - Accent5" xfId="885" builtinId="48" customBuiltin="1"/>
    <cellStyle name="60% - Accent5 10" xfId="886"/>
    <cellStyle name="60% - Accent5 11" xfId="887"/>
    <cellStyle name="60% - Accent5 12" xfId="888"/>
    <cellStyle name="60% - Accent5 13" xfId="889"/>
    <cellStyle name="60% - Accent5 2" xfId="890"/>
    <cellStyle name="60% - Accent5 2 2" xfId="891"/>
    <cellStyle name="60% - Accent5 3" xfId="892"/>
    <cellStyle name="60% - Accent5 3 2" xfId="893"/>
    <cellStyle name="60% - Accent5 3 3" xfId="894"/>
    <cellStyle name="60% - Accent5 4" xfId="895"/>
    <cellStyle name="60% - Accent5 4 2" xfId="896"/>
    <cellStyle name="60% - Accent5 5" xfId="897"/>
    <cellStyle name="60% - Accent5 5 2" xfId="898"/>
    <cellStyle name="60% - Accent5 6" xfId="899"/>
    <cellStyle name="60% - Accent5 6 2" xfId="900"/>
    <cellStyle name="60% - Accent5 7" xfId="901"/>
    <cellStyle name="60% - Accent5 8" xfId="902"/>
    <cellStyle name="60% - Accent5 9" xfId="903"/>
    <cellStyle name="60% - Accent6" xfId="904" builtinId="52" customBuiltin="1"/>
    <cellStyle name="60% - Accent6 10" xfId="905"/>
    <cellStyle name="60% - Accent6 11" xfId="906"/>
    <cellStyle name="60% - Accent6 12" xfId="907"/>
    <cellStyle name="60% - Accent6 13" xfId="908"/>
    <cellStyle name="60% - Accent6 2" xfId="909"/>
    <cellStyle name="60% - Accent6 2 2" xfId="910"/>
    <cellStyle name="60% - Accent6 2 2 2" xfId="911"/>
    <cellStyle name="60% - Accent6 3" xfId="912"/>
    <cellStyle name="60% - Accent6 3 2" xfId="913"/>
    <cellStyle name="60% - Accent6 3 3" xfId="914"/>
    <cellStyle name="60% - Accent6 4" xfId="915"/>
    <cellStyle name="60% - Accent6 4 2" xfId="916"/>
    <cellStyle name="60% - Accent6 5" xfId="917"/>
    <cellStyle name="60% - Accent6 5 2" xfId="918"/>
    <cellStyle name="60% - Accent6 6" xfId="919"/>
    <cellStyle name="60% - Accent6 6 2" xfId="920"/>
    <cellStyle name="60% - Accent6 7" xfId="921"/>
    <cellStyle name="60% - Accent6 7 2" xfId="922"/>
    <cellStyle name="60% - Accent6 8" xfId="923"/>
    <cellStyle name="60% - Accent6 8 2" xfId="924"/>
    <cellStyle name="60% - Accent6 9" xfId="925"/>
    <cellStyle name="Accent1" xfId="926" builtinId="29" customBuiltin="1"/>
    <cellStyle name="Accent1 10" xfId="927"/>
    <cellStyle name="Accent1 11" xfId="928"/>
    <cellStyle name="Accent1 12" xfId="929"/>
    <cellStyle name="Accent1 13" xfId="930"/>
    <cellStyle name="Accent1 2" xfId="931"/>
    <cellStyle name="Accent1 2 2" xfId="932"/>
    <cellStyle name="Accent1 2 2 2" xfId="933"/>
    <cellStyle name="Accent1 3" xfId="934"/>
    <cellStyle name="Accent1 3 2" xfId="935"/>
    <cellStyle name="Accent1 3 3" xfId="936"/>
    <cellStyle name="Accent1 4" xfId="937"/>
    <cellStyle name="Accent1 4 2" xfId="938"/>
    <cellStyle name="Accent1 5" xfId="939"/>
    <cellStyle name="Accent1 5 2" xfId="940"/>
    <cellStyle name="Accent1 6" xfId="941"/>
    <cellStyle name="Accent1 6 2" xfId="942"/>
    <cellStyle name="Accent1 7" xfId="943"/>
    <cellStyle name="Accent1 7 2" xfId="944"/>
    <cellStyle name="Accent1 8" xfId="945"/>
    <cellStyle name="Accent1 8 2" xfId="946"/>
    <cellStyle name="Accent1 9" xfId="947"/>
    <cellStyle name="Accent2" xfId="948" builtinId="33" customBuiltin="1"/>
    <cellStyle name="Accent2 10" xfId="949"/>
    <cellStyle name="Accent2 11" xfId="950"/>
    <cellStyle name="Accent2 12" xfId="951"/>
    <cellStyle name="Accent2 13" xfId="952"/>
    <cellStyle name="Accent2 2" xfId="953"/>
    <cellStyle name="Accent2 2 2" xfId="954"/>
    <cellStyle name="Accent2 3" xfId="955"/>
    <cellStyle name="Accent2 3 2" xfId="956"/>
    <cellStyle name="Accent2 3 3" xfId="957"/>
    <cellStyle name="Accent2 4" xfId="958"/>
    <cellStyle name="Accent2 4 2" xfId="959"/>
    <cellStyle name="Accent2 5" xfId="960"/>
    <cellStyle name="Accent2 5 2" xfId="961"/>
    <cellStyle name="Accent2 6" xfId="962"/>
    <cellStyle name="Accent2 6 2" xfId="963"/>
    <cellStyle name="Accent2 7" xfId="964"/>
    <cellStyle name="Accent2 8" xfId="965"/>
    <cellStyle name="Accent2 9" xfId="966"/>
    <cellStyle name="Accent3" xfId="967" builtinId="37" customBuiltin="1"/>
    <cellStyle name="Accent3 10" xfId="968"/>
    <cellStyle name="Accent3 11" xfId="969"/>
    <cellStyle name="Accent3 12" xfId="970"/>
    <cellStyle name="Accent3 13" xfId="971"/>
    <cellStyle name="Accent3 2" xfId="972"/>
    <cellStyle name="Accent3 2 2" xfId="973"/>
    <cellStyle name="Accent3 3" xfId="974"/>
    <cellStyle name="Accent3 3 2" xfId="975"/>
    <cellStyle name="Accent3 3 3" xfId="976"/>
    <cellStyle name="Accent3 4" xfId="977"/>
    <cellStyle name="Accent3 4 2" xfId="978"/>
    <cellStyle name="Accent3 5" xfId="979"/>
    <cellStyle name="Accent3 5 2" xfId="980"/>
    <cellStyle name="Accent3 6" xfId="981"/>
    <cellStyle name="Accent3 6 2" xfId="982"/>
    <cellStyle name="Accent3 7" xfId="983"/>
    <cellStyle name="Accent3 8" xfId="984"/>
    <cellStyle name="Accent3 9" xfId="985"/>
    <cellStyle name="Accent4" xfId="986" builtinId="41" customBuiltin="1"/>
    <cellStyle name="Accent4 10" xfId="987"/>
    <cellStyle name="Accent4 11" xfId="988"/>
    <cellStyle name="Accent4 12" xfId="989"/>
    <cellStyle name="Accent4 13" xfId="990"/>
    <cellStyle name="Accent4 2" xfId="991"/>
    <cellStyle name="Accent4 2 2" xfId="992"/>
    <cellStyle name="Accent4 2 2 2" xfId="993"/>
    <cellStyle name="Accent4 3" xfId="994"/>
    <cellStyle name="Accent4 3 2" xfId="995"/>
    <cellStyle name="Accent4 3 3" xfId="996"/>
    <cellStyle name="Accent4 4" xfId="997"/>
    <cellStyle name="Accent4 4 2" xfId="998"/>
    <cellStyle name="Accent4 5" xfId="999"/>
    <cellStyle name="Accent4 5 2" xfId="1000"/>
    <cellStyle name="Accent4 6" xfId="1001"/>
    <cellStyle name="Accent4 6 2" xfId="1002"/>
    <cellStyle name="Accent4 7" xfId="1003"/>
    <cellStyle name="Accent4 7 2" xfId="1004"/>
    <cellStyle name="Accent4 8" xfId="1005"/>
    <cellStyle name="Accent4 8 2" xfId="1006"/>
    <cellStyle name="Accent4 9" xfId="1007"/>
    <cellStyle name="Accent5" xfId="1008" builtinId="45" customBuiltin="1"/>
    <cellStyle name="Accent5 10" xfId="1009"/>
    <cellStyle name="Accent5 11" xfId="1010"/>
    <cellStyle name="Accent5 12" xfId="1011"/>
    <cellStyle name="Accent5 13" xfId="1012"/>
    <cellStyle name="Accent5 2" xfId="1013"/>
    <cellStyle name="Accent5 2 2" xfId="1014"/>
    <cellStyle name="Accent5 3" xfId="1015"/>
    <cellStyle name="Accent5 3 2" xfId="1016"/>
    <cellStyle name="Accent5 3 3" xfId="1017"/>
    <cellStyle name="Accent5 4" xfId="1018"/>
    <cellStyle name="Accent5 4 2" xfId="1019"/>
    <cellStyle name="Accent5 5" xfId="1020"/>
    <cellStyle name="Accent5 5 2" xfId="1021"/>
    <cellStyle name="Accent5 6" xfId="1022"/>
    <cellStyle name="Accent5 6 2" xfId="1023"/>
    <cellStyle name="Accent5 7" xfId="1024"/>
    <cellStyle name="Accent5 8" xfId="1025"/>
    <cellStyle name="Accent5 9" xfId="1026"/>
    <cellStyle name="Accent6" xfId="1027" builtinId="49" customBuiltin="1"/>
    <cellStyle name="Accent6 10" xfId="1028"/>
    <cellStyle name="Accent6 11" xfId="1029"/>
    <cellStyle name="Accent6 12" xfId="1030"/>
    <cellStyle name="Accent6 13" xfId="1031"/>
    <cellStyle name="Accent6 2" xfId="1032"/>
    <cellStyle name="Accent6 2 2" xfId="1033"/>
    <cellStyle name="Accent6 3" xfId="1034"/>
    <cellStyle name="Accent6 3 2" xfId="1035"/>
    <cellStyle name="Accent6 3 3" xfId="1036"/>
    <cellStyle name="Accent6 4" xfId="1037"/>
    <cellStyle name="Accent6 4 2" xfId="1038"/>
    <cellStyle name="Accent6 5" xfId="1039"/>
    <cellStyle name="Accent6 5 2" xfId="1040"/>
    <cellStyle name="Accent6 6" xfId="1041"/>
    <cellStyle name="Accent6 6 2" xfId="1042"/>
    <cellStyle name="Accent6 7" xfId="1043"/>
    <cellStyle name="Accent6 8" xfId="1044"/>
    <cellStyle name="Accent6 9" xfId="1045"/>
    <cellStyle name="Bad" xfId="1046" builtinId="27" customBuiltin="1"/>
    <cellStyle name="Bad 10" xfId="1047"/>
    <cellStyle name="Bad 11" xfId="1048"/>
    <cellStyle name="Bad 12" xfId="1049"/>
    <cellStyle name="Bad 13" xfId="1050"/>
    <cellStyle name="Bad 2" xfId="1051"/>
    <cellStyle name="Bad 2 2" xfId="1052"/>
    <cellStyle name="Bad 2 2 2" xfId="1053"/>
    <cellStyle name="Bad 3" xfId="1054"/>
    <cellStyle name="Bad 3 2" xfId="1055"/>
    <cellStyle name="Bad 3 3" xfId="1056"/>
    <cellStyle name="Bad 4" xfId="1057"/>
    <cellStyle name="Bad 4 2" xfId="1058"/>
    <cellStyle name="Bad 5" xfId="1059"/>
    <cellStyle name="Bad 5 2" xfId="1060"/>
    <cellStyle name="Bad 6" xfId="1061"/>
    <cellStyle name="Bad 6 2" xfId="1062"/>
    <cellStyle name="Bad 7" xfId="1063"/>
    <cellStyle name="Bad 7 2" xfId="1064"/>
    <cellStyle name="Bad 8" xfId="1065"/>
    <cellStyle name="Bad 9" xfId="1066"/>
    <cellStyle name="Basic" xfId="1067"/>
    <cellStyle name="Basic - Style1" xfId="1068"/>
    <cellStyle name="Border Heavy" xfId="1069"/>
    <cellStyle name="Border Thin" xfId="1070"/>
    <cellStyle name="C00A" xfId="1071"/>
    <cellStyle name="C00B" xfId="1072"/>
    <cellStyle name="C00L" xfId="1073"/>
    <cellStyle name="C01A" xfId="1074"/>
    <cellStyle name="C01B" xfId="1075"/>
    <cellStyle name="C01H" xfId="1076"/>
    <cellStyle name="C01L" xfId="1077"/>
    <cellStyle name="C02A" xfId="1078"/>
    <cellStyle name="C02B" xfId="1079"/>
    <cellStyle name="C02H" xfId="1080"/>
    <cellStyle name="C02L" xfId="1081"/>
    <cellStyle name="C03A" xfId="1082"/>
    <cellStyle name="C03B" xfId="1083"/>
    <cellStyle name="C03H" xfId="1084"/>
    <cellStyle name="C03L" xfId="1085"/>
    <cellStyle name="C04A" xfId="1086"/>
    <cellStyle name="C04B" xfId="1087"/>
    <cellStyle name="C04H" xfId="1088"/>
    <cellStyle name="C04L" xfId="1089"/>
    <cellStyle name="C05A" xfId="1090"/>
    <cellStyle name="C05B" xfId="1091"/>
    <cellStyle name="C05H" xfId="1092"/>
    <cellStyle name="C05L" xfId="1093"/>
    <cellStyle name="C06A" xfId="1094"/>
    <cellStyle name="C06B" xfId="1095"/>
    <cellStyle name="C06H" xfId="1096"/>
    <cellStyle name="C06L" xfId="1097"/>
    <cellStyle name="C07A" xfId="1098"/>
    <cellStyle name="C07B" xfId="1099"/>
    <cellStyle name="C07H" xfId="1100"/>
    <cellStyle name="C07L" xfId="1101"/>
    <cellStyle name="Calculation" xfId="1102" builtinId="22" customBuiltin="1"/>
    <cellStyle name="Calculation 10" xfId="1103"/>
    <cellStyle name="Calculation 11" xfId="1104"/>
    <cellStyle name="Calculation 12" xfId="1105"/>
    <cellStyle name="Calculation 13" xfId="1106"/>
    <cellStyle name="Calculation 2" xfId="1107"/>
    <cellStyle name="Calculation 2 2" xfId="1108"/>
    <cellStyle name="Calculation 3" xfId="1109"/>
    <cellStyle name="Calculation 3 2" xfId="1110"/>
    <cellStyle name="Calculation 3 3" xfId="1111"/>
    <cellStyle name="Calculation 4" xfId="1112"/>
    <cellStyle name="Calculation 4 2" xfId="1113"/>
    <cellStyle name="Calculation 5" xfId="1114"/>
    <cellStyle name="Calculation 5 2" xfId="1115"/>
    <cellStyle name="Calculation 6" xfId="1116"/>
    <cellStyle name="Calculation 6 2" xfId="1117"/>
    <cellStyle name="Calculation 7" xfId="1118"/>
    <cellStyle name="Calculation 8" xfId="1119"/>
    <cellStyle name="Calculation 9" xfId="1120"/>
    <cellStyle name="cd" xfId="1121"/>
    <cellStyle name="Check Cell" xfId="1122" builtinId="23" customBuiltin="1"/>
    <cellStyle name="Check Cell 10" xfId="1123"/>
    <cellStyle name="Check Cell 11" xfId="1124"/>
    <cellStyle name="Check Cell 12" xfId="1125"/>
    <cellStyle name="Check Cell 13" xfId="1126"/>
    <cellStyle name="Check Cell 2" xfId="1127"/>
    <cellStyle name="Check Cell 2 2" xfId="1128"/>
    <cellStyle name="Check Cell 2 2 2" xfId="1129"/>
    <cellStyle name="Check Cell 3" xfId="1130"/>
    <cellStyle name="Check Cell 3 2" xfId="1131"/>
    <cellStyle name="Check Cell 3 3" xfId="1132"/>
    <cellStyle name="Check Cell 4" xfId="1133"/>
    <cellStyle name="Check Cell 4 2" xfId="1134"/>
    <cellStyle name="Check Cell 5" xfId="1135"/>
    <cellStyle name="Check Cell 5 2" xfId="1136"/>
    <cellStyle name="Check Cell 6" xfId="1137"/>
    <cellStyle name="Check Cell 6 2" xfId="1138"/>
    <cellStyle name="Check Cell 7" xfId="1139"/>
    <cellStyle name="Check Cell 7 2" xfId="1140"/>
    <cellStyle name="Check Cell 8" xfId="1141"/>
    <cellStyle name="Check Cell 9" xfId="1142"/>
    <cellStyle name="Comma [1]" xfId="1143"/>
    <cellStyle name="Comma 10" xfId="1144"/>
    <cellStyle name="Comma 10 2" xfId="1145"/>
    <cellStyle name="Comma 10 3" xfId="1146"/>
    <cellStyle name="Comma 11" xfId="1147"/>
    <cellStyle name="Comma 11 2" xfId="1148"/>
    <cellStyle name="Comma 11 3" xfId="1149"/>
    <cellStyle name="Comma 12" xfId="1150"/>
    <cellStyle name="Comma 12 2" xfId="1151"/>
    <cellStyle name="Comma 12 3" xfId="1152"/>
    <cellStyle name="Comma 13" xfId="1153"/>
    <cellStyle name="Comma 13 2" xfId="1154"/>
    <cellStyle name="Comma 13 2 2" xfId="1155"/>
    <cellStyle name="Comma 13 2 2 2" xfId="1156"/>
    <cellStyle name="Comma 13 2 3" xfId="1157"/>
    <cellStyle name="Comma 13 3" xfId="1158"/>
    <cellStyle name="Comma 13 3 2" xfId="1159"/>
    <cellStyle name="Comma 13 4" xfId="1160"/>
    <cellStyle name="Comma 13 4 2" xfId="1161"/>
    <cellStyle name="Comma 13 5" xfId="1162"/>
    <cellStyle name="Comma 13 6" xfId="1163"/>
    <cellStyle name="Comma 13 7" xfId="1164"/>
    <cellStyle name="Comma 13 7 2" xfId="1165"/>
    <cellStyle name="Comma 13 8" xfId="1166"/>
    <cellStyle name="Comma 13 9" xfId="1167"/>
    <cellStyle name="Comma 14" xfId="1168"/>
    <cellStyle name="Comma 14 2" xfId="1169"/>
    <cellStyle name="Comma 14 2 2" xfId="1170"/>
    <cellStyle name="Comma 14 3" xfId="1171"/>
    <cellStyle name="Comma 14 4" xfId="1172"/>
    <cellStyle name="Comma 15" xfId="1173"/>
    <cellStyle name="Comma 15 2" xfId="1174"/>
    <cellStyle name="Comma 15 3" xfId="1175"/>
    <cellStyle name="Comma 16" xfId="1176"/>
    <cellStyle name="Comma 16 2" xfId="1177"/>
    <cellStyle name="Comma 16 3" xfId="1178"/>
    <cellStyle name="Comma 17" xfId="1179"/>
    <cellStyle name="Comma 17 2" xfId="1180"/>
    <cellStyle name="Comma 17 2 2" xfId="1181"/>
    <cellStyle name="Comma 17 2 2 2" xfId="1182"/>
    <cellStyle name="Comma 17 2 2 2 2" xfId="1183"/>
    <cellStyle name="Comma 17 2 2 2 3" xfId="1184"/>
    <cellStyle name="Comma 17 2 2 3" xfId="1185"/>
    <cellStyle name="Comma 17 2 2 4" xfId="1186"/>
    <cellStyle name="Comma 17 2 3" xfId="1187"/>
    <cellStyle name="Comma 17 2 3 2" xfId="1188"/>
    <cellStyle name="Comma 17 2 3 3" xfId="1189"/>
    <cellStyle name="Comma 17 2 4" xfId="1190"/>
    <cellStyle name="Comma 17 2 5" xfId="1191"/>
    <cellStyle name="Comma 17 3" xfId="1192"/>
    <cellStyle name="Comma 17 3 2" xfId="1193"/>
    <cellStyle name="Comma 17 3 2 2" xfId="1194"/>
    <cellStyle name="Comma 17 3 2 2 2" xfId="1195"/>
    <cellStyle name="Comma 17 3 2 3" xfId="1196"/>
    <cellStyle name="Comma 17 3 3" xfId="1197"/>
    <cellStyle name="Comma 17 3 3 2" xfId="1198"/>
    <cellStyle name="Comma 17 3 4" xfId="1199"/>
    <cellStyle name="Comma 17 3 5" xfId="1200"/>
    <cellStyle name="Comma 17 4" xfId="1201"/>
    <cellStyle name="Comma 17 4 2" xfId="1202"/>
    <cellStyle name="Comma 17 4 2 2" xfId="1203"/>
    <cellStyle name="Comma 17 4 2 3" xfId="1204"/>
    <cellStyle name="Comma 17 4 3" xfId="1205"/>
    <cellStyle name="Comma 17 4 4" xfId="1206"/>
    <cellStyle name="Comma 17 5" xfId="1207"/>
    <cellStyle name="Comma 17 5 2" xfId="1208"/>
    <cellStyle name="Comma 17 5 3" xfId="1209"/>
    <cellStyle name="Comma 17 6" xfId="1210"/>
    <cellStyle name="Comma 17 7" xfId="1211"/>
    <cellStyle name="Comma 18" xfId="1212"/>
    <cellStyle name="Comma 18 2" xfId="1213"/>
    <cellStyle name="Comma 18 2 2" xfId="1214"/>
    <cellStyle name="Comma 18 3" xfId="1215"/>
    <cellStyle name="Comma 18 4" xfId="1216"/>
    <cellStyle name="Comma 18 5" xfId="1217"/>
    <cellStyle name="Comma 19" xfId="1218"/>
    <cellStyle name="Comma 19 2" xfId="1219"/>
    <cellStyle name="Comma 19 3" xfId="1220"/>
    <cellStyle name="Comma 2" xfId="1221"/>
    <cellStyle name="Comma 2 2" xfId="1222"/>
    <cellStyle name="Comma 2 2 2" xfId="1223"/>
    <cellStyle name="Comma 2 2 2 2" xfId="1224"/>
    <cellStyle name="Comma 2 2 2 3" xfId="1225"/>
    <cellStyle name="Comma 2 2 3" xfId="1226"/>
    <cellStyle name="Comma 2 2 3 2" xfId="1227"/>
    <cellStyle name="Comma 2 2 3 3" xfId="1228"/>
    <cellStyle name="Comma 2 2 4" xfId="1229"/>
    <cellStyle name="Comma 2 2 4 2" xfId="1230"/>
    <cellStyle name="Comma 2 2 4 3" xfId="1231"/>
    <cellStyle name="Comma 2 2 5" xfId="1232"/>
    <cellStyle name="Comma 2 2 6" xfId="1233"/>
    <cellStyle name="Comma 2 3" xfId="1234"/>
    <cellStyle name="Comma 2 3 2" xfId="1235"/>
    <cellStyle name="Comma 2 3 2 2" xfId="1236"/>
    <cellStyle name="Comma 2 3 3" xfId="1237"/>
    <cellStyle name="Comma 2 3 3 2" xfId="1238"/>
    <cellStyle name="Comma 2 3 4" xfId="1239"/>
    <cellStyle name="Comma 2 3 4 2" xfId="1240"/>
    <cellStyle name="Comma 2 3 5" xfId="1241"/>
    <cellStyle name="Comma 2 4" xfId="1242"/>
    <cellStyle name="Comma 2 4 2" xfId="1243"/>
    <cellStyle name="Comma 2 4 2 2" xfId="1244"/>
    <cellStyle name="Comma 2 4 2 2 2" xfId="1245"/>
    <cellStyle name="Comma 2 4 2 3" xfId="1246"/>
    <cellStyle name="Comma 2 4 2 3 2" xfId="1247"/>
    <cellStyle name="Comma 2 4 3" xfId="1248"/>
    <cellStyle name="Comma 2 4 3 2" xfId="1249"/>
    <cellStyle name="Comma 2 4 3 2 2" xfId="1250"/>
    <cellStyle name="Comma 2 4 4" xfId="1251"/>
    <cellStyle name="Comma 2 4 4 2" xfId="1252"/>
    <cellStyle name="Comma 2 5" xfId="1253"/>
    <cellStyle name="Comma 2 5 2" xfId="1254"/>
    <cellStyle name="Comma 2 5 2 2" xfId="1255"/>
    <cellStyle name="Comma 2 5 2 2 2" xfId="1256"/>
    <cellStyle name="Comma 2 5 2 3" xfId="1257"/>
    <cellStyle name="Comma 2 5 2 3 2" xfId="1258"/>
    <cellStyle name="Comma 2 5 3" xfId="1259"/>
    <cellStyle name="Comma 2 5 3 2" xfId="1260"/>
    <cellStyle name="Comma 2 5 3 2 2" xfId="1261"/>
    <cellStyle name="Comma 2 5 4" xfId="1262"/>
    <cellStyle name="Comma 2 5 4 2" xfId="1263"/>
    <cellStyle name="Comma 2 6" xfId="1264"/>
    <cellStyle name="Comma 2 6 2" xfId="1265"/>
    <cellStyle name="Comma 2 6 2 2" xfId="1266"/>
    <cellStyle name="Comma 2 6 2 2 2" xfId="1267"/>
    <cellStyle name="Comma 2 6 2 3" xfId="1268"/>
    <cellStyle name="Comma 2 6 2 3 2" xfId="1269"/>
    <cellStyle name="Comma 2 6 3" xfId="1270"/>
    <cellStyle name="Comma 2 6 3 2" xfId="1271"/>
    <cellStyle name="Comma 2 6 4" xfId="1272"/>
    <cellStyle name="Comma 2 6 4 2" xfId="1273"/>
    <cellStyle name="Comma 2 7" xfId="1274"/>
    <cellStyle name="Comma 2 7 2" xfId="1275"/>
    <cellStyle name="Comma 2 7 2 2" xfId="1276"/>
    <cellStyle name="Comma 2 7 3" xfId="1277"/>
    <cellStyle name="Comma 2 7 3 2" xfId="1278"/>
    <cellStyle name="Comma 2 8" xfId="1279"/>
    <cellStyle name="Comma 2 8 2" xfId="1280"/>
    <cellStyle name="Comma 2 8 2 2" xfId="1281"/>
    <cellStyle name="Comma 2 9" xfId="1282"/>
    <cellStyle name="Comma 2_Allocators" xfId="1283"/>
    <cellStyle name="Comma 20" xfId="1284"/>
    <cellStyle name="Comma 20 2" xfId="1285"/>
    <cellStyle name="Comma 20 2 2" xfId="1286"/>
    <cellStyle name="Comma 20 2 2 2" xfId="1287"/>
    <cellStyle name="Comma 20 2 2 2 2" xfId="1288"/>
    <cellStyle name="Comma 20 2 2 2 3" xfId="1289"/>
    <cellStyle name="Comma 20 2 2 3" xfId="1290"/>
    <cellStyle name="Comma 20 2 2 4" xfId="1291"/>
    <cellStyle name="Comma 20 2 3" xfId="1292"/>
    <cellStyle name="Comma 20 2 3 2" xfId="1293"/>
    <cellStyle name="Comma 20 2 3 3" xfId="1294"/>
    <cellStyle name="Comma 20 2 4" xfId="1295"/>
    <cellStyle name="Comma 20 2 5" xfId="1296"/>
    <cellStyle name="Comma 20 3" xfId="1297"/>
    <cellStyle name="Comma 20 3 2" xfId="1298"/>
    <cellStyle name="Comma 20 3 2 2" xfId="1299"/>
    <cellStyle name="Comma 20 3 2 2 2" xfId="1300"/>
    <cellStyle name="Comma 20 3 2 3" xfId="1301"/>
    <cellStyle name="Comma 20 3 2 4" xfId="1302"/>
    <cellStyle name="Comma 20 3 3" xfId="1303"/>
    <cellStyle name="Comma 20 3 3 2" xfId="1304"/>
    <cellStyle name="Comma 20 3 4" xfId="1305"/>
    <cellStyle name="Comma 20 3 5" xfId="1306"/>
    <cellStyle name="Comma 20 4" xfId="1307"/>
    <cellStyle name="Comma 20 4 2" xfId="1308"/>
    <cellStyle name="Comma 20 4 2 2" xfId="1309"/>
    <cellStyle name="Comma 20 4 3" xfId="1310"/>
    <cellStyle name="Comma 20 4 4" xfId="1311"/>
    <cellStyle name="Comma 20 5" xfId="1312"/>
    <cellStyle name="Comma 20 5 2" xfId="1313"/>
    <cellStyle name="Comma 20 6" xfId="1314"/>
    <cellStyle name="Comma 20 7" xfId="1315"/>
    <cellStyle name="Comma 21" xfId="1316"/>
    <cellStyle name="Comma 22" xfId="1317"/>
    <cellStyle name="Comma 23" xfId="1318"/>
    <cellStyle name="Comma 23 2" xfId="1319"/>
    <cellStyle name="Comma 24" xfId="1320"/>
    <cellStyle name="Comma 24 2" xfId="1321"/>
    <cellStyle name="Comma 25" xfId="1322"/>
    <cellStyle name="Comma 26" xfId="1323"/>
    <cellStyle name="Comma 27" xfId="1324"/>
    <cellStyle name="Comma 28" xfId="1325"/>
    <cellStyle name="Comma 29" xfId="1326"/>
    <cellStyle name="Comma 3" xfId="1327"/>
    <cellStyle name="Comma 3 10" xfId="1328"/>
    <cellStyle name="Comma 3 10 2" xfId="1329"/>
    <cellStyle name="Comma 3 10 2 2" xfId="1330"/>
    <cellStyle name="Comma 3 10 2 2 2" xfId="1331"/>
    <cellStyle name="Comma 3 10 2 2 2 2" xfId="1332"/>
    <cellStyle name="Comma 3 10 2 2 2 3" xfId="1333"/>
    <cellStyle name="Comma 3 10 2 2 3" xfId="1334"/>
    <cellStyle name="Comma 3 10 2 2 4" xfId="1335"/>
    <cellStyle name="Comma 3 10 2 3" xfId="1336"/>
    <cellStyle name="Comma 3 10 2 3 2" xfId="1337"/>
    <cellStyle name="Comma 3 10 2 3 3" xfId="1338"/>
    <cellStyle name="Comma 3 10 2 4" xfId="1339"/>
    <cellStyle name="Comma 3 10 2 5" xfId="1340"/>
    <cellStyle name="Comma 3 10 3" xfId="1341"/>
    <cellStyle name="Comma 3 10 3 2" xfId="1342"/>
    <cellStyle name="Comma 3 10 3 2 2" xfId="1343"/>
    <cellStyle name="Comma 3 10 3 2 2 2" xfId="1344"/>
    <cellStyle name="Comma 3 10 3 2 3" xfId="1345"/>
    <cellStyle name="Comma 3 10 3 2 4" xfId="1346"/>
    <cellStyle name="Comma 3 10 3 3" xfId="1347"/>
    <cellStyle name="Comma 3 10 3 3 2" xfId="1348"/>
    <cellStyle name="Comma 3 10 3 4" xfId="1349"/>
    <cellStyle name="Comma 3 10 3 5" xfId="1350"/>
    <cellStyle name="Comma 3 10 4" xfId="1351"/>
    <cellStyle name="Comma 3 10 4 2" xfId="1352"/>
    <cellStyle name="Comma 3 10 4 2 2" xfId="1353"/>
    <cellStyle name="Comma 3 10 4 3" xfId="1354"/>
    <cellStyle name="Comma 3 10 4 4" xfId="1355"/>
    <cellStyle name="Comma 3 10 5" xfId="1356"/>
    <cellStyle name="Comma 3 10 5 2" xfId="1357"/>
    <cellStyle name="Comma 3 10 6" xfId="1358"/>
    <cellStyle name="Comma 3 10 7" xfId="1359"/>
    <cellStyle name="Comma 3 11" xfId="1360"/>
    <cellStyle name="Comma 3 11 2" xfId="1361"/>
    <cellStyle name="Comma 3 12" xfId="1362"/>
    <cellStyle name="Comma 3 12 2" xfId="1363"/>
    <cellStyle name="Comma 3 12 2 2" xfId="1364"/>
    <cellStyle name="Comma 3 12 2 2 2" xfId="1365"/>
    <cellStyle name="Comma 3 12 2 2 3" xfId="1366"/>
    <cellStyle name="Comma 3 12 2 3" xfId="1367"/>
    <cellStyle name="Comma 3 12 2 4" xfId="1368"/>
    <cellStyle name="Comma 3 12 3" xfId="1369"/>
    <cellStyle name="Comma 3 12 3 2" xfId="1370"/>
    <cellStyle name="Comma 3 12 3 3" xfId="1371"/>
    <cellStyle name="Comma 3 12 4" xfId="1372"/>
    <cellStyle name="Comma 3 12 5" xfId="1373"/>
    <cellStyle name="Comma 3 13" xfId="1374"/>
    <cellStyle name="Comma 3 13 2" xfId="1375"/>
    <cellStyle name="Comma 3 13 3" xfId="1376"/>
    <cellStyle name="Comma 3 14" xfId="1377"/>
    <cellStyle name="Comma 3 14 2" xfId="1378"/>
    <cellStyle name="Comma 3 15" xfId="1379"/>
    <cellStyle name="Comma 3 16" xfId="1380"/>
    <cellStyle name="Comma 3 2" xfId="1381"/>
    <cellStyle name="Comma 3 2 2" xfId="1382"/>
    <cellStyle name="Comma 3 2 2 2" xfId="1383"/>
    <cellStyle name="Comma 3 2 3" xfId="1384"/>
    <cellStyle name="Comma 3 2 4" xfId="1385"/>
    <cellStyle name="Comma 3 3" xfId="1386"/>
    <cellStyle name="Comma 3 3 2" xfId="1387"/>
    <cellStyle name="Comma 3 3 3" xfId="1388"/>
    <cellStyle name="Comma 3 3 4" xfId="1389"/>
    <cellStyle name="Comma 3 4" xfId="1390"/>
    <cellStyle name="Comma 3 4 2" xfId="1391"/>
    <cellStyle name="Comma 3 4 2 2" xfId="1392"/>
    <cellStyle name="Comma 3 4 2 2 2" xfId="1393"/>
    <cellStyle name="Comma 3 4 2 2 2 2" xfId="1394"/>
    <cellStyle name="Comma 3 4 2 2 2 2 2" xfId="1395"/>
    <cellStyle name="Comma 3 4 2 2 2 3" xfId="1396"/>
    <cellStyle name="Comma 3 4 2 2 3" xfId="1397"/>
    <cellStyle name="Comma 3 4 2 2 3 2" xfId="1398"/>
    <cellStyle name="Comma 3 4 2 2 4" xfId="1399"/>
    <cellStyle name="Comma 3 4 2 3" xfId="1400"/>
    <cellStyle name="Comma 3 4 2 3 2" xfId="1401"/>
    <cellStyle name="Comma 3 4 2 4" xfId="1402"/>
    <cellStyle name="Comma 3 4 2 5" xfId="1403"/>
    <cellStyle name="Comma 3 4 3" xfId="1404"/>
    <cellStyle name="Comma 3 4 3 2" xfId="1405"/>
    <cellStyle name="Comma 3 4 3 2 2" xfId="1406"/>
    <cellStyle name="Comma 3 4 3 2 2 2" xfId="1407"/>
    <cellStyle name="Comma 3 4 3 2 2 3" xfId="1408"/>
    <cellStyle name="Comma 3 4 3 2 3" xfId="1409"/>
    <cellStyle name="Comma 3 4 3 2 4" xfId="1410"/>
    <cellStyle name="Comma 3 4 3 3" xfId="1411"/>
    <cellStyle name="Comma 3 4 3 3 2" xfId="1412"/>
    <cellStyle name="Comma 3 4 3 3 3" xfId="1413"/>
    <cellStyle name="Comma 3 4 3 4" xfId="1414"/>
    <cellStyle name="Comma 3 4 3 5" xfId="1415"/>
    <cellStyle name="Comma 3 4 4" xfId="1416"/>
    <cellStyle name="Comma 3 4 4 2" xfId="1417"/>
    <cellStyle name="Comma 3 4 4 2 2" xfId="1418"/>
    <cellStyle name="Comma 3 4 4 3" xfId="1419"/>
    <cellStyle name="Comma 3 4 5" xfId="1420"/>
    <cellStyle name="Comma 3 4 5 2" xfId="1421"/>
    <cellStyle name="Comma 3 4 6" xfId="1422"/>
    <cellStyle name="Comma 3 4 7" xfId="1423"/>
    <cellStyle name="Comma 3 5" xfId="1424"/>
    <cellStyle name="Comma 3 5 2" xfId="1425"/>
    <cellStyle name="Comma 3 5 2 2" xfId="1426"/>
    <cellStyle name="Comma 3 5 2 2 2" xfId="1427"/>
    <cellStyle name="Comma 3 5 2 2 2 2" xfId="1428"/>
    <cellStyle name="Comma 3 5 2 2 2 3" xfId="1429"/>
    <cellStyle name="Comma 3 5 2 2 3" xfId="1430"/>
    <cellStyle name="Comma 3 5 2 2 4" xfId="1431"/>
    <cellStyle name="Comma 3 5 2 3" xfId="1432"/>
    <cellStyle name="Comma 3 5 2 3 2" xfId="1433"/>
    <cellStyle name="Comma 3 5 2 3 3" xfId="1434"/>
    <cellStyle name="Comma 3 5 2 4" xfId="1435"/>
    <cellStyle name="Comma 3 5 2 5" xfId="1436"/>
    <cellStyle name="Comma 3 5 3" xfId="1437"/>
    <cellStyle name="Comma 3 5 3 2" xfId="1438"/>
    <cellStyle name="Comma 3 5 3 2 2" xfId="1439"/>
    <cellStyle name="Comma 3 5 3 2 2 2" xfId="1440"/>
    <cellStyle name="Comma 3 5 3 2 3" xfId="1441"/>
    <cellStyle name="Comma 3 5 3 2 4" xfId="1442"/>
    <cellStyle name="Comma 3 5 3 3" xfId="1443"/>
    <cellStyle name="Comma 3 5 3 3 2" xfId="1444"/>
    <cellStyle name="Comma 3 5 3 4" xfId="1445"/>
    <cellStyle name="Comma 3 5 3 5" xfId="1446"/>
    <cellStyle name="Comma 3 5 4" xfId="1447"/>
    <cellStyle name="Comma 3 5 4 2" xfId="1448"/>
    <cellStyle name="Comma 3 5 4 2 2" xfId="1449"/>
    <cellStyle name="Comma 3 5 4 3" xfId="1450"/>
    <cellStyle name="Comma 3 5 4 4" xfId="1451"/>
    <cellStyle name="Comma 3 5 5" xfId="1452"/>
    <cellStyle name="Comma 3 5 5 2" xfId="1453"/>
    <cellStyle name="Comma 3 5 6" xfId="1454"/>
    <cellStyle name="Comma 3 5 7" xfId="1455"/>
    <cellStyle name="Comma 3 6" xfId="1456"/>
    <cellStyle name="Comma 3 6 2" xfId="1457"/>
    <cellStyle name="Comma 3 6 2 2" xfId="1458"/>
    <cellStyle name="Comma 3 6 2 2 2" xfId="1459"/>
    <cellStyle name="Comma 3 6 2 2 2 2" xfId="1460"/>
    <cellStyle name="Comma 3 6 2 2 2 3" xfId="1461"/>
    <cellStyle name="Comma 3 6 2 2 3" xfId="1462"/>
    <cellStyle name="Comma 3 6 2 2 4" xfId="1463"/>
    <cellStyle name="Comma 3 6 2 3" xfId="1464"/>
    <cellStyle name="Comma 3 6 2 3 2" xfId="1465"/>
    <cellStyle name="Comma 3 6 2 3 3" xfId="1466"/>
    <cellStyle name="Comma 3 6 2 4" xfId="1467"/>
    <cellStyle name="Comma 3 6 2 5" xfId="1468"/>
    <cellStyle name="Comma 3 6 3" xfId="1469"/>
    <cellStyle name="Comma 3 6 3 2" xfId="1470"/>
    <cellStyle name="Comma 3 6 3 2 2" xfId="1471"/>
    <cellStyle name="Comma 3 6 3 2 2 2" xfId="1472"/>
    <cellStyle name="Comma 3 6 3 2 2 3" xfId="1473"/>
    <cellStyle name="Comma 3 6 3 2 3" xfId="1474"/>
    <cellStyle name="Comma 3 6 3 2 4" xfId="1475"/>
    <cellStyle name="Comma 3 6 3 3" xfId="1476"/>
    <cellStyle name="Comma 3 6 3 3 2" xfId="1477"/>
    <cellStyle name="Comma 3 6 3 3 3" xfId="1478"/>
    <cellStyle name="Comma 3 6 3 4" xfId="1479"/>
    <cellStyle name="Comma 3 6 3 5" xfId="1480"/>
    <cellStyle name="Comma 3 6 4" xfId="1481"/>
    <cellStyle name="Comma 3 6 4 2" xfId="1482"/>
    <cellStyle name="Comma 3 6 4 2 2" xfId="1483"/>
    <cellStyle name="Comma 3 6 4 3" xfId="1484"/>
    <cellStyle name="Comma 3 6 5" xfId="1485"/>
    <cellStyle name="Comma 3 6 5 2" xfId="1486"/>
    <cellStyle name="Comma 3 6 6" xfId="1487"/>
    <cellStyle name="Comma 3 6 7" xfId="1488"/>
    <cellStyle name="Comma 3 7" xfId="1489"/>
    <cellStyle name="Comma 3 7 2" xfId="1490"/>
    <cellStyle name="Comma 3 7 2 2" xfId="1491"/>
    <cellStyle name="Comma 3 7 2 2 2" xfId="1492"/>
    <cellStyle name="Comma 3 7 2 2 2 2" xfId="1493"/>
    <cellStyle name="Comma 3 7 2 2 2 3" xfId="1494"/>
    <cellStyle name="Comma 3 7 2 2 3" xfId="1495"/>
    <cellStyle name="Comma 3 7 2 2 4" xfId="1496"/>
    <cellStyle name="Comma 3 7 2 3" xfId="1497"/>
    <cellStyle name="Comma 3 7 2 3 2" xfId="1498"/>
    <cellStyle name="Comma 3 7 2 3 3" xfId="1499"/>
    <cellStyle name="Comma 3 7 2 4" xfId="1500"/>
    <cellStyle name="Comma 3 7 2 5" xfId="1501"/>
    <cellStyle name="Comma 3 7 3" xfId="1502"/>
    <cellStyle name="Comma 3 7 3 2" xfId="1503"/>
    <cellStyle name="Comma 3 7 3 2 2" xfId="1504"/>
    <cellStyle name="Comma 3 7 3 2 2 2" xfId="1505"/>
    <cellStyle name="Comma 3 7 3 2 3" xfId="1506"/>
    <cellStyle name="Comma 3 7 3 2 4" xfId="1507"/>
    <cellStyle name="Comma 3 7 3 3" xfId="1508"/>
    <cellStyle name="Comma 3 7 3 3 2" xfId="1509"/>
    <cellStyle name="Comma 3 7 3 4" xfId="1510"/>
    <cellStyle name="Comma 3 7 3 5" xfId="1511"/>
    <cellStyle name="Comma 3 7 4" xfId="1512"/>
    <cellStyle name="Comma 3 7 4 2" xfId="1513"/>
    <cellStyle name="Comma 3 7 4 2 2" xfId="1514"/>
    <cellStyle name="Comma 3 7 4 3" xfId="1515"/>
    <cellStyle name="Comma 3 7 4 4" xfId="1516"/>
    <cellStyle name="Comma 3 7 5" xfId="1517"/>
    <cellStyle name="Comma 3 7 5 2" xfId="1518"/>
    <cellStyle name="Comma 3 7 6" xfId="1519"/>
    <cellStyle name="Comma 3 7 7" xfId="1520"/>
    <cellStyle name="Comma 3 8" xfId="1521"/>
    <cellStyle name="Comma 3 8 2" xfId="1522"/>
    <cellStyle name="Comma 3 8 2 2" xfId="1523"/>
    <cellStyle name="Comma 3 8 2 2 2" xfId="1524"/>
    <cellStyle name="Comma 3 8 2 2 2 2" xfId="1525"/>
    <cellStyle name="Comma 3 8 2 2 2 3" xfId="1526"/>
    <cellStyle name="Comma 3 8 2 2 3" xfId="1527"/>
    <cellStyle name="Comma 3 8 2 2 4" xfId="1528"/>
    <cellStyle name="Comma 3 8 2 3" xfId="1529"/>
    <cellStyle name="Comma 3 8 2 3 2" xfId="1530"/>
    <cellStyle name="Comma 3 8 2 3 3" xfId="1531"/>
    <cellStyle name="Comma 3 8 2 4" xfId="1532"/>
    <cellStyle name="Comma 3 8 2 5" xfId="1533"/>
    <cellStyle name="Comma 3 8 3" xfId="1534"/>
    <cellStyle name="Comma 3 8 3 2" xfId="1535"/>
    <cellStyle name="Comma 3 8 3 2 2" xfId="1536"/>
    <cellStyle name="Comma 3 8 3 2 2 2" xfId="1537"/>
    <cellStyle name="Comma 3 8 3 2 3" xfId="1538"/>
    <cellStyle name="Comma 3 8 3 2 4" xfId="1539"/>
    <cellStyle name="Comma 3 8 3 3" xfId="1540"/>
    <cellStyle name="Comma 3 8 3 3 2" xfId="1541"/>
    <cellStyle name="Comma 3 8 3 4" xfId="1542"/>
    <cellStyle name="Comma 3 8 3 5" xfId="1543"/>
    <cellStyle name="Comma 3 8 4" xfId="1544"/>
    <cellStyle name="Comma 3 8 4 2" xfId="1545"/>
    <cellStyle name="Comma 3 8 4 2 2" xfId="1546"/>
    <cellStyle name="Comma 3 8 4 3" xfId="1547"/>
    <cellStyle name="Comma 3 8 4 4" xfId="1548"/>
    <cellStyle name="Comma 3 8 5" xfId="1549"/>
    <cellStyle name="Comma 3 8 5 2" xfId="1550"/>
    <cellStyle name="Comma 3 8 6" xfId="1551"/>
    <cellStyle name="Comma 3 8 7" xfId="1552"/>
    <cellStyle name="Comma 3 9" xfId="1553"/>
    <cellStyle name="Comma 3 9 2" xfId="1554"/>
    <cellStyle name="Comma 3 9 2 2" xfId="1555"/>
    <cellStyle name="Comma 3 9 2 2 2" xfId="1556"/>
    <cellStyle name="Comma 3 9 2 2 2 2" xfId="1557"/>
    <cellStyle name="Comma 3 9 2 2 2 3" xfId="1558"/>
    <cellStyle name="Comma 3 9 2 2 3" xfId="1559"/>
    <cellStyle name="Comma 3 9 2 2 4" xfId="1560"/>
    <cellStyle name="Comma 3 9 2 3" xfId="1561"/>
    <cellStyle name="Comma 3 9 2 3 2" xfId="1562"/>
    <cellStyle name="Comma 3 9 2 3 3" xfId="1563"/>
    <cellStyle name="Comma 3 9 2 4" xfId="1564"/>
    <cellStyle name="Comma 3 9 2 5" xfId="1565"/>
    <cellStyle name="Comma 3 9 3" xfId="1566"/>
    <cellStyle name="Comma 3 9 3 2" xfId="1567"/>
    <cellStyle name="Comma 3 9 3 2 2" xfId="1568"/>
    <cellStyle name="Comma 3 9 3 2 2 2" xfId="1569"/>
    <cellStyle name="Comma 3 9 3 2 3" xfId="1570"/>
    <cellStyle name="Comma 3 9 3 2 4" xfId="1571"/>
    <cellStyle name="Comma 3 9 3 3" xfId="1572"/>
    <cellStyle name="Comma 3 9 3 3 2" xfId="1573"/>
    <cellStyle name="Comma 3 9 3 4" xfId="1574"/>
    <cellStyle name="Comma 3 9 3 5" xfId="1575"/>
    <cellStyle name="Comma 3 9 4" xfId="1576"/>
    <cellStyle name="Comma 3 9 4 2" xfId="1577"/>
    <cellStyle name="Comma 3 9 4 2 2" xfId="1578"/>
    <cellStyle name="Comma 3 9 4 3" xfId="1579"/>
    <cellStyle name="Comma 3 9 4 4" xfId="1580"/>
    <cellStyle name="Comma 3 9 5" xfId="1581"/>
    <cellStyle name="Comma 3 9 5 2" xfId="1582"/>
    <cellStyle name="Comma 3 9 6" xfId="1583"/>
    <cellStyle name="Comma 3 9 7" xfId="1584"/>
    <cellStyle name="Comma 30" xfId="1585"/>
    <cellStyle name="Comma 31" xfId="1586"/>
    <cellStyle name="Comma 32" xfId="1587"/>
    <cellStyle name="Comma 4" xfId="1588"/>
    <cellStyle name="Comma 4 2" xfId="1589"/>
    <cellStyle name="Comma 4 2 2" xfId="1590"/>
    <cellStyle name="Comma 4 2 2 2" xfId="1591"/>
    <cellStyle name="Comma 4 2 2 2 2" xfId="1592"/>
    <cellStyle name="Comma 4 2 3" xfId="1593"/>
    <cellStyle name="Comma 4 2 3 2" xfId="1594"/>
    <cellStyle name="Comma 4 2 4" xfId="1595"/>
    <cellStyle name="Comma 4 3" xfId="1596"/>
    <cellStyle name="Comma 4 3 2" xfId="1597"/>
    <cellStyle name="Comma 4 3 2 2" xfId="1598"/>
    <cellStyle name="Comma 4 3 3" xfId="1599"/>
    <cellStyle name="Comma 4 4" xfId="1600"/>
    <cellStyle name="Comma 4 5" xfId="1601"/>
    <cellStyle name="Comma 4 5 2" xfId="1602"/>
    <cellStyle name="Comma 4 6" xfId="1603"/>
    <cellStyle name="Comma 4 6 2" xfId="1604"/>
    <cellStyle name="Comma 4 7" xfId="1605"/>
    <cellStyle name="Comma 5" xfId="1606"/>
    <cellStyle name="Comma 5 2" xfId="1607"/>
    <cellStyle name="Comma 5 3" xfId="1608"/>
    <cellStyle name="Comma 6" xfId="1609"/>
    <cellStyle name="Comma 6 2" xfId="1610"/>
    <cellStyle name="Comma 6 2 2" xfId="1611"/>
    <cellStyle name="Comma 6 2 3" xfId="1612"/>
    <cellStyle name="Comma 6 3" xfId="1613"/>
    <cellStyle name="Comma 6 4" xfId="1614"/>
    <cellStyle name="Comma 6 5" xfId="1615"/>
    <cellStyle name="Comma 7" xfId="1616"/>
    <cellStyle name="Comma 7 2" xfId="1617"/>
    <cellStyle name="Comma 7 2 2" xfId="1618"/>
    <cellStyle name="Comma 7 2 3" xfId="1619"/>
    <cellStyle name="Comma 7 2 3 2" xfId="1620"/>
    <cellStyle name="Comma 7 2 4" xfId="1621"/>
    <cellStyle name="Comma 7 2 5" xfId="1622"/>
    <cellStyle name="Comma 7 3" xfId="1623"/>
    <cellStyle name="Comma 7 4" xfId="1624"/>
    <cellStyle name="Comma 7 4 2" xfId="1625"/>
    <cellStyle name="Comma 7 5" xfId="1626"/>
    <cellStyle name="Comma 7 6" xfId="1627"/>
    <cellStyle name="Comma 8" xfId="1628"/>
    <cellStyle name="Comma 8 2" xfId="1629"/>
    <cellStyle name="Comma 8 2 2" xfId="1630"/>
    <cellStyle name="Comma 8 3" xfId="1631"/>
    <cellStyle name="Comma 9" xfId="1632"/>
    <cellStyle name="Comma 9 2" xfId="1633"/>
    <cellStyle name="Comma 9 3" xfId="1634"/>
    <cellStyle name="Comma0" xfId="1635"/>
    <cellStyle name="Comma0 - Style3" xfId="1636"/>
    <cellStyle name="Comma0 - Style4" xfId="1637"/>
    <cellStyle name="Comma0_050318 MON POWER OHIO LOAD" xfId="1638"/>
    <cellStyle name="Comma1 - Style1" xfId="1639"/>
    <cellStyle name="CommaBlank" xfId="1640"/>
    <cellStyle name="CommaBlank 2" xfId="1641"/>
    <cellStyle name="CommaBlank 2 2" xfId="1642"/>
    <cellStyle name="CommaBlank 3" xfId="1643"/>
    <cellStyle name="Currency [1]" xfId="1644"/>
    <cellStyle name="Currency [2]" xfId="1645"/>
    <cellStyle name="Currency 10" xfId="1646"/>
    <cellStyle name="Currency 10 2" xfId="1647"/>
    <cellStyle name="Currency 10 2 2" xfId="1648"/>
    <cellStyle name="Currency 10 2 2 2" xfId="1649"/>
    <cellStyle name="Currency 10 2 2 2 2" xfId="1650"/>
    <cellStyle name="Currency 10 2 2 3" xfId="1651"/>
    <cellStyle name="Currency 10 2 2 4" xfId="1652"/>
    <cellStyle name="Currency 10 2 3" xfId="1653"/>
    <cellStyle name="Currency 10 2 3 2" xfId="1654"/>
    <cellStyle name="Currency 10 2 3 2 2" xfId="1655"/>
    <cellStyle name="Currency 10 2 3 3" xfId="1656"/>
    <cellStyle name="Currency 10 2 4" xfId="1657"/>
    <cellStyle name="Currency 10 2 4 2" xfId="1658"/>
    <cellStyle name="Currency 10 2 5" xfId="1659"/>
    <cellStyle name="Currency 10 3" xfId="1660"/>
    <cellStyle name="Currency 10 3 2" xfId="1661"/>
    <cellStyle name="Currency 10 3 2 2" xfId="1662"/>
    <cellStyle name="Currency 10 3 2 2 2" xfId="1663"/>
    <cellStyle name="Currency 10 3 2 3" xfId="1664"/>
    <cellStyle name="Currency 10 3 3" xfId="1665"/>
    <cellStyle name="Currency 10 3 3 2" xfId="1666"/>
    <cellStyle name="Currency 10 3 4" xfId="1667"/>
    <cellStyle name="Currency 10 3 5" xfId="1668"/>
    <cellStyle name="Currency 10 4" xfId="1669"/>
    <cellStyle name="Currency 10 4 2" xfId="1670"/>
    <cellStyle name="Currency 10 4 2 2" xfId="1671"/>
    <cellStyle name="Currency 10 4 2 3" xfId="1672"/>
    <cellStyle name="Currency 10 4 3" xfId="1673"/>
    <cellStyle name="Currency 10 4 4" xfId="1674"/>
    <cellStyle name="Currency 10 5" xfId="1675"/>
    <cellStyle name="Currency 10 5 2" xfId="1676"/>
    <cellStyle name="Currency 10 5 3" xfId="1677"/>
    <cellStyle name="Currency 10 6" xfId="1678"/>
    <cellStyle name="Currency 10 7" xfId="1679"/>
    <cellStyle name="Currency 11" xfId="1680"/>
    <cellStyle name="Currency 11 2" xfId="1681"/>
    <cellStyle name="Currency 11 2 2" xfId="1682"/>
    <cellStyle name="Currency 11 2 2 2" xfId="1683"/>
    <cellStyle name="Currency 11 2 3" xfId="1684"/>
    <cellStyle name="Currency 11 3" xfId="1685"/>
    <cellStyle name="Currency 11 3 2" xfId="1686"/>
    <cellStyle name="Currency 11 4" xfId="1687"/>
    <cellStyle name="Currency 11 4 2" xfId="1688"/>
    <cellStyle name="Currency 11 5" xfId="1689"/>
    <cellStyle name="Currency 11 6" xfId="1690"/>
    <cellStyle name="Currency 11 7" xfId="1691"/>
    <cellStyle name="Currency 11 7 2" xfId="1692"/>
    <cellStyle name="Currency 12" xfId="1693"/>
    <cellStyle name="Currency 12 2" xfId="1694"/>
    <cellStyle name="Currency 12 2 2" xfId="1695"/>
    <cellStyle name="Currency 12 3" xfId="1696"/>
    <cellStyle name="Currency 12 4" xfId="1697"/>
    <cellStyle name="Currency 13" xfId="1698"/>
    <cellStyle name="Currency 13 2" xfId="1699"/>
    <cellStyle name="Currency 13 3" xfId="1700"/>
    <cellStyle name="Currency 14" xfId="1701"/>
    <cellStyle name="Currency 14 2" xfId="1702"/>
    <cellStyle name="Currency 14 3" xfId="1703"/>
    <cellStyle name="Currency 15" xfId="1704"/>
    <cellStyle name="Currency 15 2" xfId="1705"/>
    <cellStyle name="Currency 15 3" xfId="1706"/>
    <cellStyle name="Currency 15 4" xfId="1707"/>
    <cellStyle name="Currency 16" xfId="1708"/>
    <cellStyle name="Currency 16 2" xfId="1709"/>
    <cellStyle name="Currency 16 2 2" xfId="1710"/>
    <cellStyle name="Currency 16 3" xfId="1711"/>
    <cellStyle name="Currency 17" xfId="1712"/>
    <cellStyle name="Currency 17 2" xfId="1713"/>
    <cellStyle name="Currency 17 3" xfId="1714"/>
    <cellStyle name="Currency 18" xfId="1715"/>
    <cellStyle name="Currency 18 2" xfId="1716"/>
    <cellStyle name="Currency 18 2 2" xfId="1717"/>
    <cellStyle name="Currency 18 2 2 2" xfId="1718"/>
    <cellStyle name="Currency 18 2 2 2 2" xfId="1719"/>
    <cellStyle name="Currency 18 2 2 3" xfId="1720"/>
    <cellStyle name="Currency 18 2 3" xfId="1721"/>
    <cellStyle name="Currency 18 2 3 2" xfId="1722"/>
    <cellStyle name="Currency 18 2 4" xfId="1723"/>
    <cellStyle name="Currency 18 3" xfId="1724"/>
    <cellStyle name="Currency 18 3 2" xfId="1725"/>
    <cellStyle name="Currency 18 3 2 2" xfId="1726"/>
    <cellStyle name="Currency 18 3 3" xfId="1727"/>
    <cellStyle name="Currency 18 4" xfId="1728"/>
    <cellStyle name="Currency 18 4 2" xfId="1729"/>
    <cellStyle name="Currency 18 5" xfId="1730"/>
    <cellStyle name="Currency 18 5 2" xfId="1731"/>
    <cellStyle name="Currency 19" xfId="1732"/>
    <cellStyle name="Currency 19 2" xfId="1733"/>
    <cellStyle name="Currency 19 3" xfId="1734"/>
    <cellStyle name="Currency 2" xfId="1735"/>
    <cellStyle name="Currency 2 2" xfId="1736"/>
    <cellStyle name="Currency 2 2 2" xfId="1737"/>
    <cellStyle name="Currency 2 2 3" xfId="1738"/>
    <cellStyle name="Currency 2 2 4" xfId="1739"/>
    <cellStyle name="Currency 2 3" xfId="1740"/>
    <cellStyle name="Currency 2 3 2" xfId="1741"/>
    <cellStyle name="Currency 2 3 3" xfId="1742"/>
    <cellStyle name="Currency 2 4" xfId="1743"/>
    <cellStyle name="Currency 2 4 2" xfId="1744"/>
    <cellStyle name="Currency 2 5" xfId="1745"/>
    <cellStyle name="Currency 2 5 2" xfId="1746"/>
    <cellStyle name="Currency 2 6" xfId="1747"/>
    <cellStyle name="Currency 2 6 2" xfId="1748"/>
    <cellStyle name="Currency 2 7" xfId="1749"/>
    <cellStyle name="Currency 2 8" xfId="1750"/>
    <cellStyle name="Currency 20" xfId="1751"/>
    <cellStyle name="Currency 20 2" xfId="1752"/>
    <cellStyle name="Currency 20 3" xfId="1753"/>
    <cellStyle name="Currency 21" xfId="1754"/>
    <cellStyle name="Currency 21 2" xfId="1755"/>
    <cellStyle name="Currency 21 3" xfId="1756"/>
    <cellStyle name="Currency 22" xfId="1757"/>
    <cellStyle name="Currency 22 2" xfId="1758"/>
    <cellStyle name="Currency 22 3" xfId="1759"/>
    <cellStyle name="Currency 23" xfId="1760"/>
    <cellStyle name="Currency 23 2" xfId="1761"/>
    <cellStyle name="Currency 23 3" xfId="1762"/>
    <cellStyle name="Currency 24" xfId="1763"/>
    <cellStyle name="Currency 24 2" xfId="1764"/>
    <cellStyle name="Currency 24 3" xfId="1765"/>
    <cellStyle name="Currency 25" xfId="1766"/>
    <cellStyle name="Currency 25 2" xfId="1767"/>
    <cellStyle name="Currency 25 3" xfId="1768"/>
    <cellStyle name="Currency 26" xfId="1769"/>
    <cellStyle name="Currency 26 2" xfId="1770"/>
    <cellStyle name="Currency 26 3" xfId="1771"/>
    <cellStyle name="Currency 27" xfId="1772"/>
    <cellStyle name="Currency 27 2" xfId="1773"/>
    <cellStyle name="Currency 27 3" xfId="1774"/>
    <cellStyle name="Currency 28" xfId="1775"/>
    <cellStyle name="Currency 28 2" xfId="1776"/>
    <cellStyle name="Currency 28 3" xfId="1777"/>
    <cellStyle name="Currency 29" xfId="1778"/>
    <cellStyle name="Currency 29 2" xfId="1779"/>
    <cellStyle name="Currency 29 3" xfId="1780"/>
    <cellStyle name="Currency 3" xfId="1781"/>
    <cellStyle name="Currency 3 2" xfId="1782"/>
    <cellStyle name="Currency 3 2 2" xfId="1783"/>
    <cellStyle name="Currency 3 3" xfId="1784"/>
    <cellStyle name="Currency 3 3 2" xfId="1785"/>
    <cellStyle name="Currency 3 4" xfId="1786"/>
    <cellStyle name="Currency 3 4 2" xfId="1787"/>
    <cellStyle name="Currency 3 5" xfId="1788"/>
    <cellStyle name="Currency 3 6" xfId="1789"/>
    <cellStyle name="Currency 30" xfId="1790"/>
    <cellStyle name="Currency 30 2" xfId="1791"/>
    <cellStyle name="Currency 30 3" xfId="1792"/>
    <cellStyle name="Currency 31" xfId="1793"/>
    <cellStyle name="Currency 31 2" xfId="1794"/>
    <cellStyle name="Currency 31 3" xfId="1795"/>
    <cellStyle name="Currency 32" xfId="1796"/>
    <cellStyle name="Currency 32 2" xfId="1797"/>
    <cellStyle name="Currency 33" xfId="1798"/>
    <cellStyle name="Currency 33 2" xfId="1799"/>
    <cellStyle name="Currency 33 2 2" xfId="1800"/>
    <cellStyle name="Currency 33 3" xfId="1801"/>
    <cellStyle name="Currency 34" xfId="1802"/>
    <cellStyle name="Currency 34 2" xfId="1803"/>
    <cellStyle name="Currency 35" xfId="1804"/>
    <cellStyle name="Currency 36" xfId="1805"/>
    <cellStyle name="Currency 37" xfId="1806"/>
    <cellStyle name="Currency 37 2" xfId="1807"/>
    <cellStyle name="Currency 38" xfId="1808"/>
    <cellStyle name="Currency 39" xfId="1809"/>
    <cellStyle name="Currency 4" xfId="1810"/>
    <cellStyle name="Currency 4 2" xfId="1811"/>
    <cellStyle name="Currency 4 2 2" xfId="1812"/>
    <cellStyle name="Currency 4 2 3" xfId="1813"/>
    <cellStyle name="Currency 4 3" xfId="1814"/>
    <cellStyle name="Currency 4 3 2" xfId="1815"/>
    <cellStyle name="Currency 4 4" xfId="1816"/>
    <cellStyle name="Currency 4 4 2" xfId="1817"/>
    <cellStyle name="Currency 4 5" xfId="1818"/>
    <cellStyle name="Currency 4 5 2" xfId="1819"/>
    <cellStyle name="Currency 4 5 2 2" xfId="1820"/>
    <cellStyle name="Currency 4 5 2 2 2" xfId="1821"/>
    <cellStyle name="Currency 4 5 2 3" xfId="1822"/>
    <cellStyle name="Currency 4 5 3" xfId="1823"/>
    <cellStyle name="Currency 4 5 3 2" xfId="1824"/>
    <cellStyle name="Currency 4 5 4" xfId="1825"/>
    <cellStyle name="Currency 4 5 4 2" xfId="1826"/>
    <cellStyle name="Currency 4 6" xfId="1827"/>
    <cellStyle name="Currency 4 6 2" xfId="1828"/>
    <cellStyle name="Currency 4 6 2 2" xfId="1829"/>
    <cellStyle name="Currency 4 6 3" xfId="1830"/>
    <cellStyle name="Currency 4 7" xfId="1831"/>
    <cellStyle name="Currency 4 7 2" xfId="1832"/>
    <cellStyle name="Currency 4 8" xfId="1833"/>
    <cellStyle name="Currency 4 8 2" xfId="1834"/>
    <cellStyle name="Currency 40" xfId="1835"/>
    <cellStyle name="Currency 41" xfId="1836"/>
    <cellStyle name="Currency 42" xfId="1837"/>
    <cellStyle name="Currency 43" xfId="1838"/>
    <cellStyle name="Currency 44" xfId="1839"/>
    <cellStyle name="Currency 45" xfId="1840"/>
    <cellStyle name="Currency 49" xfId="1841"/>
    <cellStyle name="Currency 5" xfId="1842"/>
    <cellStyle name="Currency 5 2" xfId="1843"/>
    <cellStyle name="Currency 5 3" xfId="1844"/>
    <cellStyle name="Currency 5 3 2" xfId="1845"/>
    <cellStyle name="Currency 5 3 3" xfId="1846"/>
    <cellStyle name="Currency 5 4" xfId="1847"/>
    <cellStyle name="Currency 59 14" xfId="1848"/>
    <cellStyle name="Currency 59 14 2" xfId="1849"/>
    <cellStyle name="Currency 59 14 3" xfId="1850"/>
    <cellStyle name="Currency 6" xfId="1851"/>
    <cellStyle name="Currency 6 2" xfId="1852"/>
    <cellStyle name="Currency 6 3" xfId="1853"/>
    <cellStyle name="Currency 6 4" xfId="1854"/>
    <cellStyle name="Currency 60" xfId="1855"/>
    <cellStyle name="Currency 60 2" xfId="1856"/>
    <cellStyle name="Currency 60 3" xfId="1857"/>
    <cellStyle name="Currency 62 14" xfId="1858"/>
    <cellStyle name="Currency 64 15" xfId="1859"/>
    <cellStyle name="Currency 7" xfId="1860"/>
    <cellStyle name="Currency 7 2" xfId="1861"/>
    <cellStyle name="Currency 7 3" xfId="1862"/>
    <cellStyle name="Currency 8" xfId="1863"/>
    <cellStyle name="Currency 8 2" xfId="1864"/>
    <cellStyle name="Currency 8 3" xfId="1865"/>
    <cellStyle name="Currency 9" xfId="1866"/>
    <cellStyle name="Currency 9 2" xfId="1867"/>
    <cellStyle name="Currency 9 3" xfId="1868"/>
    <cellStyle name="Currency 9 4" xfId="1869"/>
    <cellStyle name="Currency 94" xfId="1870"/>
    <cellStyle name="Currency 95" xfId="1871"/>
    <cellStyle name="Currency0" xfId="1872"/>
    <cellStyle name="DATA TYPE" xfId="1873"/>
    <cellStyle name="Date" xfId="1874"/>
    <cellStyle name="Date [mm-d-yyyy]" xfId="1875"/>
    <cellStyle name="Date [mmm-d-yyyy]" xfId="1876"/>
    <cellStyle name="Date [mmm-yyyy]" xfId="1877"/>
    <cellStyle name="Date_050318 MON POWER OHIO LOAD" xfId="1878"/>
    <cellStyle name="Date2" xfId="1879"/>
    <cellStyle name="Dezimal [0]_Compiling Utility Macros" xfId="1880"/>
    <cellStyle name="Dezimal_Compiling Utility Macros" xfId="1881"/>
    <cellStyle name="dohm" xfId="1882"/>
    <cellStyle name="dohm1" xfId="1883"/>
    <cellStyle name="dohm2" xfId="1884"/>
    <cellStyle name="Dollars" xfId="1885"/>
    <cellStyle name="Euro" xfId="1886"/>
    <cellStyle name="Explanatory Text" xfId="1887" builtinId="53" customBuiltin="1"/>
    <cellStyle name="Explanatory Text 10" xfId="1888"/>
    <cellStyle name="Explanatory Text 11" xfId="1889"/>
    <cellStyle name="Explanatory Text 12" xfId="1890"/>
    <cellStyle name="Explanatory Text 13" xfId="1891"/>
    <cellStyle name="Explanatory Text 2" xfId="1892"/>
    <cellStyle name="Explanatory Text 2 2" xfId="1893"/>
    <cellStyle name="Explanatory Text 3" xfId="1894"/>
    <cellStyle name="Explanatory Text 3 2" xfId="1895"/>
    <cellStyle name="Explanatory Text 3 3" xfId="1896"/>
    <cellStyle name="Explanatory Text 4" xfId="1897"/>
    <cellStyle name="Explanatory Text 4 2" xfId="1898"/>
    <cellStyle name="Explanatory Text 5" xfId="1899"/>
    <cellStyle name="Explanatory Text 5 2" xfId="1900"/>
    <cellStyle name="Explanatory Text 6" xfId="1901"/>
    <cellStyle name="Explanatory Text 6 2" xfId="1902"/>
    <cellStyle name="Explanatory Text 7" xfId="1903"/>
    <cellStyle name="Explanatory Text 8" xfId="1904"/>
    <cellStyle name="Explanatory Text 9" xfId="1905"/>
    <cellStyle name="Fixed" xfId="1906"/>
    <cellStyle name="Fixed [0]" xfId="1907"/>
    <cellStyle name="Fixed_050318 MON POWER OHIO LOAD" xfId="1908"/>
    <cellStyle name="Fixed2 - Style2" xfId="1909"/>
    <cellStyle name="Fixed3 - Style3" xfId="1910"/>
    <cellStyle name="FUEL SUBTOTAL" xfId="1911"/>
    <cellStyle name="FUEL TYPE" xfId="1912"/>
    <cellStyle name="general" xfId="1913"/>
    <cellStyle name="Good" xfId="1914" builtinId="26" customBuiltin="1"/>
    <cellStyle name="Good 10" xfId="1915"/>
    <cellStyle name="Good 11" xfId="1916"/>
    <cellStyle name="Good 12" xfId="1917"/>
    <cellStyle name="Good 13" xfId="1918"/>
    <cellStyle name="Good 2" xfId="1919"/>
    <cellStyle name="Good 2 2" xfId="1920"/>
    <cellStyle name="Good 3" xfId="1921"/>
    <cellStyle name="Good 3 2" xfId="1922"/>
    <cellStyle name="Good 3 3" xfId="1923"/>
    <cellStyle name="Good 4" xfId="1924"/>
    <cellStyle name="Good 4 2" xfId="1925"/>
    <cellStyle name="Good 5" xfId="1926"/>
    <cellStyle name="Good 5 2" xfId="1927"/>
    <cellStyle name="Good 6" xfId="1928"/>
    <cellStyle name="Good 6 2" xfId="1929"/>
    <cellStyle name="Good 7" xfId="1930"/>
    <cellStyle name="Good 8" xfId="1931"/>
    <cellStyle name="Good 9" xfId="1932"/>
    <cellStyle name="Grey" xfId="1933"/>
    <cellStyle name="HEADER" xfId="1934"/>
    <cellStyle name="Header1" xfId="1935"/>
    <cellStyle name="Header2" xfId="1936"/>
    <cellStyle name="Heading 1" xfId="1937" builtinId="16" customBuiltin="1"/>
    <cellStyle name="Heading 1 10" xfId="1938"/>
    <cellStyle name="Heading 1 11" xfId="1939"/>
    <cellStyle name="Heading 1 12" xfId="1940"/>
    <cellStyle name="Heading 1 13" xfId="1941"/>
    <cellStyle name="Heading 1 2" xfId="1942"/>
    <cellStyle name="Heading 1 2 2" xfId="1943"/>
    <cellStyle name="Heading 1 2 2 2" xfId="1944"/>
    <cellStyle name="Heading 1 3" xfId="1945"/>
    <cellStyle name="Heading 1 3 2" xfId="1946"/>
    <cellStyle name="Heading 1 3 3" xfId="1947"/>
    <cellStyle name="Heading 1 4" xfId="1948"/>
    <cellStyle name="Heading 1 4 2" xfId="1949"/>
    <cellStyle name="Heading 1 5" xfId="1950"/>
    <cellStyle name="Heading 1 5 2" xfId="1951"/>
    <cellStyle name="Heading 1 6" xfId="1952"/>
    <cellStyle name="Heading 1 6 2" xfId="1953"/>
    <cellStyle name="Heading 1 7" xfId="1954"/>
    <cellStyle name="Heading 1 7 2" xfId="1955"/>
    <cellStyle name="Heading 1 8" xfId="1956"/>
    <cellStyle name="Heading 1 8 2" xfId="1957"/>
    <cellStyle name="Heading 1 9" xfId="1958"/>
    <cellStyle name="Heading 2" xfId="1959" builtinId="17" customBuiltin="1"/>
    <cellStyle name="Heading 2 10" xfId="1960"/>
    <cellStyle name="Heading 2 11" xfId="1961"/>
    <cellStyle name="Heading 2 12" xfId="1962"/>
    <cellStyle name="Heading 2 13" xfId="1963"/>
    <cellStyle name="Heading 2 2" xfId="1964"/>
    <cellStyle name="Heading 2 2 2" xfId="1965"/>
    <cellStyle name="Heading 2 2 2 2" xfId="1966"/>
    <cellStyle name="Heading 2 3" xfId="1967"/>
    <cellStyle name="Heading 2 3 2" xfId="1968"/>
    <cellStyle name="Heading 2 3 3" xfId="1969"/>
    <cellStyle name="Heading 2 4" xfId="1970"/>
    <cellStyle name="Heading 2 4 2" xfId="1971"/>
    <cellStyle name="Heading 2 5" xfId="1972"/>
    <cellStyle name="Heading 2 5 2" xfId="1973"/>
    <cellStyle name="Heading 2 6" xfId="1974"/>
    <cellStyle name="Heading 2 6 2" xfId="1975"/>
    <cellStyle name="Heading 2 7" xfId="1976"/>
    <cellStyle name="Heading 2 7 2" xfId="1977"/>
    <cellStyle name="Heading 2 8" xfId="1978"/>
    <cellStyle name="Heading 2 8 2" xfId="1979"/>
    <cellStyle name="Heading 2 9" xfId="1980"/>
    <cellStyle name="Heading 3" xfId="1981" builtinId="18" customBuiltin="1"/>
    <cellStyle name="Heading 3 10" xfId="1982"/>
    <cellStyle name="Heading 3 11" xfId="1983"/>
    <cellStyle name="Heading 3 12" xfId="1984"/>
    <cellStyle name="Heading 3 13" xfId="1985"/>
    <cellStyle name="Heading 3 2" xfId="1986"/>
    <cellStyle name="Heading 3 2 2" xfId="1987"/>
    <cellStyle name="Heading 3 2 2 2" xfId="1988"/>
    <cellStyle name="Heading 3 3" xfId="1989"/>
    <cellStyle name="Heading 3 3 2" xfId="1990"/>
    <cellStyle name="Heading 3 3 3" xfId="1991"/>
    <cellStyle name="Heading 3 4" xfId="1992"/>
    <cellStyle name="Heading 3 4 2" xfId="1993"/>
    <cellStyle name="Heading 3 5" xfId="1994"/>
    <cellStyle name="Heading 3 5 2" xfId="1995"/>
    <cellStyle name="Heading 3 6" xfId="1996"/>
    <cellStyle name="Heading 3 6 2" xfId="1997"/>
    <cellStyle name="Heading 3 7" xfId="1998"/>
    <cellStyle name="Heading 3 7 2" xfId="1999"/>
    <cellStyle name="Heading 3 8" xfId="2000"/>
    <cellStyle name="Heading 3 8 2" xfId="2001"/>
    <cellStyle name="Heading 3 9" xfId="2002"/>
    <cellStyle name="Heading 4" xfId="2003" builtinId="19" customBuiltin="1"/>
    <cellStyle name="Heading 4 10" xfId="2004"/>
    <cellStyle name="Heading 4 11" xfId="2005"/>
    <cellStyle name="Heading 4 12" xfId="2006"/>
    <cellStyle name="Heading 4 13" xfId="2007"/>
    <cellStyle name="Heading 4 2" xfId="2008"/>
    <cellStyle name="Heading 4 2 2" xfId="2009"/>
    <cellStyle name="Heading 4 2 2 2" xfId="2010"/>
    <cellStyle name="Heading 4 3" xfId="2011"/>
    <cellStyle name="Heading 4 3 2" xfId="2012"/>
    <cellStyle name="Heading 4 3 3" xfId="2013"/>
    <cellStyle name="Heading 4 4" xfId="2014"/>
    <cellStyle name="Heading 4 4 2" xfId="2015"/>
    <cellStyle name="Heading 4 5" xfId="2016"/>
    <cellStyle name="Heading 4 5 2" xfId="2017"/>
    <cellStyle name="Heading 4 6" xfId="2018"/>
    <cellStyle name="Heading 4 6 2" xfId="2019"/>
    <cellStyle name="Heading 4 7" xfId="2020"/>
    <cellStyle name="Heading 4 7 2" xfId="2021"/>
    <cellStyle name="Heading 4 8" xfId="2022"/>
    <cellStyle name="Heading 4 8 2" xfId="2023"/>
    <cellStyle name="Heading 4 9" xfId="2024"/>
    <cellStyle name="Heading1" xfId="2025"/>
    <cellStyle name="Heading2" xfId="2026"/>
    <cellStyle name="HIGHLIGHT" xfId="2027"/>
    <cellStyle name="Input" xfId="2028" builtinId="20" customBuiltin="1"/>
    <cellStyle name="Input [yellow]" xfId="2029"/>
    <cellStyle name="Input 10" xfId="2030"/>
    <cellStyle name="Input 11" xfId="2031"/>
    <cellStyle name="Input 12" xfId="2032"/>
    <cellStyle name="Input 13" xfId="2033"/>
    <cellStyle name="Input 14" xfId="2034"/>
    <cellStyle name="Input 2" xfId="2035"/>
    <cellStyle name="Input 2 2" xfId="2036"/>
    <cellStyle name="Input 3" xfId="2037"/>
    <cellStyle name="Input 3 2" xfId="2038"/>
    <cellStyle name="Input 3 3" xfId="2039"/>
    <cellStyle name="Input 4" xfId="2040"/>
    <cellStyle name="Input 4 2" xfId="2041"/>
    <cellStyle name="Input 5" xfId="2042"/>
    <cellStyle name="Input 5 2" xfId="2043"/>
    <cellStyle name="Input 6" xfId="2044"/>
    <cellStyle name="Input 6 2" xfId="2045"/>
    <cellStyle name="Input 7" xfId="2046"/>
    <cellStyle name="Input 8" xfId="2047"/>
    <cellStyle name="Input 9" xfId="2048"/>
    <cellStyle name="kirkdollars" xfId="2049"/>
    <cellStyle name="Lines" xfId="2050"/>
    <cellStyle name="Linked Cell" xfId="2051" builtinId="24" customBuiltin="1"/>
    <cellStyle name="Linked Cell 10" xfId="2052"/>
    <cellStyle name="Linked Cell 11" xfId="2053"/>
    <cellStyle name="Linked Cell 12" xfId="2054"/>
    <cellStyle name="Linked Cell 13" xfId="2055"/>
    <cellStyle name="Linked Cell 2" xfId="2056"/>
    <cellStyle name="Linked Cell 2 2" xfId="2057"/>
    <cellStyle name="Linked Cell 3" xfId="2058"/>
    <cellStyle name="Linked Cell 3 2" xfId="2059"/>
    <cellStyle name="Linked Cell 3 3" xfId="2060"/>
    <cellStyle name="Linked Cell 4" xfId="2061"/>
    <cellStyle name="Linked Cell 4 2" xfId="2062"/>
    <cellStyle name="Linked Cell 5" xfId="2063"/>
    <cellStyle name="Linked Cell 5 2" xfId="2064"/>
    <cellStyle name="Linked Cell 6" xfId="2065"/>
    <cellStyle name="Linked Cell 6 2" xfId="2066"/>
    <cellStyle name="Linked Cell 7" xfId="2067"/>
    <cellStyle name="Linked Cell 8" xfId="2068"/>
    <cellStyle name="Linked Cell 9" xfId="2069"/>
    <cellStyle name="Long Date" xfId="2070"/>
    <cellStyle name="Multiple" xfId="2071"/>
    <cellStyle name="Multiple [1]" xfId="2072"/>
    <cellStyle name="NA is zero" xfId="2073"/>
    <cellStyle name="Neutral" xfId="2074" builtinId="28" customBuiltin="1"/>
    <cellStyle name="Neutral 10" xfId="2075"/>
    <cellStyle name="Neutral 11" xfId="2076"/>
    <cellStyle name="Neutral 12" xfId="2077"/>
    <cellStyle name="Neutral 13" xfId="2078"/>
    <cellStyle name="Neutral 2" xfId="2079"/>
    <cellStyle name="Neutral 2 2" xfId="2080"/>
    <cellStyle name="Neutral 3" xfId="2081"/>
    <cellStyle name="Neutral 3 2" xfId="2082"/>
    <cellStyle name="Neutral 3 3" xfId="2083"/>
    <cellStyle name="Neutral 4" xfId="2084"/>
    <cellStyle name="Neutral 4 2" xfId="2085"/>
    <cellStyle name="Neutral 5" xfId="2086"/>
    <cellStyle name="Neutral 5 2" xfId="2087"/>
    <cellStyle name="Neutral 6" xfId="2088"/>
    <cellStyle name="Neutral 6 2" xfId="2089"/>
    <cellStyle name="Neutral 7" xfId="2090"/>
    <cellStyle name="Neutral 8" xfId="2091"/>
    <cellStyle name="Neutral 9" xfId="2092"/>
    <cellStyle name="no dec" xfId="2093"/>
    <cellStyle name="Normal" xfId="0" builtinId="0"/>
    <cellStyle name="Normal - Style1" xfId="2094"/>
    <cellStyle name="Normal - Style2" xfId="2095"/>
    <cellStyle name="Normal - Style3" xfId="2096"/>
    <cellStyle name="Normal [0]" xfId="2097"/>
    <cellStyle name="Normal [1]" xfId="2098"/>
    <cellStyle name="Normal [2]" xfId="2099"/>
    <cellStyle name="Normal [3]" xfId="2100"/>
    <cellStyle name="Normal 10" xfId="2101"/>
    <cellStyle name="Normal 10 2" xfId="2102"/>
    <cellStyle name="Normal 10 2 2" xfId="2103"/>
    <cellStyle name="Normal 10 3" xfId="2104"/>
    <cellStyle name="Normal 10 4" xfId="2105"/>
    <cellStyle name="Normal 10 5" xfId="2106"/>
    <cellStyle name="Normal 10 6" xfId="2107"/>
    <cellStyle name="Normal 10 7" xfId="2108"/>
    <cellStyle name="Normal 100" xfId="2109"/>
    <cellStyle name="Normal 101" xfId="2110"/>
    <cellStyle name="Normal 102" xfId="2111"/>
    <cellStyle name="Normal 103" xfId="2112"/>
    <cellStyle name="Normal 104" xfId="2113"/>
    <cellStyle name="Normal 105" xfId="2114"/>
    <cellStyle name="Normal 106" xfId="2115"/>
    <cellStyle name="Normal 107" xfId="2116"/>
    <cellStyle name="Normal 108" xfId="2117"/>
    <cellStyle name="Normal 109" xfId="2118"/>
    <cellStyle name="Normal 11" xfId="2119"/>
    <cellStyle name="Normal 11 2" xfId="2120"/>
    <cellStyle name="Normal 11 2 2" xfId="2121"/>
    <cellStyle name="Normal 11 3" xfId="2122"/>
    <cellStyle name="Normal 11 4" xfId="2123"/>
    <cellStyle name="Normal 11 5" xfId="2124"/>
    <cellStyle name="Normal 11 6" xfId="2125"/>
    <cellStyle name="Normal 11 7" xfId="2126"/>
    <cellStyle name="Normal 110" xfId="2127"/>
    <cellStyle name="Normal 111" xfId="2128"/>
    <cellStyle name="Normal 112" xfId="2129"/>
    <cellStyle name="Normal 113" xfId="2130"/>
    <cellStyle name="Normal 114" xfId="2131"/>
    <cellStyle name="Normal 115" xfId="2132"/>
    <cellStyle name="Normal 116" xfId="2133"/>
    <cellStyle name="Normal 117" xfId="2134"/>
    <cellStyle name="Normal 118" xfId="2135"/>
    <cellStyle name="Normal 119" xfId="2136"/>
    <cellStyle name="Normal 12" xfId="2137"/>
    <cellStyle name="Normal 12 10" xfId="2138"/>
    <cellStyle name="Normal 12 11" xfId="2139"/>
    <cellStyle name="Normal 12 12" xfId="2140"/>
    <cellStyle name="Normal 12 13" xfId="2141"/>
    <cellStyle name="Normal 12 2" xfId="2142"/>
    <cellStyle name="Normal 12 2 2" xfId="2143"/>
    <cellStyle name="Normal 12 2 2 2" xfId="2144"/>
    <cellStyle name="Normal 12 2 2 3" xfId="2145"/>
    <cellStyle name="Normal 12 2 3" xfId="2146"/>
    <cellStyle name="Normal 12 2 4" xfId="2147"/>
    <cellStyle name="Normal 12 2 5" xfId="2148"/>
    <cellStyle name="Normal 12 3" xfId="2149"/>
    <cellStyle name="Normal 12 3 2" xfId="2150"/>
    <cellStyle name="Normal 12 3 2 2" xfId="2151"/>
    <cellStyle name="Normal 12 3 2 3" xfId="2152"/>
    <cellStyle name="Normal 12 3 3" xfId="2153"/>
    <cellStyle name="Normal 12 3 4" xfId="2154"/>
    <cellStyle name="Normal 12 4" xfId="2155"/>
    <cellStyle name="Normal 12 5" xfId="2156"/>
    <cellStyle name="Normal 12 6" xfId="2157"/>
    <cellStyle name="Normal 12 7" xfId="2158"/>
    <cellStyle name="Normal 12 8" xfId="2159"/>
    <cellStyle name="Normal 12 8 2" xfId="2160"/>
    <cellStyle name="Normal 12 8 3" xfId="2161"/>
    <cellStyle name="Normal 12 9" xfId="2162"/>
    <cellStyle name="Normal 120" xfId="2163"/>
    <cellStyle name="Normal 121" xfId="2164"/>
    <cellStyle name="Normal 122" xfId="2165"/>
    <cellStyle name="Normal 123" xfId="2166"/>
    <cellStyle name="Normal 124" xfId="2167"/>
    <cellStyle name="Normal 125" xfId="2168"/>
    <cellStyle name="Normal 126" xfId="2169"/>
    <cellStyle name="Normal 127" xfId="2170"/>
    <cellStyle name="Normal 128" xfId="2171"/>
    <cellStyle name="Normal 129" xfId="2172"/>
    <cellStyle name="Normal 13" xfId="2173"/>
    <cellStyle name="Normal 13 2" xfId="2174"/>
    <cellStyle name="Normal 13 2 2" xfId="2175"/>
    <cellStyle name="Normal 13 3" xfId="2176"/>
    <cellStyle name="Normal 13 4" xfId="2177"/>
    <cellStyle name="Normal 13 5" xfId="2178"/>
    <cellStyle name="Normal 13 6" xfId="2179"/>
    <cellStyle name="Normal 13 7" xfId="2180"/>
    <cellStyle name="Normal 130" xfId="2181"/>
    <cellStyle name="Normal 131" xfId="2182"/>
    <cellStyle name="Normal 132" xfId="2183"/>
    <cellStyle name="Normal 133" xfId="2184"/>
    <cellStyle name="Normal 134" xfId="2185"/>
    <cellStyle name="Normal 135" xfId="2186"/>
    <cellStyle name="Normal 136" xfId="2187"/>
    <cellStyle name="Normal 137" xfId="2188"/>
    <cellStyle name="Normal 138" xfId="2189"/>
    <cellStyle name="Normal 139" xfId="2190"/>
    <cellStyle name="Normal 14" xfId="2191"/>
    <cellStyle name="Normal 14 10" xfId="2192"/>
    <cellStyle name="Normal 14 11" xfId="2193"/>
    <cellStyle name="Normal 14 12" xfId="2194"/>
    <cellStyle name="Normal 14 13" xfId="2195"/>
    <cellStyle name="Normal 14 14" xfId="2196"/>
    <cellStyle name="Normal 14 2" xfId="2197"/>
    <cellStyle name="Normal 14 2 2" xfId="2198"/>
    <cellStyle name="Normal 14 2 2 2" xfId="2199"/>
    <cellStyle name="Normal 14 2 2 3" xfId="2200"/>
    <cellStyle name="Normal 14 2 3" xfId="2201"/>
    <cellStyle name="Normal 14 2 4" xfId="2202"/>
    <cellStyle name="Normal 14 3" xfId="2203"/>
    <cellStyle name="Normal 14 3 2" xfId="2204"/>
    <cellStyle name="Normal 14 3 2 2" xfId="2205"/>
    <cellStyle name="Normal 14 3 2 3" xfId="2206"/>
    <cellStyle name="Normal 14 3 3" xfId="2207"/>
    <cellStyle name="Normal 14 3 4" xfId="2208"/>
    <cellStyle name="Normal 14 4" xfId="2209"/>
    <cellStyle name="Normal 14 5" xfId="2210"/>
    <cellStyle name="Normal 14 6" xfId="2211"/>
    <cellStyle name="Normal 14 7" xfId="2212"/>
    <cellStyle name="Normal 14 8" xfId="2213"/>
    <cellStyle name="Normal 14 9" xfId="2214"/>
    <cellStyle name="Normal 14 9 2" xfId="2215"/>
    <cellStyle name="Normal 14 9 3" xfId="2216"/>
    <cellStyle name="Normal 15" xfId="2217"/>
    <cellStyle name="Normal 15 10" xfId="2218"/>
    <cellStyle name="Normal 15 2" xfId="2219"/>
    <cellStyle name="Normal 15 2 2" xfId="2220"/>
    <cellStyle name="Normal 15 2 2 2" xfId="2221"/>
    <cellStyle name="Normal 15 2 2 2 2" xfId="2222"/>
    <cellStyle name="Normal 15 2 2 2 3" xfId="2223"/>
    <cellStyle name="Normal 15 2 2 3" xfId="2224"/>
    <cellStyle name="Normal 15 2 2 3 2" xfId="2225"/>
    <cellStyle name="Normal 15 2 2 4" xfId="2226"/>
    <cellStyle name="Normal 15 2 3" xfId="2227"/>
    <cellStyle name="Normal 15 2 3 2" xfId="2228"/>
    <cellStyle name="Normal 15 2 3 3" xfId="2229"/>
    <cellStyle name="Normal 15 2 4" xfId="2230"/>
    <cellStyle name="Normal 15 2 4 2" xfId="2231"/>
    <cellStyle name="Normal 15 2 5" xfId="2232"/>
    <cellStyle name="Normal 15 3" xfId="2233"/>
    <cellStyle name="Normal 15 3 2" xfId="2234"/>
    <cellStyle name="Normal 15 3 2 2" xfId="2235"/>
    <cellStyle name="Normal 15 3 2 2 2" xfId="2236"/>
    <cellStyle name="Normal 15 3 2 2 3" xfId="2237"/>
    <cellStyle name="Normal 15 3 2 3" xfId="2238"/>
    <cellStyle name="Normal 15 3 2 3 2" xfId="2239"/>
    <cellStyle name="Normal 15 3 2 4" xfId="2240"/>
    <cellStyle name="Normal 15 3 3" xfId="2241"/>
    <cellStyle name="Normal 15 3 3 2" xfId="2242"/>
    <cellStyle name="Normal 15 3 3 3" xfId="2243"/>
    <cellStyle name="Normal 15 3 4" xfId="2244"/>
    <cellStyle name="Normal 15 3 4 2" xfId="2245"/>
    <cellStyle name="Normal 15 3 5" xfId="2246"/>
    <cellStyle name="Normal 15 3 6" xfId="2247"/>
    <cellStyle name="Normal 15 4" xfId="2248"/>
    <cellStyle name="Normal 15 4 2" xfId="2249"/>
    <cellStyle name="Normal 15 4 2 2" xfId="2250"/>
    <cellStyle name="Normal 15 4 3" xfId="2251"/>
    <cellStyle name="Normal 15 4 4" xfId="2252"/>
    <cellStyle name="Normal 15 5" xfId="2253"/>
    <cellStyle name="Normal 15 5 2" xfId="2254"/>
    <cellStyle name="Normal 15 5 3" xfId="2255"/>
    <cellStyle name="Normal 15 6" xfId="2256"/>
    <cellStyle name="Normal 15 6 2" xfId="2257"/>
    <cellStyle name="Normal 15 7" xfId="2258"/>
    <cellStyle name="Normal 15 8" xfId="2259"/>
    <cellStyle name="Normal 15 8 2" xfId="2260"/>
    <cellStyle name="Normal 15 8 3" xfId="2261"/>
    <cellStyle name="Normal 15 9" xfId="2262"/>
    <cellStyle name="Normal 16" xfId="2263"/>
    <cellStyle name="Normal 16 2" xfId="2264"/>
    <cellStyle name="Normal 16 2 2" xfId="2265"/>
    <cellStyle name="Normal 16 3" xfId="2266"/>
    <cellStyle name="Normal 16 4" xfId="2267"/>
    <cellStyle name="Normal 16 5" xfId="2268"/>
    <cellStyle name="Normal 17" xfId="2269"/>
    <cellStyle name="Normal 17 2" xfId="2270"/>
    <cellStyle name="Normal 17 2 2" xfId="2271"/>
    <cellStyle name="Normal 17 3" xfId="2272"/>
    <cellStyle name="Normal 17 4" xfId="2273"/>
    <cellStyle name="Normal 17 5" xfId="2274"/>
    <cellStyle name="Normal 18" xfId="2275"/>
    <cellStyle name="Normal 18 2" xfId="2276"/>
    <cellStyle name="Normal 18 2 2" xfId="2277"/>
    <cellStyle name="Normal 18 3" xfId="2278"/>
    <cellStyle name="Normal 18 4" xfId="2279"/>
    <cellStyle name="Normal 18 5" xfId="2280"/>
    <cellStyle name="Normal 19" xfId="2281"/>
    <cellStyle name="Normal 19 2" xfId="2282"/>
    <cellStyle name="Normal 19 3" xfId="2283"/>
    <cellStyle name="Normal 19 4" xfId="2284"/>
    <cellStyle name="Normal 19 5" xfId="2285"/>
    <cellStyle name="Normal 2" xfId="2286"/>
    <cellStyle name="Normal 2 10" xfId="2287"/>
    <cellStyle name="Normal 2 10 2" xfId="2288"/>
    <cellStyle name="Normal 2 10 2 2" xfId="2289"/>
    <cellStyle name="Normal 2 10 2 2 2" xfId="2290"/>
    <cellStyle name="Normal 2 10 2 3" xfId="2291"/>
    <cellStyle name="Normal 2 10 3" xfId="2292"/>
    <cellStyle name="Normal 2 10 3 2" xfId="2293"/>
    <cellStyle name="Normal 2 10 4" xfId="2294"/>
    <cellStyle name="Normal 2 11" xfId="2295"/>
    <cellStyle name="Normal 2 11 2" xfId="2296"/>
    <cellStyle name="Normal 2 11 2 2" xfId="2297"/>
    <cellStyle name="Normal 2 11 2 2 2" xfId="2298"/>
    <cellStyle name="Normal 2 11 2 3" xfId="2299"/>
    <cellStyle name="Normal 2 11 3" xfId="2300"/>
    <cellStyle name="Normal 2 11 3 2" xfId="2301"/>
    <cellStyle name="Normal 2 11 4" xfId="2302"/>
    <cellStyle name="Normal 2 12" xfId="2303"/>
    <cellStyle name="Normal 2 13" xfId="2304"/>
    <cellStyle name="Normal 2 13 2" xfId="2305"/>
    <cellStyle name="Normal 2 14" xfId="2306"/>
    <cellStyle name="Normal 2 15" xfId="2307"/>
    <cellStyle name="Normal 2 2" xfId="2308"/>
    <cellStyle name="Normal 2 2 2" xfId="2309"/>
    <cellStyle name="Normal 2 2 2 2" xfId="2310"/>
    <cellStyle name="Normal 2 2 2 3" xfId="2311"/>
    <cellStyle name="Normal 2 2 2 4" xfId="2312"/>
    <cellStyle name="Normal 2 2 3" xfId="2313"/>
    <cellStyle name="Normal 2 2 3 2" xfId="2314"/>
    <cellStyle name="Normal 2 2 4" xfId="2315"/>
    <cellStyle name="Normal 2 2 4 2" xfId="2316"/>
    <cellStyle name="Normal 2 2 5" xfId="2317"/>
    <cellStyle name="Normal 2 2 5 2" xfId="2318"/>
    <cellStyle name="Normal 2 2 6" xfId="2319"/>
    <cellStyle name="Normal 2 2 6 2" xfId="2320"/>
    <cellStyle name="Normal 2 2 6 2 2" xfId="2321"/>
    <cellStyle name="Normal 2 2 6 3" xfId="2322"/>
    <cellStyle name="Normal 2 2 6 3 2" xfId="2323"/>
    <cellStyle name="Normal 2 3" xfId="2324"/>
    <cellStyle name="Normal 2 3 2" xfId="2325"/>
    <cellStyle name="Normal 2 3 2 2" xfId="2326"/>
    <cellStyle name="Normal 2 3 2 3" xfId="2327"/>
    <cellStyle name="Normal 2 3 3" xfId="2328"/>
    <cellStyle name="Normal 2 3 3 2" xfId="2329"/>
    <cellStyle name="Normal 2 3 4" xfId="2330"/>
    <cellStyle name="Normal 2 3 4 2" xfId="2331"/>
    <cellStyle name="Normal 2 3 5" xfId="2332"/>
    <cellStyle name="Normal 2 3 6" xfId="2333"/>
    <cellStyle name="Normal 2 4" xfId="2334"/>
    <cellStyle name="Normal 2 4 2" xfId="2335"/>
    <cellStyle name="Normal 2 4 2 2" xfId="2336"/>
    <cellStyle name="Normal 2 4 2 2 2" xfId="2337"/>
    <cellStyle name="Normal 2 4 2 3" xfId="2338"/>
    <cellStyle name="Normal 2 4 2 3 2" xfId="2339"/>
    <cellStyle name="Normal 2 4 3" xfId="2340"/>
    <cellStyle name="Normal 2 4 3 2" xfId="2341"/>
    <cellStyle name="Normal 2 4 3 2 2" xfId="2342"/>
    <cellStyle name="Normal 2 4 4" xfId="2343"/>
    <cellStyle name="Normal 2 4 4 2" xfId="2344"/>
    <cellStyle name="Normal 2 5" xfId="2345"/>
    <cellStyle name="Normal 2 5 2" xfId="2346"/>
    <cellStyle name="Normal 2 5 2 2" xfId="2347"/>
    <cellStyle name="Normal 2 5 2 2 2" xfId="2348"/>
    <cellStyle name="Normal 2 5 2 3" xfId="2349"/>
    <cellStyle name="Normal 2 5 2 3 2" xfId="2350"/>
    <cellStyle name="Normal 2 5 3" xfId="2351"/>
    <cellStyle name="Normal 2 5 3 2" xfId="2352"/>
    <cellStyle name="Normal 2 5 4" xfId="2353"/>
    <cellStyle name="Normal 2 5 4 2" xfId="2354"/>
    <cellStyle name="Normal 2 6" xfId="2355"/>
    <cellStyle name="Normal 2 6 2" xfId="2356"/>
    <cellStyle name="Normal 2 6 3" xfId="2357"/>
    <cellStyle name="Normal 2 7" xfId="2358"/>
    <cellStyle name="Normal 2 7 2" xfId="2359"/>
    <cellStyle name="Normal 2 7 2 2" xfId="2360"/>
    <cellStyle name="Normal 2 7 2 2 2" xfId="2361"/>
    <cellStyle name="Normal 2 7 2 3" xfId="2362"/>
    <cellStyle name="Normal 2 7 3" xfId="2363"/>
    <cellStyle name="Normal 2 7 3 2" xfId="2364"/>
    <cellStyle name="Normal 2 7 4" xfId="2365"/>
    <cellStyle name="Normal 2 7 4 2" xfId="2366"/>
    <cellStyle name="Normal 2 8" xfId="2367"/>
    <cellStyle name="Normal 2 8 2" xfId="2368"/>
    <cellStyle name="Normal 2 9" xfId="2369"/>
    <cellStyle name="Normal 2 9 2" xfId="2370"/>
    <cellStyle name="Normal 2 9 2 2" xfId="2371"/>
    <cellStyle name="Normal 2 9 2 2 2" xfId="2372"/>
    <cellStyle name="Normal 2 9 2 3" xfId="2373"/>
    <cellStyle name="Normal 2 9 3" xfId="2374"/>
    <cellStyle name="Normal 2 9 3 2" xfId="2375"/>
    <cellStyle name="Normal 2 9 4" xfId="2376"/>
    <cellStyle name="Normal 2_2D - MAY 24 2010 Ten Year ATRR Forecast for Stakeholders - Updated to SL Rev 12 for PowerPoint" xfId="2377"/>
    <cellStyle name="Normal 20" xfId="2378"/>
    <cellStyle name="Normal 20 10 2" xfId="2379"/>
    <cellStyle name="Normal 20 2" xfId="2380"/>
    <cellStyle name="Normal 20 3" xfId="2381"/>
    <cellStyle name="Normal 20 4" xfId="2382"/>
    <cellStyle name="Normal 20 5" xfId="2383"/>
    <cellStyle name="Normal 21" xfId="2384"/>
    <cellStyle name="Normal 21 2" xfId="2385"/>
    <cellStyle name="Normal 21 3" xfId="2386"/>
    <cellStyle name="Normal 21 4" xfId="2387"/>
    <cellStyle name="Normal 21 5" xfId="2388"/>
    <cellStyle name="Normal 21 6" xfId="2389"/>
    <cellStyle name="Normal 21 7" xfId="2390"/>
    <cellStyle name="Normal 21 8" xfId="2391"/>
    <cellStyle name="Normal 22" xfId="2392"/>
    <cellStyle name="Normal 22 2" xfId="2393"/>
    <cellStyle name="Normal 22 3" xfId="2394"/>
    <cellStyle name="Normal 22 4" xfId="2395"/>
    <cellStyle name="Normal 22 5" xfId="2396"/>
    <cellStyle name="Normal 22 6" xfId="2397"/>
    <cellStyle name="Normal 22 7" xfId="2398"/>
    <cellStyle name="Normal 22 8" xfId="2399"/>
    <cellStyle name="Normal 23" xfId="2400"/>
    <cellStyle name="Normal 23 2" xfId="2401"/>
    <cellStyle name="Normal 23 3" xfId="2402"/>
    <cellStyle name="Normal 23 4" xfId="2403"/>
    <cellStyle name="Normal 23 5" xfId="2404"/>
    <cellStyle name="Normal 23 6" xfId="2405"/>
    <cellStyle name="Normal 23 7" xfId="2406"/>
    <cellStyle name="Normal 23 8" xfId="2407"/>
    <cellStyle name="Normal 24" xfId="2408"/>
    <cellStyle name="Normal 24 2" xfId="2409"/>
    <cellStyle name="Normal 24 3" xfId="2410"/>
    <cellStyle name="Normal 24 4" xfId="2411"/>
    <cellStyle name="Normal 24 5" xfId="2412"/>
    <cellStyle name="Normal 25" xfId="2413"/>
    <cellStyle name="Normal 25 2" xfId="2414"/>
    <cellStyle name="Normal 25 3" xfId="2415"/>
    <cellStyle name="Normal 25 4" xfId="2416"/>
    <cellStyle name="Normal 25 5" xfId="2417"/>
    <cellStyle name="Normal 26" xfId="2418"/>
    <cellStyle name="Normal 26 2" xfId="2419"/>
    <cellStyle name="Normal 26 3" xfId="2420"/>
    <cellStyle name="Normal 26 4" xfId="2421"/>
    <cellStyle name="Normal 26 5" xfId="2422"/>
    <cellStyle name="Normal 26 6" xfId="2423"/>
    <cellStyle name="Normal 26 7" xfId="2424"/>
    <cellStyle name="Normal 26 8" xfId="2425"/>
    <cellStyle name="Normal 27" xfId="2426"/>
    <cellStyle name="Normal 27 2" xfId="2427"/>
    <cellStyle name="Normal 27 3" xfId="2428"/>
    <cellStyle name="Normal 27 4" xfId="2429"/>
    <cellStyle name="Normal 27 5" xfId="2430"/>
    <cellStyle name="Normal 28" xfId="2431"/>
    <cellStyle name="Normal 28 2" xfId="2432"/>
    <cellStyle name="Normal 28 3" xfId="2433"/>
    <cellStyle name="Normal 28 4" xfId="2434"/>
    <cellStyle name="Normal 28 5" xfId="2435"/>
    <cellStyle name="Normal 28 6" xfId="2436"/>
    <cellStyle name="Normal 28 7" xfId="2437"/>
    <cellStyle name="Normal 28 8" xfId="2438"/>
    <cellStyle name="Normal 29" xfId="2439"/>
    <cellStyle name="Normal 29 2" xfId="2440"/>
    <cellStyle name="Normal 29 3" xfId="2441"/>
    <cellStyle name="Normal 29 4" xfId="2442"/>
    <cellStyle name="Normal 29 5" xfId="2443"/>
    <cellStyle name="Normal 29 6" xfId="2444"/>
    <cellStyle name="Normal 29 7" xfId="2445"/>
    <cellStyle name="Normal 29 8" xfId="2446"/>
    <cellStyle name="Normal 3" xfId="2447"/>
    <cellStyle name="Normal 3 10" xfId="2448"/>
    <cellStyle name="Normal 3 11" xfId="2449"/>
    <cellStyle name="Normal 3 12" xfId="2450"/>
    <cellStyle name="Normal 3 13" xfId="2451"/>
    <cellStyle name="Normal 3 14" xfId="2452"/>
    <cellStyle name="Normal 3 2" xfId="2453"/>
    <cellStyle name="Normal 3 2 2" xfId="2454"/>
    <cellStyle name="Normal 3 2 2 2" xfId="2455"/>
    <cellStyle name="Normal 3 2 2 3" xfId="2456"/>
    <cellStyle name="Normal 3 2 2 4" xfId="2457"/>
    <cellStyle name="Normal 3 2 2 5" xfId="2458"/>
    <cellStyle name="Normal 3 2 3" xfId="2459"/>
    <cellStyle name="Normal 3 2 3 2" xfId="2460"/>
    <cellStyle name="Normal 3 2 4" xfId="2461"/>
    <cellStyle name="Normal 3 2_2D - MAY 24 2010 Ten Year ATRR Forecast for Stakeholders - Updated to SL Rev 12 for PowerPoint" xfId="2462"/>
    <cellStyle name="Normal 3 3" xfId="2463"/>
    <cellStyle name="Normal 3 3 2" xfId="2464"/>
    <cellStyle name="Normal 3 3 2 2" xfId="2465"/>
    <cellStyle name="Normal 3 3 2 2 2" xfId="2466"/>
    <cellStyle name="Normal 3 3 2 3" xfId="2467"/>
    <cellStyle name="Normal 3 3 3" xfId="2468"/>
    <cellStyle name="Normal 3 3 3 2" xfId="2469"/>
    <cellStyle name="Normal 3 3 4" xfId="2470"/>
    <cellStyle name="Normal 3 3 5" xfId="2471"/>
    <cellStyle name="Normal 3 4" xfId="2472"/>
    <cellStyle name="Normal 3 4 2" xfId="2473"/>
    <cellStyle name="Normal 3 4 3" xfId="2474"/>
    <cellStyle name="Normal 3 4 4" xfId="2475"/>
    <cellStyle name="Normal 3 5" xfId="2476"/>
    <cellStyle name="Normal 3 5 2" xfId="2477"/>
    <cellStyle name="Normal 3 5 3" xfId="2478"/>
    <cellStyle name="Normal 3 6" xfId="2479"/>
    <cellStyle name="Normal 3 6 2" xfId="2480"/>
    <cellStyle name="Normal 3 7" xfId="2481"/>
    <cellStyle name="Normal 3 7 2" xfId="2482"/>
    <cellStyle name="Normal 3 7 3" xfId="2483"/>
    <cellStyle name="Normal 3 8" xfId="2484"/>
    <cellStyle name="Normal 3 8 2" xfId="2485"/>
    <cellStyle name="Normal 3 9" xfId="2486"/>
    <cellStyle name="Normal 3 9 2" xfId="2487"/>
    <cellStyle name="Normal 3 9 3" xfId="2488"/>
    <cellStyle name="Normal 3_108 Summary" xfId="2489"/>
    <cellStyle name="Normal 30" xfId="2490"/>
    <cellStyle name="Normal 30 2" xfId="2491"/>
    <cellStyle name="Normal 30 3" xfId="2492"/>
    <cellStyle name="Normal 30 4" xfId="2493"/>
    <cellStyle name="Normal 30 5" xfId="2494"/>
    <cellStyle name="Normal 31" xfId="2495"/>
    <cellStyle name="Normal 31 10 2" xfId="2496"/>
    <cellStyle name="Normal 31 2" xfId="2497"/>
    <cellStyle name="Normal 31 3" xfId="2498"/>
    <cellStyle name="Normal 31 4" xfId="2499"/>
    <cellStyle name="Normal 31 5" xfId="2500"/>
    <cellStyle name="Normal 32" xfId="2501"/>
    <cellStyle name="Normal 32 10 2" xfId="2502"/>
    <cellStyle name="Normal 32 2" xfId="2503"/>
    <cellStyle name="Normal 32 3" xfId="2504"/>
    <cellStyle name="Normal 32 4" xfId="2505"/>
    <cellStyle name="Normal 32 5" xfId="2506"/>
    <cellStyle name="Normal 33" xfId="2507"/>
    <cellStyle name="Normal 33 2" xfId="2508"/>
    <cellStyle name="Normal 33 3" xfId="2509"/>
    <cellStyle name="Normal 33 4" xfId="2510"/>
    <cellStyle name="Normal 33 5" xfId="2511"/>
    <cellStyle name="Normal 34" xfId="2512"/>
    <cellStyle name="Normal 34 2" xfId="2513"/>
    <cellStyle name="Normal 34 3" xfId="2514"/>
    <cellStyle name="Normal 34 4" xfId="2515"/>
    <cellStyle name="Normal 34 5" xfId="2516"/>
    <cellStyle name="Normal 35" xfId="2517"/>
    <cellStyle name="Normal 35 2" xfId="2518"/>
    <cellStyle name="Normal 35 2 2" xfId="2519"/>
    <cellStyle name="Normal 35 2 2 2" xfId="2520"/>
    <cellStyle name="Normal 35 2 2 2 2" xfId="2521"/>
    <cellStyle name="Normal 35 2 2 3" xfId="2522"/>
    <cellStyle name="Normal 35 2 2 4" xfId="2523"/>
    <cellStyle name="Normal 35 2 3" xfId="2524"/>
    <cellStyle name="Normal 35 2 3 2" xfId="2525"/>
    <cellStyle name="Normal 35 2 4" xfId="2526"/>
    <cellStyle name="Normal 35 3" xfId="2527"/>
    <cellStyle name="Normal 35 3 2" xfId="2528"/>
    <cellStyle name="Normal 35 3 2 2" xfId="2529"/>
    <cellStyle name="Normal 35 3 2 2 2" xfId="2530"/>
    <cellStyle name="Normal 35 3 2 3" xfId="2531"/>
    <cellStyle name="Normal 35 3 3" xfId="2532"/>
    <cellStyle name="Normal 35 3 3 2" xfId="2533"/>
    <cellStyle name="Normal 35 3 4" xfId="2534"/>
    <cellStyle name="Normal 35 3 5" xfId="2535"/>
    <cellStyle name="Normal 35 4" xfId="2536"/>
    <cellStyle name="Normal 35 4 2" xfId="2537"/>
    <cellStyle name="Normal 35 4 2 2" xfId="2538"/>
    <cellStyle name="Normal 35 4 3" xfId="2539"/>
    <cellStyle name="Normal 35 4 4" xfId="2540"/>
    <cellStyle name="Normal 35 5" xfId="2541"/>
    <cellStyle name="Normal 35 5 2" xfId="2542"/>
    <cellStyle name="Normal 35 5 3" xfId="2543"/>
    <cellStyle name="Normal 35 6" xfId="2544"/>
    <cellStyle name="Normal 35 6 2" xfId="2545"/>
    <cellStyle name="Normal 35 7" xfId="2546"/>
    <cellStyle name="Normal 36" xfId="2547"/>
    <cellStyle name="Normal 36 2" xfId="2548"/>
    <cellStyle name="Normal 36 3" xfId="2549"/>
    <cellStyle name="Normal 36 4" xfId="2550"/>
    <cellStyle name="Normal 36 5" xfId="2551"/>
    <cellStyle name="Normal 36 6" xfId="2552"/>
    <cellStyle name="Normal 37" xfId="2553"/>
    <cellStyle name="Normal 37 2" xfId="2554"/>
    <cellStyle name="Normal 37 3" xfId="2555"/>
    <cellStyle name="Normal 38" xfId="2556"/>
    <cellStyle name="Normal 38 2" xfId="2557"/>
    <cellStyle name="Normal 38 3" xfId="2558"/>
    <cellStyle name="Normal 39" xfId="2559"/>
    <cellStyle name="Normal 39 2" xfId="2560"/>
    <cellStyle name="Normal 39 3" xfId="2561"/>
    <cellStyle name="Normal 4" xfId="2562"/>
    <cellStyle name="Normal 4 2" xfId="2563"/>
    <cellStyle name="Normal 4 2 2" xfId="2564"/>
    <cellStyle name="Normal 4 2 3" xfId="2565"/>
    <cellStyle name="Normal 4 2 4" xfId="2566"/>
    <cellStyle name="Normal 4 3" xfId="2567"/>
    <cellStyle name="Normal 4 3 2" xfId="2568"/>
    <cellStyle name="Normal 4 3 3" xfId="2569"/>
    <cellStyle name="Normal 4 3 4" xfId="2570"/>
    <cellStyle name="Normal 4 4" xfId="2571"/>
    <cellStyle name="Normal 4 4 2" xfId="2572"/>
    <cellStyle name="Normal 4 4 3" xfId="2573"/>
    <cellStyle name="Normal 4 4 4" xfId="2574"/>
    <cellStyle name="Normal 4 4 5" xfId="2575"/>
    <cellStyle name="Normal 4 5" xfId="2576"/>
    <cellStyle name="Normal 4 5 2" xfId="2577"/>
    <cellStyle name="Normal 4 5 3" xfId="2578"/>
    <cellStyle name="Normal 4 6" xfId="2579"/>
    <cellStyle name="Normal 4_2D - MAY 24 2010 Ten Year ATRR Forecast for Stakeholders - Updated to SL Rev 12 for PowerPoint" xfId="2580"/>
    <cellStyle name="Normal 40" xfId="2581"/>
    <cellStyle name="Normal 40 2" xfId="2582"/>
    <cellStyle name="Normal 40 3" xfId="2583"/>
    <cellStyle name="Normal 40 4" xfId="2584"/>
    <cellStyle name="Normal 40 5" xfId="2585"/>
    <cellStyle name="Normal 40 6" xfId="2586"/>
    <cellStyle name="Normal 41" xfId="2587"/>
    <cellStyle name="Normal 41 2" xfId="2588"/>
    <cellStyle name="Normal 41 2 2" xfId="2589"/>
    <cellStyle name="Normal 41 2 2 2" xfId="2590"/>
    <cellStyle name="Normal 41 2 2 3" xfId="2591"/>
    <cellStyle name="Normal 41 2 3" xfId="2592"/>
    <cellStyle name="Normal 41 2 4" xfId="2593"/>
    <cellStyle name="Normal 41 3" xfId="2594"/>
    <cellStyle name="Normal 41 4" xfId="2595"/>
    <cellStyle name="Normal 41 5" xfId="2596"/>
    <cellStyle name="Normal 41 6" xfId="2597"/>
    <cellStyle name="Normal 42" xfId="2598"/>
    <cellStyle name="Normal 42 2" xfId="2599"/>
    <cellStyle name="Normal 42 3" xfId="2600"/>
    <cellStyle name="Normal 43" xfId="2601"/>
    <cellStyle name="Normal 43 2" xfId="2602"/>
    <cellStyle name="Normal 43 3" xfId="2603"/>
    <cellStyle name="Normal 44" xfId="2604"/>
    <cellStyle name="Normal 44 2" xfId="2605"/>
    <cellStyle name="Normal 44 3" xfId="2606"/>
    <cellStyle name="Normal 44 4" xfId="2607"/>
    <cellStyle name="Normal 44 5" xfId="2608"/>
    <cellStyle name="Normal 44 6" xfId="2609"/>
    <cellStyle name="Normal 45" xfId="2610"/>
    <cellStyle name="Normal 45 2" xfId="2611"/>
    <cellStyle name="Normal 45 3" xfId="2612"/>
    <cellStyle name="Normal 45 4" xfId="2613"/>
    <cellStyle name="Normal 45 5" xfId="2614"/>
    <cellStyle name="Normal 45 6" xfId="2615"/>
    <cellStyle name="Normal 46" xfId="2616"/>
    <cellStyle name="Normal 46 2" xfId="2617"/>
    <cellStyle name="Normal 46 3" xfId="2618"/>
    <cellStyle name="Normal 47" xfId="2619"/>
    <cellStyle name="Normal 47 2" xfId="2620"/>
    <cellStyle name="Normal 47 3" xfId="2621"/>
    <cellStyle name="Normal 48" xfId="2622"/>
    <cellStyle name="Normal 48 2" xfId="2623"/>
    <cellStyle name="Normal 48 3" xfId="2624"/>
    <cellStyle name="Normal 49" xfId="2625"/>
    <cellStyle name="Normal 49 2" xfId="2626"/>
    <cellStyle name="Normal 49 3" xfId="2627"/>
    <cellStyle name="Normal 5" xfId="2628"/>
    <cellStyle name="Normal 5 10" xfId="2629"/>
    <cellStyle name="Normal 5 10 2" xfId="2630"/>
    <cellStyle name="Normal 5 11" xfId="2631"/>
    <cellStyle name="Normal 5 11 2" xfId="2632"/>
    <cellStyle name="Normal 5 12" xfId="2633"/>
    <cellStyle name="Normal 5 2" xfId="2634"/>
    <cellStyle name="Normal 5 2 2" xfId="2635"/>
    <cellStyle name="Normal 5 2 2 2" xfId="2636"/>
    <cellStyle name="Normal 5 2 3" xfId="2637"/>
    <cellStyle name="Normal 5 2 4" xfId="2638"/>
    <cellStyle name="Normal 5 2 5" xfId="2639"/>
    <cellStyle name="Normal 5 2 6" xfId="2640"/>
    <cellStyle name="Normal 5 2 7" xfId="2641"/>
    <cellStyle name="Normal 5 3" xfId="2642"/>
    <cellStyle name="Normal 5 3 2" xfId="2643"/>
    <cellStyle name="Normal 5 4" xfId="2644"/>
    <cellStyle name="Normal 5 4 2" xfId="2645"/>
    <cellStyle name="Normal 5 5" xfId="2646"/>
    <cellStyle name="Normal 5 5 2" xfId="2647"/>
    <cellStyle name="Normal 5 5 2 2" xfId="2648"/>
    <cellStyle name="Normal 5 5 2 2 2" xfId="2649"/>
    <cellStyle name="Normal 5 5 2 3" xfId="2650"/>
    <cellStyle name="Normal 5 5 3" xfId="2651"/>
    <cellStyle name="Normal 5 5 3 2" xfId="2652"/>
    <cellStyle name="Normal 5 5 4" xfId="2653"/>
    <cellStyle name="Normal 5 6" xfId="2654"/>
    <cellStyle name="Normal 5 6 2" xfId="2655"/>
    <cellStyle name="Normal 5 6 2 2" xfId="2656"/>
    <cellStyle name="Normal 5 6 2 2 2" xfId="2657"/>
    <cellStyle name="Normal 5 6 2 3" xfId="2658"/>
    <cellStyle name="Normal 5 6 3" xfId="2659"/>
    <cellStyle name="Normal 5 6 3 2" xfId="2660"/>
    <cellStyle name="Normal 5 6 4" xfId="2661"/>
    <cellStyle name="Normal 5 7" xfId="2662"/>
    <cellStyle name="Normal 5 7 2" xfId="2663"/>
    <cellStyle name="Normal 5 7 2 2" xfId="2664"/>
    <cellStyle name="Normal 5 7 2 2 2" xfId="2665"/>
    <cellStyle name="Normal 5 7 2 3" xfId="2666"/>
    <cellStyle name="Normal 5 7 3" xfId="2667"/>
    <cellStyle name="Normal 5 7 3 2" xfId="2668"/>
    <cellStyle name="Normal 5 7 4" xfId="2669"/>
    <cellStyle name="Normal 5 8" xfId="2670"/>
    <cellStyle name="Normal 5 8 2" xfId="2671"/>
    <cellStyle name="Normal 5 8 2 2" xfId="2672"/>
    <cellStyle name="Normal 5 8 3" xfId="2673"/>
    <cellStyle name="Normal 5 9" xfId="2674"/>
    <cellStyle name="Normal 5 9 2" xfId="2675"/>
    <cellStyle name="Normal 5 9 2 2" xfId="2676"/>
    <cellStyle name="Normal 5 9 3" xfId="2677"/>
    <cellStyle name="Normal 50" xfId="2678"/>
    <cellStyle name="Normal 50 2" xfId="2679"/>
    <cellStyle name="Normal 50 3" xfId="2680"/>
    <cellStyle name="Normal 51" xfId="2681"/>
    <cellStyle name="Normal 51 2" xfId="2682"/>
    <cellStyle name="Normal 51 3" xfId="2683"/>
    <cellStyle name="Normal 52" xfId="2684"/>
    <cellStyle name="Normal 52 2" xfId="2685"/>
    <cellStyle name="Normal 52 3" xfId="2686"/>
    <cellStyle name="Normal 53" xfId="2687"/>
    <cellStyle name="Normal 53 2" xfId="2688"/>
    <cellStyle name="Normal 53 3" xfId="2689"/>
    <cellStyle name="Normal 54" xfId="2690"/>
    <cellStyle name="Normal 54 2" xfId="2691"/>
    <cellStyle name="Normal 54 3" xfId="2692"/>
    <cellStyle name="Normal 55" xfId="2693"/>
    <cellStyle name="Normal 55 2" xfId="2694"/>
    <cellStyle name="Normal 55 3" xfId="2695"/>
    <cellStyle name="Normal 56" xfId="2696"/>
    <cellStyle name="Normal 56 2" xfId="2697"/>
    <cellStyle name="Normal 56 3" xfId="2698"/>
    <cellStyle name="Normal 57" xfId="2699"/>
    <cellStyle name="Normal 57 2" xfId="2700"/>
    <cellStyle name="Normal 57 3" xfId="2701"/>
    <cellStyle name="Normal 58" xfId="2702"/>
    <cellStyle name="Normal 58 2" xfId="2703"/>
    <cellStyle name="Normal 58 3" xfId="2704"/>
    <cellStyle name="Normal 59" xfId="2705"/>
    <cellStyle name="Normal 59 2" xfId="2706"/>
    <cellStyle name="Normal 59 3" xfId="2707"/>
    <cellStyle name="Normal 6" xfId="2708"/>
    <cellStyle name="Normal 6 10" xfId="2709"/>
    <cellStyle name="Normal 6 10 2" xfId="2710"/>
    <cellStyle name="Normal 6 10 2 2" xfId="2711"/>
    <cellStyle name="Normal 6 10 2 2 2" xfId="2712"/>
    <cellStyle name="Normal 6 10 2 3" xfId="2713"/>
    <cellStyle name="Normal 6 10 2 4" xfId="2714"/>
    <cellStyle name="Normal 6 10 3" xfId="2715"/>
    <cellStyle name="Normal 6 10 3 2" xfId="2716"/>
    <cellStyle name="Normal 6 10 4" xfId="2717"/>
    <cellStyle name="Normal 6 11" xfId="2718"/>
    <cellStyle name="Normal 6 11 2" xfId="2719"/>
    <cellStyle name="Normal 6 11 3" xfId="2720"/>
    <cellStyle name="Normal 6 11 4" xfId="2721"/>
    <cellStyle name="Normal 6 12" xfId="2722"/>
    <cellStyle name="Normal 6 12 2" xfId="2723"/>
    <cellStyle name="Normal 6 13" xfId="2724"/>
    <cellStyle name="Normal 6 14" xfId="2725"/>
    <cellStyle name="Normal 6 15" xfId="2726"/>
    <cellStyle name="Normal 6 2" xfId="2727"/>
    <cellStyle name="Normal 6 2 2" xfId="2728"/>
    <cellStyle name="Normal 6 2 2 2" xfId="2729"/>
    <cellStyle name="Normal 6 2 2 2 2" xfId="2730"/>
    <cellStyle name="Normal 6 2 2 2 2 2" xfId="2731"/>
    <cellStyle name="Normal 6 2 2 2 3" xfId="2732"/>
    <cellStyle name="Normal 6 2 2 2 4" xfId="2733"/>
    <cellStyle name="Normal 6 2 2 3" xfId="2734"/>
    <cellStyle name="Normal 6 2 2 3 2" xfId="2735"/>
    <cellStyle name="Normal 6 2 2 3 3" xfId="2736"/>
    <cellStyle name="Normal 6 2 2 4" xfId="2737"/>
    <cellStyle name="Normal 6 2 2 4 2" xfId="2738"/>
    <cellStyle name="Normal 6 2 3" xfId="2739"/>
    <cellStyle name="Normal 6 2 3 2" xfId="2740"/>
    <cellStyle name="Normal 6 2 3 2 2" xfId="2741"/>
    <cellStyle name="Normal 6 2 3 2 2 2" xfId="2742"/>
    <cellStyle name="Normal 6 2 3 2 3" xfId="2743"/>
    <cellStyle name="Normal 6 2 3 2 4" xfId="2744"/>
    <cellStyle name="Normal 6 2 3 3" xfId="2745"/>
    <cellStyle name="Normal 6 2 3 3 2" xfId="2746"/>
    <cellStyle name="Normal 6 2 3 4" xfId="2747"/>
    <cellStyle name="Normal 6 2 3 5" xfId="2748"/>
    <cellStyle name="Normal 6 2 4" xfId="2749"/>
    <cellStyle name="Normal 6 2 4 2" xfId="2750"/>
    <cellStyle name="Normal 6 2 4 2 2" xfId="2751"/>
    <cellStyle name="Normal 6 2 4 3" xfId="2752"/>
    <cellStyle name="Normal 6 2 4 4" xfId="2753"/>
    <cellStyle name="Normal 6 2 5" xfId="2754"/>
    <cellStyle name="Normal 6 2 5 2" xfId="2755"/>
    <cellStyle name="Normal 6 2 5 3" xfId="2756"/>
    <cellStyle name="Normal 6 2 6" xfId="2757"/>
    <cellStyle name="Normal 6 3" xfId="2758"/>
    <cellStyle name="Normal 6 3 2" xfId="2759"/>
    <cellStyle name="Normal 6 3 2 2" xfId="2760"/>
    <cellStyle name="Normal 6 3 2 2 2" xfId="2761"/>
    <cellStyle name="Normal 6 3 2 2 2 2" xfId="2762"/>
    <cellStyle name="Normal 6 3 2 2 3" xfId="2763"/>
    <cellStyle name="Normal 6 3 2 2 4" xfId="2764"/>
    <cellStyle name="Normal 6 3 2 3" xfId="2765"/>
    <cellStyle name="Normal 6 3 2 3 2" xfId="2766"/>
    <cellStyle name="Normal 6 3 2 3 3" xfId="2767"/>
    <cellStyle name="Normal 6 3 2 4" xfId="2768"/>
    <cellStyle name="Normal 6 3 2 4 2" xfId="2769"/>
    <cellStyle name="Normal 6 3 3" xfId="2770"/>
    <cellStyle name="Normal 6 3 3 2" xfId="2771"/>
    <cellStyle name="Normal 6 3 3 2 2" xfId="2772"/>
    <cellStyle name="Normal 6 3 3 2 2 2" xfId="2773"/>
    <cellStyle name="Normal 6 3 3 2 3" xfId="2774"/>
    <cellStyle name="Normal 6 3 3 2 4" xfId="2775"/>
    <cellStyle name="Normal 6 3 3 3" xfId="2776"/>
    <cellStyle name="Normal 6 3 3 3 2" xfId="2777"/>
    <cellStyle name="Normal 6 3 3 4" xfId="2778"/>
    <cellStyle name="Normal 6 3 4" xfId="2779"/>
    <cellStyle name="Normal 6 3 4 2" xfId="2780"/>
    <cellStyle name="Normal 6 3 4 2 2" xfId="2781"/>
    <cellStyle name="Normal 6 3 4 3" xfId="2782"/>
    <cellStyle name="Normal 6 3 4 4" xfId="2783"/>
    <cellStyle name="Normal 6 3 5" xfId="2784"/>
    <cellStyle name="Normal 6 3 5 2" xfId="2785"/>
    <cellStyle name="Normal 6 3 5 3" xfId="2786"/>
    <cellStyle name="Normal 6 3 6" xfId="2787"/>
    <cellStyle name="Normal 6 4" xfId="2788"/>
    <cellStyle name="Normal 6 4 2" xfId="2789"/>
    <cellStyle name="Normal 6 4 2 2" xfId="2790"/>
    <cellStyle name="Normal 6 4 2 2 2" xfId="2791"/>
    <cellStyle name="Normal 6 4 2 2 2 2" xfId="2792"/>
    <cellStyle name="Normal 6 4 2 2 3" xfId="2793"/>
    <cellStyle name="Normal 6 4 2 3" xfId="2794"/>
    <cellStyle name="Normal 6 4 2 3 2" xfId="2795"/>
    <cellStyle name="Normal 6 4 2 4" xfId="2796"/>
    <cellStyle name="Normal 6 4 3" xfId="2797"/>
    <cellStyle name="Normal 6 4 3 2" xfId="2798"/>
    <cellStyle name="Normal 6 4 3 2 2" xfId="2799"/>
    <cellStyle name="Normal 6 4 3 2 2 2" xfId="2800"/>
    <cellStyle name="Normal 6 4 3 2 3" xfId="2801"/>
    <cellStyle name="Normal 6 4 3 3" xfId="2802"/>
    <cellStyle name="Normal 6 4 3 3 2" xfId="2803"/>
    <cellStyle name="Normal 6 4 3 4" xfId="2804"/>
    <cellStyle name="Normal 6 4 3 5" xfId="2805"/>
    <cellStyle name="Normal 6 4 4" xfId="2806"/>
    <cellStyle name="Normal 6 4 4 2" xfId="2807"/>
    <cellStyle name="Normal 6 4 4 2 2" xfId="2808"/>
    <cellStyle name="Normal 6 4 4 3" xfId="2809"/>
    <cellStyle name="Normal 6 4 5" xfId="2810"/>
    <cellStyle name="Normal 6 4 5 2" xfId="2811"/>
    <cellStyle name="Normal 6 4 6" xfId="2812"/>
    <cellStyle name="Normal 6 5" xfId="2813"/>
    <cellStyle name="Normal 6 5 2" xfId="2814"/>
    <cellStyle name="Normal 6 5 2 2" xfId="2815"/>
    <cellStyle name="Normal 6 5 2 2 2" xfId="2816"/>
    <cellStyle name="Normal 6 5 2 2 2 2" xfId="2817"/>
    <cellStyle name="Normal 6 5 2 2 3" xfId="2818"/>
    <cellStyle name="Normal 6 5 2 3" xfId="2819"/>
    <cellStyle name="Normal 6 5 2 3 2" xfId="2820"/>
    <cellStyle name="Normal 6 5 2 4" xfId="2821"/>
    <cellStyle name="Normal 6 5 3" xfId="2822"/>
    <cellStyle name="Normal 6 5 3 2" xfId="2823"/>
    <cellStyle name="Normal 6 5 3 2 2" xfId="2824"/>
    <cellStyle name="Normal 6 5 3 2 2 2" xfId="2825"/>
    <cellStyle name="Normal 6 5 3 2 3" xfId="2826"/>
    <cellStyle name="Normal 6 5 3 3" xfId="2827"/>
    <cellStyle name="Normal 6 5 3 3 2" xfId="2828"/>
    <cellStyle name="Normal 6 5 3 4" xfId="2829"/>
    <cellStyle name="Normal 6 5 3 5" xfId="2830"/>
    <cellStyle name="Normal 6 5 4" xfId="2831"/>
    <cellStyle name="Normal 6 5 4 2" xfId="2832"/>
    <cellStyle name="Normal 6 5 4 2 2" xfId="2833"/>
    <cellStyle name="Normal 6 5 4 3" xfId="2834"/>
    <cellStyle name="Normal 6 5 5" xfId="2835"/>
    <cellStyle name="Normal 6 5 5 2" xfId="2836"/>
    <cellStyle name="Normal 6 5 6" xfId="2837"/>
    <cellStyle name="Normal 6 6" xfId="2838"/>
    <cellStyle name="Normal 6 6 2" xfId="2839"/>
    <cellStyle name="Normal 6 6 2 2" xfId="2840"/>
    <cellStyle name="Normal 6 6 2 2 2" xfId="2841"/>
    <cellStyle name="Normal 6 6 2 2 2 2" xfId="2842"/>
    <cellStyle name="Normal 6 6 2 2 3" xfId="2843"/>
    <cellStyle name="Normal 6 6 2 3" xfId="2844"/>
    <cellStyle name="Normal 6 6 2 3 2" xfId="2845"/>
    <cellStyle name="Normal 6 6 2 4" xfId="2846"/>
    <cellStyle name="Normal 6 6 3" xfId="2847"/>
    <cellStyle name="Normal 6 6 3 2" xfId="2848"/>
    <cellStyle name="Normal 6 6 3 2 2" xfId="2849"/>
    <cellStyle name="Normal 6 6 3 2 2 2" xfId="2850"/>
    <cellStyle name="Normal 6 6 3 2 3" xfId="2851"/>
    <cellStyle name="Normal 6 6 3 3" xfId="2852"/>
    <cellStyle name="Normal 6 6 3 3 2" xfId="2853"/>
    <cellStyle name="Normal 6 6 3 4" xfId="2854"/>
    <cellStyle name="Normal 6 6 3 5" xfId="2855"/>
    <cellStyle name="Normal 6 6 4" xfId="2856"/>
    <cellStyle name="Normal 6 6 4 2" xfId="2857"/>
    <cellStyle name="Normal 6 6 4 2 2" xfId="2858"/>
    <cellStyle name="Normal 6 6 4 3" xfId="2859"/>
    <cellStyle name="Normal 6 6 5" xfId="2860"/>
    <cellStyle name="Normal 6 6 5 2" xfId="2861"/>
    <cellStyle name="Normal 6 6 6" xfId="2862"/>
    <cellStyle name="Normal 6 7" xfId="2863"/>
    <cellStyle name="Normal 6 7 2" xfId="2864"/>
    <cellStyle name="Normal 6 7 2 2" xfId="2865"/>
    <cellStyle name="Normal 6 7 2 2 2" xfId="2866"/>
    <cellStyle name="Normal 6 7 2 2 2 2" xfId="2867"/>
    <cellStyle name="Normal 6 7 2 2 3" xfId="2868"/>
    <cellStyle name="Normal 6 7 2 3" xfId="2869"/>
    <cellStyle name="Normal 6 7 2 3 2" xfId="2870"/>
    <cellStyle name="Normal 6 7 2 4" xfId="2871"/>
    <cellStyle name="Normal 6 7 3" xfId="2872"/>
    <cellStyle name="Normal 6 7 3 2" xfId="2873"/>
    <cellStyle name="Normal 6 7 3 2 2" xfId="2874"/>
    <cellStyle name="Normal 6 7 3 2 2 2" xfId="2875"/>
    <cellStyle name="Normal 6 7 3 2 3" xfId="2876"/>
    <cellStyle name="Normal 6 7 3 3" xfId="2877"/>
    <cellStyle name="Normal 6 7 3 3 2" xfId="2878"/>
    <cellStyle name="Normal 6 7 3 4" xfId="2879"/>
    <cellStyle name="Normal 6 7 3 5" xfId="2880"/>
    <cellStyle name="Normal 6 7 4" xfId="2881"/>
    <cellStyle name="Normal 6 7 4 2" xfId="2882"/>
    <cellStyle name="Normal 6 7 4 2 2" xfId="2883"/>
    <cellStyle name="Normal 6 7 4 3" xfId="2884"/>
    <cellStyle name="Normal 6 7 5" xfId="2885"/>
    <cellStyle name="Normal 6 7 5 2" xfId="2886"/>
    <cellStyle name="Normal 6 7 6" xfId="2887"/>
    <cellStyle name="Normal 6 8" xfId="2888"/>
    <cellStyle name="Normal 6 8 2" xfId="2889"/>
    <cellStyle name="Normal 6 8 2 2" xfId="2890"/>
    <cellStyle name="Normal 6 8 2 2 2" xfId="2891"/>
    <cellStyle name="Normal 6 8 2 2 2 2" xfId="2892"/>
    <cellStyle name="Normal 6 8 2 2 3" xfId="2893"/>
    <cellStyle name="Normal 6 8 2 3" xfId="2894"/>
    <cellStyle name="Normal 6 8 2 3 2" xfId="2895"/>
    <cellStyle name="Normal 6 8 2 4" xfId="2896"/>
    <cellStyle name="Normal 6 8 3" xfId="2897"/>
    <cellStyle name="Normal 6 8 3 2" xfId="2898"/>
    <cellStyle name="Normal 6 8 3 2 2" xfId="2899"/>
    <cellStyle name="Normal 6 8 3 2 2 2" xfId="2900"/>
    <cellStyle name="Normal 6 8 3 2 3" xfId="2901"/>
    <cellStyle name="Normal 6 8 3 3" xfId="2902"/>
    <cellStyle name="Normal 6 8 3 3 2" xfId="2903"/>
    <cellStyle name="Normal 6 8 3 4" xfId="2904"/>
    <cellStyle name="Normal 6 8 3 5" xfId="2905"/>
    <cellStyle name="Normal 6 8 4" xfId="2906"/>
    <cellStyle name="Normal 6 8 4 2" xfId="2907"/>
    <cellStyle name="Normal 6 8 4 2 2" xfId="2908"/>
    <cellStyle name="Normal 6 8 4 3" xfId="2909"/>
    <cellStyle name="Normal 6 8 5" xfId="2910"/>
    <cellStyle name="Normal 6 8 5 2" xfId="2911"/>
    <cellStyle name="Normal 6 8 6" xfId="2912"/>
    <cellStyle name="Normal 6 9" xfId="2913"/>
    <cellStyle name="Normal 6 9 2" xfId="2914"/>
    <cellStyle name="Normal 6 9 3" xfId="2915"/>
    <cellStyle name="Normal 6 9 4" xfId="2916"/>
    <cellStyle name="Normal 60" xfId="2917"/>
    <cellStyle name="Normal 60 2" xfId="2918"/>
    <cellStyle name="Normal 60 3" xfId="2919"/>
    <cellStyle name="Normal 61" xfId="2920"/>
    <cellStyle name="Normal 61 2" xfId="2921"/>
    <cellStyle name="Normal 61 3" xfId="2922"/>
    <cellStyle name="Normal 62" xfId="2923"/>
    <cellStyle name="Normal 62 2" xfId="2924"/>
    <cellStyle name="Normal 62 3" xfId="2925"/>
    <cellStyle name="Normal 63" xfId="2926"/>
    <cellStyle name="Normal 63 2" xfId="2927"/>
    <cellStyle name="Normal 63 3" xfId="2928"/>
    <cellStyle name="Normal 64" xfId="2929"/>
    <cellStyle name="Normal 65" xfId="2930"/>
    <cellStyle name="Normal 65 2" xfId="2931"/>
    <cellStyle name="Normal 66" xfId="2932"/>
    <cellStyle name="Normal 66 2" xfId="2933"/>
    <cellStyle name="Normal 66 2 2" xfId="2934"/>
    <cellStyle name="Normal 66 3" xfId="2935"/>
    <cellStyle name="Normal 67" xfId="2936"/>
    <cellStyle name="Normal 68" xfId="2937"/>
    <cellStyle name="Normal 69" xfId="2938"/>
    <cellStyle name="Normal 69 2" xfId="2939"/>
    <cellStyle name="Normal 7" xfId="2940"/>
    <cellStyle name="Normal 7 10" xfId="2941"/>
    <cellStyle name="Normal 7 11" xfId="2942"/>
    <cellStyle name="Normal 7 12" xfId="2943"/>
    <cellStyle name="Normal 7 13" xfId="2944"/>
    <cellStyle name="Normal 7 14" xfId="2945"/>
    <cellStyle name="Normal 7 2" xfId="2946"/>
    <cellStyle name="Normal 7 2 2" xfId="2947"/>
    <cellStyle name="Normal 7 2 2 2" xfId="2948"/>
    <cellStyle name="Normal 7 2 2 3" xfId="2949"/>
    <cellStyle name="Normal 7 2 2 4" xfId="2950"/>
    <cellStyle name="Normal 7 2 3" xfId="2951"/>
    <cellStyle name="Normal 7 2 3 2" xfId="2952"/>
    <cellStyle name="Normal 7 2 4" xfId="2953"/>
    <cellStyle name="Normal 7 2 4 2" xfId="2954"/>
    <cellStyle name="Normal 7 2 5" xfId="2955"/>
    <cellStyle name="Normal 7 3" xfId="2956"/>
    <cellStyle name="Normal 7 3 2" xfId="2957"/>
    <cellStyle name="Normal 7 3 2 2" xfId="2958"/>
    <cellStyle name="Normal 7 3 2 3" xfId="2959"/>
    <cellStyle name="Normal 7 3 3" xfId="2960"/>
    <cellStyle name="Normal 7 3 4" xfId="2961"/>
    <cellStyle name="Normal 7 3 5" xfId="2962"/>
    <cellStyle name="Normal 7 4" xfId="2963"/>
    <cellStyle name="Normal 7 4 2" xfId="2964"/>
    <cellStyle name="Normal 7 5" xfId="2965"/>
    <cellStyle name="Normal 7 5 2" xfId="2966"/>
    <cellStyle name="Normal 7 6" xfId="2967"/>
    <cellStyle name="Normal 7 7" xfId="2968"/>
    <cellStyle name="Normal 7 8" xfId="2969"/>
    <cellStyle name="Normal 7 9" xfId="2970"/>
    <cellStyle name="Normal 7 9 2" xfId="2971"/>
    <cellStyle name="Normal 7 9 3" xfId="2972"/>
    <cellStyle name="Normal 70" xfId="2973"/>
    <cellStyle name="Normal 70 2" xfId="2974"/>
    <cellStyle name="Normal 71" xfId="2975"/>
    <cellStyle name="Normal 72" xfId="2976"/>
    <cellStyle name="Normal 73" xfId="2977"/>
    <cellStyle name="Normal 74" xfId="2978"/>
    <cellStyle name="Normal 75" xfId="2979"/>
    <cellStyle name="Normal 76" xfId="2980"/>
    <cellStyle name="Normal 77" xfId="2981"/>
    <cellStyle name="Normal 78" xfId="2982"/>
    <cellStyle name="Normal 79" xfId="2983"/>
    <cellStyle name="Normal 8" xfId="2984"/>
    <cellStyle name="Normal 8 10" xfId="2985"/>
    <cellStyle name="Normal 8 11" xfId="2986"/>
    <cellStyle name="Normal 8 12" xfId="2987"/>
    <cellStyle name="Normal 8 13" xfId="2988"/>
    <cellStyle name="Normal 8 14" xfId="2989"/>
    <cellStyle name="Normal 8 2" xfId="2990"/>
    <cellStyle name="Normal 8 2 2" xfId="2991"/>
    <cellStyle name="Normal 8 2 2 2" xfId="2992"/>
    <cellStyle name="Normal 8 2 2 3" xfId="2993"/>
    <cellStyle name="Normal 8 2 2 4" xfId="2994"/>
    <cellStyle name="Normal 8 2 3" xfId="2995"/>
    <cellStyle name="Normal 8 2 4" xfId="2996"/>
    <cellStyle name="Normal 8 2 5" xfId="2997"/>
    <cellStyle name="Normal 8 3" xfId="2998"/>
    <cellStyle name="Normal 8 3 2" xfId="2999"/>
    <cellStyle name="Normal 8 3 2 2" xfId="3000"/>
    <cellStyle name="Normal 8 3 2 3" xfId="3001"/>
    <cellStyle name="Normal 8 3 3" xfId="3002"/>
    <cellStyle name="Normal 8 3 4" xfId="3003"/>
    <cellStyle name="Normal 8 3 5" xfId="3004"/>
    <cellStyle name="Normal 8 4" xfId="3005"/>
    <cellStyle name="Normal 8 4 2" xfId="3006"/>
    <cellStyle name="Normal 8 5" xfId="3007"/>
    <cellStyle name="Normal 8 5 2" xfId="3008"/>
    <cellStyle name="Normal 8 6" xfId="3009"/>
    <cellStyle name="Normal 8 7" xfId="3010"/>
    <cellStyle name="Normal 8 8" xfId="3011"/>
    <cellStyle name="Normal 8 9" xfId="3012"/>
    <cellStyle name="Normal 8 9 2" xfId="3013"/>
    <cellStyle name="Normal 8 9 3" xfId="3014"/>
    <cellStyle name="Normal 80" xfId="3015"/>
    <cellStyle name="Normal 81" xfId="3016"/>
    <cellStyle name="Normal 82" xfId="3017"/>
    <cellStyle name="Normal 83" xfId="3018"/>
    <cellStyle name="Normal 84" xfId="3019"/>
    <cellStyle name="Normal 85" xfId="3020"/>
    <cellStyle name="Normal 86" xfId="3021"/>
    <cellStyle name="Normal 87" xfId="3022"/>
    <cellStyle name="Normal 88" xfId="3023"/>
    <cellStyle name="Normal 89" xfId="3024"/>
    <cellStyle name="Normal 9" xfId="3025"/>
    <cellStyle name="Normal 9 2" xfId="3026"/>
    <cellStyle name="Normal 9 2 2" xfId="3027"/>
    <cellStyle name="Normal 9 3" xfId="3028"/>
    <cellStyle name="Normal 9 3 2" xfId="3029"/>
    <cellStyle name="Normal 9 4" xfId="3030"/>
    <cellStyle name="Normal 9 4 2" xfId="3031"/>
    <cellStyle name="Normal 9 5" xfId="3032"/>
    <cellStyle name="Normal 9 6" xfId="3033"/>
    <cellStyle name="Normal 9 7" xfId="3034"/>
    <cellStyle name="Normal 90" xfId="3035"/>
    <cellStyle name="Normal 91" xfId="3036"/>
    <cellStyle name="Normal 92" xfId="3037"/>
    <cellStyle name="Normal 93" xfId="3038"/>
    <cellStyle name="Normal 94" xfId="3039"/>
    <cellStyle name="Normal 95" xfId="3040"/>
    <cellStyle name="Normal 96" xfId="3041"/>
    <cellStyle name="Normal 97" xfId="3042"/>
    <cellStyle name="Normal 98" xfId="3043"/>
    <cellStyle name="Normal 99" xfId="3044"/>
    <cellStyle name="Normal Bold" xfId="3045"/>
    <cellStyle name="Normal Pct" xfId="3046"/>
    <cellStyle name="Note 10" xfId="3047"/>
    <cellStyle name="Note 10 2" xfId="3048"/>
    <cellStyle name="Note 10 2 2" xfId="3049"/>
    <cellStyle name="Note 10 3" xfId="3050"/>
    <cellStyle name="Note 10 3 2" xfId="3051"/>
    <cellStyle name="Note 10 4" xfId="3052"/>
    <cellStyle name="Note 10 4 2" xfId="3053"/>
    <cellStyle name="Note 10 5" xfId="3054"/>
    <cellStyle name="Note 10 5 2" xfId="3055"/>
    <cellStyle name="Note 10 6" xfId="3056"/>
    <cellStyle name="Note 10 7" xfId="3057"/>
    <cellStyle name="Note 11" xfId="3058"/>
    <cellStyle name="Note 11 2" xfId="3059"/>
    <cellStyle name="Note 11 2 2" xfId="3060"/>
    <cellStyle name="Note 11 3" xfId="3061"/>
    <cellStyle name="Note 11 3 2" xfId="3062"/>
    <cellStyle name="Note 11 4" xfId="3063"/>
    <cellStyle name="Note 11 4 2" xfId="3064"/>
    <cellStyle name="Note 11 5" xfId="3065"/>
    <cellStyle name="Note 11 5 2" xfId="3066"/>
    <cellStyle name="Note 11 6" xfId="3067"/>
    <cellStyle name="Note 11 7" xfId="3068"/>
    <cellStyle name="Note 11 8" xfId="3069"/>
    <cellStyle name="Note 12" xfId="3070"/>
    <cellStyle name="Note 12 2" xfId="3071"/>
    <cellStyle name="Note 12 2 2" xfId="3072"/>
    <cellStyle name="Note 12 3" xfId="3073"/>
    <cellStyle name="Note 12 3 2" xfId="3074"/>
    <cellStyle name="Note 12 4" xfId="3075"/>
    <cellStyle name="Note 12 4 2" xfId="3076"/>
    <cellStyle name="Note 12 5" xfId="3077"/>
    <cellStyle name="Note 12 5 2" xfId="3078"/>
    <cellStyle name="Note 12 6" xfId="3079"/>
    <cellStyle name="Note 13" xfId="3080"/>
    <cellStyle name="Note 13 2" xfId="3081"/>
    <cellStyle name="Note 13 2 2" xfId="3082"/>
    <cellStyle name="Note 13 3" xfId="3083"/>
    <cellStyle name="Note 13 3 2" xfId="3084"/>
    <cellStyle name="Note 13 4" xfId="3085"/>
    <cellStyle name="Note 13 4 2" xfId="3086"/>
    <cellStyle name="Note 13 5" xfId="3087"/>
    <cellStyle name="Note 13 5 2" xfId="3088"/>
    <cellStyle name="Note 14" xfId="3089"/>
    <cellStyle name="Note 14 2" xfId="3090"/>
    <cellStyle name="Note 14 2 2" xfId="3091"/>
    <cellStyle name="Note 14 3" xfId="3092"/>
    <cellStyle name="Note 14 3 2" xfId="3093"/>
    <cellStyle name="Note 14 4" xfId="3094"/>
    <cellStyle name="Note 14 4 2" xfId="3095"/>
    <cellStyle name="Note 14 5" xfId="3096"/>
    <cellStyle name="Note 14 5 2" xfId="3097"/>
    <cellStyle name="Note 14 6" xfId="3098"/>
    <cellStyle name="Note 2" xfId="3099"/>
    <cellStyle name="Note 2 2" xfId="3100"/>
    <cellStyle name="Note 2 2 2" xfId="3101"/>
    <cellStyle name="Note 2 2 2 2" xfId="3102"/>
    <cellStyle name="Note 2 2 3" xfId="3103"/>
    <cellStyle name="Note 2 2 4" xfId="3104"/>
    <cellStyle name="Note 2 2 4 2" xfId="3105"/>
    <cellStyle name="Note 2 2 5" xfId="3106"/>
    <cellStyle name="Note 2 3" xfId="3107"/>
    <cellStyle name="Note 2 3 2" xfId="3108"/>
    <cellStyle name="Note 2 3 3" xfId="3109"/>
    <cellStyle name="Note 2 3 3 2" xfId="3110"/>
    <cellStyle name="Note 2 4" xfId="3111"/>
    <cellStyle name="Note 2 4 2" xfId="3112"/>
    <cellStyle name="Note 2 4 2 2" xfId="3113"/>
    <cellStyle name="Note 2 5" xfId="3114"/>
    <cellStyle name="Note 2 5 2" xfId="3115"/>
    <cellStyle name="Note 2 6" xfId="3116"/>
    <cellStyle name="Note 2 6 2" xfId="3117"/>
    <cellStyle name="Note 2 7" xfId="3118"/>
    <cellStyle name="Note 2_Allocators" xfId="3119"/>
    <cellStyle name="Note 3" xfId="3120"/>
    <cellStyle name="Note 3 2" xfId="3121"/>
    <cellStyle name="Note 3 2 2" xfId="3122"/>
    <cellStyle name="Note 3 2 3" xfId="3123"/>
    <cellStyle name="Note 3 2 3 2" xfId="3124"/>
    <cellStyle name="Note 3 2 4" xfId="3125"/>
    <cellStyle name="Note 3 3" xfId="3126"/>
    <cellStyle name="Note 3 3 2" xfId="3127"/>
    <cellStyle name="Note 3 3 2 2" xfId="3128"/>
    <cellStyle name="Note 3 3 3" xfId="3129"/>
    <cellStyle name="Note 3 4" xfId="3130"/>
    <cellStyle name="Note 3 4 2" xfId="3131"/>
    <cellStyle name="Note 3 4 2 2" xfId="3132"/>
    <cellStyle name="Note 3 5" xfId="3133"/>
    <cellStyle name="Note 3 5 2" xfId="3134"/>
    <cellStyle name="Note 3 6" xfId="3135"/>
    <cellStyle name="Note 3 6 2" xfId="3136"/>
    <cellStyle name="Note 3 7" xfId="3137"/>
    <cellStyle name="Note 3_Allocators" xfId="3138"/>
    <cellStyle name="Note 4" xfId="3139"/>
    <cellStyle name="Note 4 2" xfId="3140"/>
    <cellStyle name="Note 4 2 2" xfId="3141"/>
    <cellStyle name="Note 4 2 3" xfId="3142"/>
    <cellStyle name="Note 4 2 3 2" xfId="3143"/>
    <cellStyle name="Note 4 2 4" xfId="3144"/>
    <cellStyle name="Note 4 3" xfId="3145"/>
    <cellStyle name="Note 4 3 2" xfId="3146"/>
    <cellStyle name="Note 4 3 2 2" xfId="3147"/>
    <cellStyle name="Note 4 4" xfId="3148"/>
    <cellStyle name="Note 4 4 2" xfId="3149"/>
    <cellStyle name="Note 4 5" xfId="3150"/>
    <cellStyle name="Note 4 5 2" xfId="3151"/>
    <cellStyle name="Note 4 6" xfId="3152"/>
    <cellStyle name="Note 4 6 2" xfId="3153"/>
    <cellStyle name="Note 4 7" xfId="3154"/>
    <cellStyle name="Note 4_Allocators" xfId="3155"/>
    <cellStyle name="Note 5" xfId="3156"/>
    <cellStyle name="Note 5 2" xfId="3157"/>
    <cellStyle name="Note 5 2 2" xfId="3158"/>
    <cellStyle name="Note 5 2 2 2" xfId="3159"/>
    <cellStyle name="Note 5 3" xfId="3160"/>
    <cellStyle name="Note 5 3 2" xfId="3161"/>
    <cellStyle name="Note 5 4" xfId="3162"/>
    <cellStyle name="Note 5 4 2" xfId="3163"/>
    <cellStyle name="Note 5 5" xfId="3164"/>
    <cellStyle name="Note 5 5 2" xfId="3165"/>
    <cellStyle name="Note 5 6" xfId="3166"/>
    <cellStyle name="Note 5 6 2" xfId="3167"/>
    <cellStyle name="Note 5 7" xfId="3168"/>
    <cellStyle name="Note 6" xfId="3169"/>
    <cellStyle name="Note 6 2" xfId="3170"/>
    <cellStyle name="Note 6 2 2" xfId="3171"/>
    <cellStyle name="Note 6 2 2 2" xfId="3172"/>
    <cellStyle name="Note 6 2 3" xfId="3173"/>
    <cellStyle name="Note 6 3" xfId="3174"/>
    <cellStyle name="Note 6 3 2" xfId="3175"/>
    <cellStyle name="Note 6 4" xfId="3176"/>
    <cellStyle name="Note 6 4 2" xfId="3177"/>
    <cellStyle name="Note 6 5" xfId="3178"/>
    <cellStyle name="Note 6 5 2" xfId="3179"/>
    <cellStyle name="Note 6 6" xfId="3180"/>
    <cellStyle name="Note 6 6 2" xfId="3181"/>
    <cellStyle name="Note 6 7" xfId="3182"/>
    <cellStyle name="Note 6_Allocators" xfId="3183"/>
    <cellStyle name="Note 7" xfId="3184"/>
    <cellStyle name="Note 7 2" xfId="3185"/>
    <cellStyle name="Note 7 2 2" xfId="3186"/>
    <cellStyle name="Note 7 2 2 2" xfId="3187"/>
    <cellStyle name="Note 7 2 3" xfId="3188"/>
    <cellStyle name="Note 7 3" xfId="3189"/>
    <cellStyle name="Note 7 3 2" xfId="3190"/>
    <cellStyle name="Note 7 4" xfId="3191"/>
    <cellStyle name="Note 7 4 2" xfId="3192"/>
    <cellStyle name="Note 7 5" xfId="3193"/>
    <cellStyle name="Note 7 5 2" xfId="3194"/>
    <cellStyle name="Note 7 6" xfId="3195"/>
    <cellStyle name="Note 7 6 2" xfId="3196"/>
    <cellStyle name="Note 7 7" xfId="3197"/>
    <cellStyle name="Note 8" xfId="3198"/>
    <cellStyle name="Note 8 2" xfId="3199"/>
    <cellStyle name="Note 8 2 2" xfId="3200"/>
    <cellStyle name="Note 8 3" xfId="3201"/>
    <cellStyle name="Note 8 3 2" xfId="3202"/>
    <cellStyle name="Note 8 4" xfId="3203"/>
    <cellStyle name="Note 8 4 2" xfId="3204"/>
    <cellStyle name="Note 8 5" xfId="3205"/>
    <cellStyle name="Note 8 5 2" xfId="3206"/>
    <cellStyle name="Note 8 6" xfId="3207"/>
    <cellStyle name="Note 8 7" xfId="3208"/>
    <cellStyle name="Note 8 8" xfId="3209"/>
    <cellStyle name="Note 9" xfId="3210"/>
    <cellStyle name="Note 9 2" xfId="3211"/>
    <cellStyle name="Note 9 2 2" xfId="3212"/>
    <cellStyle name="Note 9 3" xfId="3213"/>
    <cellStyle name="Note 9 3 2" xfId="3214"/>
    <cellStyle name="Note 9 4" xfId="3215"/>
    <cellStyle name="Note 9 4 2" xfId="3216"/>
    <cellStyle name="Note 9 5" xfId="3217"/>
    <cellStyle name="Note 9 5 2" xfId="3218"/>
    <cellStyle name="Note 9 6" xfId="3219"/>
    <cellStyle name="Note 9 7" xfId="3220"/>
    <cellStyle name="Note 9 8" xfId="3221"/>
    <cellStyle name="nPlosion" xfId="3222"/>
    <cellStyle name="NPPESalesPct" xfId="3223"/>
    <cellStyle name="nvision" xfId="3224"/>
    <cellStyle name="NWI%S" xfId="3225"/>
    <cellStyle name="Output" xfId="3226" builtinId="21" customBuiltin="1"/>
    <cellStyle name="Output 10" xfId="3227"/>
    <cellStyle name="Output 11" xfId="3228"/>
    <cellStyle name="Output 12" xfId="3229"/>
    <cellStyle name="Output 13" xfId="3230"/>
    <cellStyle name="Output 2" xfId="3231"/>
    <cellStyle name="Output 2 2" xfId="3232"/>
    <cellStyle name="Output 3" xfId="3233"/>
    <cellStyle name="Output 3 2" xfId="3234"/>
    <cellStyle name="Output 3 3" xfId="3235"/>
    <cellStyle name="Output 4" xfId="3236"/>
    <cellStyle name="Output 4 2" xfId="3237"/>
    <cellStyle name="Output 5" xfId="3238"/>
    <cellStyle name="Output 5 2" xfId="3239"/>
    <cellStyle name="Output 6" xfId="3240"/>
    <cellStyle name="Output 6 2" xfId="3241"/>
    <cellStyle name="Output 7" xfId="3242"/>
    <cellStyle name="Output 8" xfId="3243"/>
    <cellStyle name="Output 9" xfId="3244"/>
    <cellStyle name="Page Heading Large" xfId="3245"/>
    <cellStyle name="Page Heading Small" xfId="3246"/>
    <cellStyle name="Percen - Style1" xfId="3247"/>
    <cellStyle name="Percen - Style2" xfId="3248"/>
    <cellStyle name="Percent" xfId="4148" builtinId="5"/>
    <cellStyle name="Percent [0]" xfId="3249"/>
    <cellStyle name="Percent [1]" xfId="3250"/>
    <cellStyle name="Percent [2]" xfId="3251"/>
    <cellStyle name="Percent 10" xfId="3252"/>
    <cellStyle name="Percent 10 2" xfId="3253"/>
    <cellStyle name="Percent 10 3" xfId="3254"/>
    <cellStyle name="Percent 11" xfId="3255"/>
    <cellStyle name="Percent 11 2" xfId="3256"/>
    <cellStyle name="Percent 11 2 2" xfId="3257"/>
    <cellStyle name="Percent 11 2 2 2" xfId="3258"/>
    <cellStyle name="Percent 11 2 3" xfId="3259"/>
    <cellStyle name="Percent 11 3" xfId="3260"/>
    <cellStyle name="Percent 11 3 2" xfId="3261"/>
    <cellStyle name="Percent 11 4" xfId="3262"/>
    <cellStyle name="Percent 11 4 2" xfId="3263"/>
    <cellStyle name="Percent 11 5" xfId="3264"/>
    <cellStyle name="Percent 11 6" xfId="3265"/>
    <cellStyle name="Percent 11 7" xfId="3266"/>
    <cellStyle name="Percent 11 7 2" xfId="3267"/>
    <cellStyle name="Percent 11 8" xfId="3268"/>
    <cellStyle name="Percent 11 9" xfId="3269"/>
    <cellStyle name="Percent 12" xfId="3270"/>
    <cellStyle name="Percent 12 2" xfId="3271"/>
    <cellStyle name="Percent 12 2 2" xfId="3272"/>
    <cellStyle name="Percent 12 3" xfId="3273"/>
    <cellStyle name="Percent 12 4" xfId="3274"/>
    <cellStyle name="Percent 13" xfId="3275"/>
    <cellStyle name="Percent 13 2" xfId="3276"/>
    <cellStyle name="Percent 13 2 2" xfId="3277"/>
    <cellStyle name="Percent 13 2 2 2" xfId="3278"/>
    <cellStyle name="Percent 13 2 2 2 2" xfId="3279"/>
    <cellStyle name="Percent 13 2 2 2 3" xfId="3280"/>
    <cellStyle name="Percent 13 2 2 3" xfId="3281"/>
    <cellStyle name="Percent 13 2 2 4" xfId="3282"/>
    <cellStyle name="Percent 13 2 3" xfId="3283"/>
    <cellStyle name="Percent 13 2 3 2" xfId="3284"/>
    <cellStyle name="Percent 13 2 3 3" xfId="3285"/>
    <cellStyle name="Percent 13 2 4" xfId="3286"/>
    <cellStyle name="Percent 13 2 5" xfId="3287"/>
    <cellStyle name="Percent 13 3" xfId="3288"/>
    <cellStyle name="Percent 13 3 2" xfId="3289"/>
    <cellStyle name="Percent 13 3 2 2" xfId="3290"/>
    <cellStyle name="Percent 13 3 2 2 2" xfId="3291"/>
    <cellStyle name="Percent 13 3 2 3" xfId="3292"/>
    <cellStyle name="Percent 13 3 3" xfId="3293"/>
    <cellStyle name="Percent 13 3 3 2" xfId="3294"/>
    <cellStyle name="Percent 13 3 4" xfId="3295"/>
    <cellStyle name="Percent 13 3 5" xfId="3296"/>
    <cellStyle name="Percent 13 4" xfId="3297"/>
    <cellStyle name="Percent 13 4 2" xfId="3298"/>
    <cellStyle name="Percent 13 4 2 2" xfId="3299"/>
    <cellStyle name="Percent 13 4 2 3" xfId="3300"/>
    <cellStyle name="Percent 13 4 3" xfId="3301"/>
    <cellStyle name="Percent 13 4 4" xfId="3302"/>
    <cellStyle name="Percent 13 5" xfId="3303"/>
    <cellStyle name="Percent 13 5 2" xfId="3304"/>
    <cellStyle name="Percent 13 5 3" xfId="3305"/>
    <cellStyle name="Percent 13 6" xfId="3306"/>
    <cellStyle name="Percent 13 7" xfId="3307"/>
    <cellStyle name="Percent 14" xfId="3308"/>
    <cellStyle name="Percent 14 2" xfId="3309"/>
    <cellStyle name="Percent 14 2 2" xfId="3310"/>
    <cellStyle name="Percent 14 3" xfId="3311"/>
    <cellStyle name="Percent 14 4" xfId="3312"/>
    <cellStyle name="Percent 15" xfId="3313"/>
    <cellStyle name="Percent 16" xfId="3314"/>
    <cellStyle name="Percent 2" xfId="3315"/>
    <cellStyle name="Percent 2 2" xfId="3316"/>
    <cellStyle name="Percent 2 2 2" xfId="3317"/>
    <cellStyle name="Percent 2 2 2 2" xfId="3318"/>
    <cellStyle name="Percent 2 2 2 2 2" xfId="3319"/>
    <cellStyle name="Percent 2 2 2 3" xfId="3320"/>
    <cellStyle name="Percent 2 2 3" xfId="3321"/>
    <cellStyle name="Percent 2 2 3 2" xfId="3322"/>
    <cellStyle name="Percent 2 2 3 3" xfId="3323"/>
    <cellStyle name="Percent 2 2 4" xfId="3324"/>
    <cellStyle name="Percent 2 2 4 2" xfId="3325"/>
    <cellStyle name="Percent 2 2 4 3" xfId="3326"/>
    <cellStyle name="Percent 2 2 5" xfId="3327"/>
    <cellStyle name="Percent 2 2 5 2" xfId="3328"/>
    <cellStyle name="Percent 2 2 6" xfId="3329"/>
    <cellStyle name="Percent 2 2 6 2" xfId="3330"/>
    <cellStyle name="Percent 2 2 6 2 2" xfId="3331"/>
    <cellStyle name="Percent 2 2 6 3" xfId="3332"/>
    <cellStyle name="Percent 2 2 7" xfId="3333"/>
    <cellStyle name="Percent 2 3" xfId="3334"/>
    <cellStyle name="Percent 2 3 2" xfId="3335"/>
    <cellStyle name="Percent 2 3 2 2" xfId="3336"/>
    <cellStyle name="Percent 2 3 2 3" xfId="3337"/>
    <cellStyle name="Percent 2 3 3" xfId="3338"/>
    <cellStyle name="Percent 2 3 3 2" xfId="3339"/>
    <cellStyle name="Percent 2 3 4" xfId="3340"/>
    <cellStyle name="Percent 2 3 4 2" xfId="3341"/>
    <cellStyle name="Percent 2 3 5" xfId="3342"/>
    <cellStyle name="Percent 2 4" xfId="3343"/>
    <cellStyle name="Percent 2 4 2" xfId="3344"/>
    <cellStyle name="Percent 2 4 2 2" xfId="3345"/>
    <cellStyle name="Percent 2 4 2 2 2" xfId="3346"/>
    <cellStyle name="Percent 2 4 2 3" xfId="3347"/>
    <cellStyle name="Percent 2 4 2 3 2" xfId="3348"/>
    <cellStyle name="Percent 2 4 3" xfId="3349"/>
    <cellStyle name="Percent 2 4 3 2" xfId="3350"/>
    <cellStyle name="Percent 2 4 3 2 2" xfId="3351"/>
    <cellStyle name="Percent 2 4 4" xfId="3352"/>
    <cellStyle name="Percent 2 4 4 2" xfId="3353"/>
    <cellStyle name="Percent 2 5" xfId="3354"/>
    <cellStyle name="Percent 2 5 2" xfId="3355"/>
    <cellStyle name="Percent 2 5 2 2" xfId="3356"/>
    <cellStyle name="Percent 2 5 2 2 2" xfId="3357"/>
    <cellStyle name="Percent 2 5 2 3" xfId="3358"/>
    <cellStyle name="Percent 2 5 2 3 2" xfId="3359"/>
    <cellStyle name="Percent 2 5 3" xfId="3360"/>
    <cellStyle name="Percent 2 5 3 2" xfId="3361"/>
    <cellStyle name="Percent 2 5 3 2 2" xfId="3362"/>
    <cellStyle name="Percent 2 5 4" xfId="3363"/>
    <cellStyle name="Percent 2 5 4 2" xfId="3364"/>
    <cellStyle name="Percent 2 6" xfId="3365"/>
    <cellStyle name="Percent 2 6 2" xfId="3366"/>
    <cellStyle name="Percent 2 6 2 2" xfId="3367"/>
    <cellStyle name="Percent 2 6 2 2 2" xfId="3368"/>
    <cellStyle name="Percent 2 6 2 3" xfId="3369"/>
    <cellStyle name="Percent 2 6 2 3 2" xfId="3370"/>
    <cellStyle name="Percent 2 6 3" xfId="3371"/>
    <cellStyle name="Percent 2 6 3 2" xfId="3372"/>
    <cellStyle name="Percent 2 6 4" xfId="3373"/>
    <cellStyle name="Percent 2 6 4 2" xfId="3374"/>
    <cellStyle name="Percent 2 7" xfId="3375"/>
    <cellStyle name="Percent 2 7 2" xfId="3376"/>
    <cellStyle name="Percent 2 7 2 2" xfId="3377"/>
    <cellStyle name="Percent 2 7 2 2 2" xfId="3378"/>
    <cellStyle name="Percent 2 7 2 3" xfId="3379"/>
    <cellStyle name="Percent 2 7 3" xfId="3380"/>
    <cellStyle name="Percent 2 7 3 2" xfId="3381"/>
    <cellStyle name="Percent 2 7 4" xfId="3382"/>
    <cellStyle name="Percent 2 7 4 2" xfId="3383"/>
    <cellStyle name="Percent 2 8" xfId="3384"/>
    <cellStyle name="Percent 2 8 2" xfId="3385"/>
    <cellStyle name="Percent 2 9" xfId="3386"/>
    <cellStyle name="Percent 3" xfId="3387"/>
    <cellStyle name="Percent 3 2" xfId="3388"/>
    <cellStyle name="Percent 3 2 2" xfId="3389"/>
    <cellStyle name="Percent 3 2 3" xfId="3390"/>
    <cellStyle name="Percent 3 3" xfId="3391"/>
    <cellStyle name="Percent 3 3 2" xfId="3392"/>
    <cellStyle name="Percent 3 3 3" xfId="3393"/>
    <cellStyle name="Percent 3 4" xfId="3394"/>
    <cellStyle name="Percent 3 4 2" xfId="3395"/>
    <cellStyle name="Percent 3 4 3" xfId="3396"/>
    <cellStyle name="Percent 3 5" xfId="3397"/>
    <cellStyle name="Percent 3 5 2" xfId="3398"/>
    <cellStyle name="Percent 3 5 3" xfId="3399"/>
    <cellStyle name="Percent 3 6" xfId="3400"/>
    <cellStyle name="Percent 3 7" xfId="3401"/>
    <cellStyle name="Percent 4" xfId="3402"/>
    <cellStyle name="Percent 4 2" xfId="3403"/>
    <cellStyle name="Percent 4 2 2" xfId="3404"/>
    <cellStyle name="Percent 4 2 2 2" xfId="3405"/>
    <cellStyle name="Percent 4 2 2 2 2" xfId="3406"/>
    <cellStyle name="Percent 4 2 2 3" xfId="3407"/>
    <cellStyle name="Percent 4 2 2 3 2" xfId="3408"/>
    <cellStyle name="Percent 4 2 3" xfId="3409"/>
    <cellStyle name="Percent 4 2 3 2" xfId="3410"/>
    <cellStyle name="Percent 4 2 4" xfId="3411"/>
    <cellStyle name="Percent 4 2 4 2" xfId="3412"/>
    <cellStyle name="Percent 4 2 5" xfId="3413"/>
    <cellStyle name="Percent 4 3" xfId="3414"/>
    <cellStyle name="Percent 4 3 2" xfId="3415"/>
    <cellStyle name="Percent 4 3 2 2" xfId="3416"/>
    <cellStyle name="Percent 4 3 2 2 2" xfId="3417"/>
    <cellStyle name="Percent 4 3 2 3" xfId="3418"/>
    <cellStyle name="Percent 4 3 3" xfId="3419"/>
    <cellStyle name="Percent 4 3 3 2" xfId="3420"/>
    <cellStyle name="Percent 4 3 4" xfId="3421"/>
    <cellStyle name="Percent 4 3 4 2" xfId="3422"/>
    <cellStyle name="Percent 4 3 5" xfId="3423"/>
    <cellStyle name="Percent 4 4" xfId="3424"/>
    <cellStyle name="Percent 4 4 2" xfId="3425"/>
    <cellStyle name="Percent 4 4 2 2" xfId="3426"/>
    <cellStyle name="Percent 4 4 2 2 2" xfId="3427"/>
    <cellStyle name="Percent 4 4 2 3" xfId="3428"/>
    <cellStyle name="Percent 4 4 3" xfId="3429"/>
    <cellStyle name="Percent 4 4 3 2" xfId="3430"/>
    <cellStyle name="Percent 4 4 4" xfId="3431"/>
    <cellStyle name="Percent 4 4 4 2" xfId="3432"/>
    <cellStyle name="Percent 4 5" xfId="3433"/>
    <cellStyle name="Percent 4 5 2" xfId="3434"/>
    <cellStyle name="Percent 4 5 2 2" xfId="3435"/>
    <cellStyle name="Percent 4 5 2 2 2" xfId="3436"/>
    <cellStyle name="Percent 4 5 2 3" xfId="3437"/>
    <cellStyle name="Percent 4 5 3" xfId="3438"/>
    <cellStyle name="Percent 4 5 3 2" xfId="3439"/>
    <cellStyle name="Percent 4 5 4" xfId="3440"/>
    <cellStyle name="Percent 4 5 4 2" xfId="3441"/>
    <cellStyle name="Percent 4 6" xfId="3442"/>
    <cellStyle name="Percent 4 6 2" xfId="3443"/>
    <cellStyle name="Percent 4 6 2 2" xfId="3444"/>
    <cellStyle name="Percent 4 6 3" xfId="3445"/>
    <cellStyle name="Percent 4 7" xfId="3446"/>
    <cellStyle name="Percent 4 7 2" xfId="3447"/>
    <cellStyle name="Percent 4 8" xfId="3448"/>
    <cellStyle name="Percent 4 8 2" xfId="3449"/>
    <cellStyle name="Percent 5" xfId="3450"/>
    <cellStyle name="Percent 5 2" xfId="3451"/>
    <cellStyle name="Percent 5 2 2" xfId="3452"/>
    <cellStyle name="Percent 5 2 2 2" xfId="3453"/>
    <cellStyle name="Percent 5 2 3" xfId="3454"/>
    <cellStyle name="Percent 5 2 3 2" xfId="3455"/>
    <cellStyle name="Percent 5 2 4" xfId="3456"/>
    <cellStyle name="Percent 5 3" xfId="3457"/>
    <cellStyle name="Percent 5 3 2" xfId="3458"/>
    <cellStyle name="Percent 5 4" xfId="3459"/>
    <cellStyle name="Percent 5 4 2" xfId="3460"/>
    <cellStyle name="Percent 5 5" xfId="3461"/>
    <cellStyle name="Percent 6" xfId="3462"/>
    <cellStyle name="Percent 6 2" xfId="3463"/>
    <cellStyle name="Percent 6 2 2" xfId="3464"/>
    <cellStyle name="Percent 6 2 2 2" xfId="3465"/>
    <cellStyle name="Percent 6 2 3" xfId="3466"/>
    <cellStyle name="Percent 6 2 3 2" xfId="3467"/>
    <cellStyle name="Percent 6 2 4" xfId="3468"/>
    <cellStyle name="Percent 6 3" xfId="3469"/>
    <cellStyle name="Percent 6 3 2" xfId="3470"/>
    <cellStyle name="Percent 6 4" xfId="3471"/>
    <cellStyle name="Percent 6 4 2" xfId="3472"/>
    <cellStyle name="Percent 6 5" xfId="3473"/>
    <cellStyle name="Percent 7" xfId="3474"/>
    <cellStyle name="Percent 7 2" xfId="3475"/>
    <cellStyle name="Percent 7 3" xfId="3476"/>
    <cellStyle name="Percent 8" xfId="3477"/>
    <cellStyle name="Percent 8 2" xfId="3478"/>
    <cellStyle name="Percent 8 3" xfId="3479"/>
    <cellStyle name="Percent 9" xfId="3480"/>
    <cellStyle name="Percent 9 2" xfId="3481"/>
    <cellStyle name="Percent 9 3" xfId="3482"/>
    <cellStyle name="Percent Hard" xfId="3483"/>
    <cellStyle name="PercentSales" xfId="3484"/>
    <cellStyle name="PSChar" xfId="3485"/>
    <cellStyle name="PSChar 10" xfId="3486"/>
    <cellStyle name="PSChar 11" xfId="3487"/>
    <cellStyle name="PSChar 12" xfId="3488"/>
    <cellStyle name="PSChar 13" xfId="3489"/>
    <cellStyle name="PSChar 14" xfId="3490"/>
    <cellStyle name="PSChar 15" xfId="3491"/>
    <cellStyle name="PSChar 2" xfId="3492"/>
    <cellStyle name="PSChar 2 2" xfId="3493"/>
    <cellStyle name="PSChar 2 3" xfId="3494"/>
    <cellStyle name="PSChar 3" xfId="3495"/>
    <cellStyle name="PSChar 3 2" xfId="3496"/>
    <cellStyle name="PSChar 3 3" xfId="3497"/>
    <cellStyle name="PSChar 4" xfId="3498"/>
    <cellStyle name="PSChar 4 2" xfId="3499"/>
    <cellStyle name="PSChar 5" xfId="3500"/>
    <cellStyle name="PSChar 5 2" xfId="3501"/>
    <cellStyle name="PSChar 6" xfId="3502"/>
    <cellStyle name="PSChar 6 2" xfId="3503"/>
    <cellStyle name="PSChar 7" xfId="3504"/>
    <cellStyle name="PSChar 8" xfId="3505"/>
    <cellStyle name="PSChar 9" xfId="3506"/>
    <cellStyle name="PSDate" xfId="3507"/>
    <cellStyle name="PSDate 10" xfId="3508"/>
    <cellStyle name="PSDate 11" xfId="3509"/>
    <cellStyle name="PSDate 12" xfId="3510"/>
    <cellStyle name="PSDate 13" xfId="3511"/>
    <cellStyle name="PSDate 14" xfId="3512"/>
    <cellStyle name="PSDate 15" xfId="3513"/>
    <cellStyle name="PSDate 2" xfId="3514"/>
    <cellStyle name="PSDate 2 2" xfId="3515"/>
    <cellStyle name="PSDate 2 3" xfId="3516"/>
    <cellStyle name="PSDate 2 4" xfId="3517"/>
    <cellStyle name="PSDate 3" xfId="3518"/>
    <cellStyle name="PSDate 3 2" xfId="3519"/>
    <cellStyle name="PSDate 4" xfId="3520"/>
    <cellStyle name="PSDate 4 2" xfId="3521"/>
    <cellStyle name="PSDate 5" xfId="3522"/>
    <cellStyle name="PSDate 5 2" xfId="3523"/>
    <cellStyle name="PSDate 6" xfId="3524"/>
    <cellStyle name="PSDate 6 2" xfId="3525"/>
    <cellStyle name="PSDate 7" xfId="3526"/>
    <cellStyle name="PSDate 8" xfId="3527"/>
    <cellStyle name="PSDate 9" xfId="3528"/>
    <cellStyle name="PSDec" xfId="3529"/>
    <cellStyle name="PSDec 10" xfId="3530"/>
    <cellStyle name="PSDec 11" xfId="3531"/>
    <cellStyle name="PSDec 12" xfId="3532"/>
    <cellStyle name="PSDec 13" xfId="3533"/>
    <cellStyle name="PSDec 14" xfId="3534"/>
    <cellStyle name="PSDec 15" xfId="3535"/>
    <cellStyle name="PSDec 2" xfId="3536"/>
    <cellStyle name="PSDec 2 2" xfId="3537"/>
    <cellStyle name="PSDec 2 3" xfId="3538"/>
    <cellStyle name="PSDec 3" xfId="3539"/>
    <cellStyle name="PSDec 3 2" xfId="3540"/>
    <cellStyle name="PSDec 3 3" xfId="3541"/>
    <cellStyle name="PSDec 4" xfId="3542"/>
    <cellStyle name="PSDec 4 2" xfId="3543"/>
    <cellStyle name="PSDec 5" xfId="3544"/>
    <cellStyle name="PSDec 5 2" xfId="3545"/>
    <cellStyle name="PSDec 6" xfId="3546"/>
    <cellStyle name="PSDec 6 2" xfId="3547"/>
    <cellStyle name="PSDec 7" xfId="3548"/>
    <cellStyle name="PSDec 8" xfId="3549"/>
    <cellStyle name="PSDec 9" xfId="3550"/>
    <cellStyle name="PSdesc" xfId="3551"/>
    <cellStyle name="PSHeading" xfId="3552"/>
    <cellStyle name="PSHeading 10" xfId="3553"/>
    <cellStyle name="PSHeading 11" xfId="3554"/>
    <cellStyle name="PSHeading 12" xfId="3555"/>
    <cellStyle name="PSHeading 13" xfId="3556"/>
    <cellStyle name="PSHeading 14" xfId="3557"/>
    <cellStyle name="PSHeading 15" xfId="3558"/>
    <cellStyle name="PSHeading 2" xfId="3559"/>
    <cellStyle name="PSHeading 2 2" xfId="3560"/>
    <cellStyle name="PSHeading 2 3" xfId="3561"/>
    <cellStyle name="PSHeading 2 4" xfId="3562"/>
    <cellStyle name="PSHeading 2_108 Summary" xfId="3563"/>
    <cellStyle name="PSHeading 3" xfId="3564"/>
    <cellStyle name="PSHeading 3 2" xfId="3565"/>
    <cellStyle name="PSHeading 3 3" xfId="3566"/>
    <cellStyle name="PSHeading 3_108 Summary" xfId="3567"/>
    <cellStyle name="PSHeading 4" xfId="3568"/>
    <cellStyle name="PSHeading 4 2" xfId="3569"/>
    <cellStyle name="PSHeading 5" xfId="3570"/>
    <cellStyle name="PSHeading 5 2" xfId="3571"/>
    <cellStyle name="PSHeading 6" xfId="3572"/>
    <cellStyle name="PSHeading 6 2" xfId="3573"/>
    <cellStyle name="PSHeading 7" xfId="3574"/>
    <cellStyle name="PSHeading 8" xfId="3575"/>
    <cellStyle name="PSHeading 9" xfId="3576"/>
    <cellStyle name="PSHeading_101 check" xfId="3577"/>
    <cellStyle name="PSInt" xfId="3578"/>
    <cellStyle name="PSInt 10" xfId="3579"/>
    <cellStyle name="PSInt 11" xfId="3580"/>
    <cellStyle name="PSInt 12" xfId="3581"/>
    <cellStyle name="PSInt 13" xfId="3582"/>
    <cellStyle name="PSInt 14" xfId="3583"/>
    <cellStyle name="PSInt 15" xfId="3584"/>
    <cellStyle name="PSInt 2" xfId="3585"/>
    <cellStyle name="PSInt 2 2" xfId="3586"/>
    <cellStyle name="PSInt 2 3" xfId="3587"/>
    <cellStyle name="PSInt 2 4" xfId="3588"/>
    <cellStyle name="PSInt 3" xfId="3589"/>
    <cellStyle name="PSInt 3 2" xfId="3590"/>
    <cellStyle name="PSInt 4" xfId="3591"/>
    <cellStyle name="PSInt 4 2" xfId="3592"/>
    <cellStyle name="PSInt 5" xfId="3593"/>
    <cellStyle name="PSInt 5 2" xfId="3594"/>
    <cellStyle name="PSInt 6" xfId="3595"/>
    <cellStyle name="PSInt 6 2" xfId="3596"/>
    <cellStyle name="PSInt 7" xfId="3597"/>
    <cellStyle name="PSInt 8" xfId="3598"/>
    <cellStyle name="PSInt 9" xfId="3599"/>
    <cellStyle name="PSSpacer" xfId="3600"/>
    <cellStyle name="PSSpacer 10" xfId="3601"/>
    <cellStyle name="PSSpacer 11" xfId="3602"/>
    <cellStyle name="PSSpacer 12" xfId="3603"/>
    <cellStyle name="PSSpacer 13" xfId="3604"/>
    <cellStyle name="PSSpacer 14" xfId="3605"/>
    <cellStyle name="PSSpacer 15" xfId="3606"/>
    <cellStyle name="PSSpacer 2" xfId="3607"/>
    <cellStyle name="PSSpacer 2 2" xfId="3608"/>
    <cellStyle name="PSSpacer 2 3" xfId="3609"/>
    <cellStyle name="PSSpacer 2 4" xfId="3610"/>
    <cellStyle name="PSSpacer 3" xfId="3611"/>
    <cellStyle name="PSSpacer 3 2" xfId="3612"/>
    <cellStyle name="PSSpacer 4" xfId="3613"/>
    <cellStyle name="PSSpacer 4 2" xfId="3614"/>
    <cellStyle name="PSSpacer 5" xfId="3615"/>
    <cellStyle name="PSSpacer 5 2" xfId="3616"/>
    <cellStyle name="PSSpacer 6" xfId="3617"/>
    <cellStyle name="PSSpacer 6 2" xfId="3618"/>
    <cellStyle name="PSSpacer 7" xfId="3619"/>
    <cellStyle name="PSSpacer 8" xfId="3620"/>
    <cellStyle name="PSSpacer 9" xfId="3621"/>
    <cellStyle name="PStest" xfId="3622"/>
    <cellStyle name="R00A" xfId="3623"/>
    <cellStyle name="R00B" xfId="3624"/>
    <cellStyle name="R00L" xfId="3625"/>
    <cellStyle name="R01A" xfId="3626"/>
    <cellStyle name="R01B" xfId="3627"/>
    <cellStyle name="R01H" xfId="3628"/>
    <cellStyle name="R01L" xfId="3629"/>
    <cellStyle name="R02A" xfId="3630"/>
    <cellStyle name="R02B" xfId="3631"/>
    <cellStyle name="R02H" xfId="3632"/>
    <cellStyle name="R02L" xfId="3633"/>
    <cellStyle name="R03A" xfId="3634"/>
    <cellStyle name="R03B" xfId="3635"/>
    <cellStyle name="R03H" xfId="3636"/>
    <cellStyle name="R03L" xfId="3637"/>
    <cellStyle name="R04A" xfId="3638"/>
    <cellStyle name="R04B" xfId="3639"/>
    <cellStyle name="R04H" xfId="3640"/>
    <cellStyle name="R04L" xfId="3641"/>
    <cellStyle name="R05A" xfId="3642"/>
    <cellStyle name="R05B" xfId="3643"/>
    <cellStyle name="R05H" xfId="3644"/>
    <cellStyle name="R05L" xfId="3645"/>
    <cellStyle name="R06A" xfId="3646"/>
    <cellStyle name="R06B" xfId="3647"/>
    <cellStyle name="R06H" xfId="3648"/>
    <cellStyle name="R06L" xfId="3649"/>
    <cellStyle name="R07A" xfId="3650"/>
    <cellStyle name="R07B" xfId="3651"/>
    <cellStyle name="R07H" xfId="3652"/>
    <cellStyle name="R07L" xfId="3653"/>
    <cellStyle name="Red font" xfId="3654"/>
    <cellStyle name="Relative" xfId="3655"/>
    <cellStyle name="Shaded" xfId="3656"/>
    <cellStyle name="Short Date" xfId="3657"/>
    <cellStyle name="SMALLF" xfId="3658"/>
    <cellStyle name="Standard_Anpassen der Amortisation" xfId="3659"/>
    <cellStyle name="Style 1" xfId="3660"/>
    <cellStyle name="Style 1 10" xfId="3661"/>
    <cellStyle name="Style 1 10 2" xfId="3662"/>
    <cellStyle name="Style 1 10 3" xfId="3663"/>
    <cellStyle name="Style 1 11" xfId="3664"/>
    <cellStyle name="Style 1 11 2" xfId="3665"/>
    <cellStyle name="Style 1 11 3" xfId="3666"/>
    <cellStyle name="Style 1 12" xfId="3667"/>
    <cellStyle name="Style 1 12 2" xfId="3668"/>
    <cellStyle name="Style 1 12 3" xfId="3669"/>
    <cellStyle name="Style 1 13" xfId="3670"/>
    <cellStyle name="Style 1 13 2" xfId="3671"/>
    <cellStyle name="Style 1 13 3" xfId="3672"/>
    <cellStyle name="Style 1 14" xfId="3673"/>
    <cellStyle name="Style 1 14 2" xfId="3674"/>
    <cellStyle name="Style 1 14 3" xfId="3675"/>
    <cellStyle name="Style 1 15" xfId="3676"/>
    <cellStyle name="Style 1 15 2" xfId="3677"/>
    <cellStyle name="Style 1 15 3" xfId="3678"/>
    <cellStyle name="Style 1 16" xfId="3679"/>
    <cellStyle name="Style 1 16 2" xfId="3680"/>
    <cellStyle name="Style 1 16 3" xfId="3681"/>
    <cellStyle name="Style 1 17" xfId="3682"/>
    <cellStyle name="Style 1 17 2" xfId="3683"/>
    <cellStyle name="Style 1 17 3" xfId="3684"/>
    <cellStyle name="Style 1 18" xfId="3685"/>
    <cellStyle name="Style 1 18 2" xfId="3686"/>
    <cellStyle name="Style 1 18 3" xfId="3687"/>
    <cellStyle name="Style 1 19" xfId="3688"/>
    <cellStyle name="Style 1 19 2" xfId="3689"/>
    <cellStyle name="Style 1 19 3" xfId="3690"/>
    <cellStyle name="Style 1 2" xfId="3691"/>
    <cellStyle name="Style 1 2 10" xfId="3692"/>
    <cellStyle name="Style 1 2 10 2" xfId="3693"/>
    <cellStyle name="Style 1 2 10 3" xfId="3694"/>
    <cellStyle name="Style 1 2 11" xfId="3695"/>
    <cellStyle name="Style 1 2 11 2" xfId="3696"/>
    <cellStyle name="Style 1 2 11 3" xfId="3697"/>
    <cellStyle name="Style 1 2 12" xfId="3698"/>
    <cellStyle name="Style 1 2 12 2" xfId="3699"/>
    <cellStyle name="Style 1 2 12 3" xfId="3700"/>
    <cellStyle name="Style 1 2 13" xfId="3701"/>
    <cellStyle name="Style 1 2 13 2" xfId="3702"/>
    <cellStyle name="Style 1 2 13 3" xfId="3703"/>
    <cellStyle name="Style 1 2 14" xfId="3704"/>
    <cellStyle name="Style 1 2 14 2" xfId="3705"/>
    <cellStyle name="Style 1 2 14 3" xfId="3706"/>
    <cellStyle name="Style 1 2 15" xfId="3707"/>
    <cellStyle name="Style 1 2 15 2" xfId="3708"/>
    <cellStyle name="Style 1 2 15 3" xfId="3709"/>
    <cellStyle name="Style 1 2 16" xfId="3710"/>
    <cellStyle name="Style 1 2 16 2" xfId="3711"/>
    <cellStyle name="Style 1 2 16 3" xfId="3712"/>
    <cellStyle name="Style 1 2 17" xfId="3713"/>
    <cellStyle name="Style 1 2 18" xfId="3714"/>
    <cellStyle name="Style 1 2 19" xfId="3715"/>
    <cellStyle name="Style 1 2 2" xfId="3716"/>
    <cellStyle name="Style 1 2 2 2" xfId="3717"/>
    <cellStyle name="Style 1 2 2 3" xfId="3718"/>
    <cellStyle name="Style 1 2 3" xfId="3719"/>
    <cellStyle name="Style 1 2 3 2" xfId="3720"/>
    <cellStyle name="Style 1 2 3 3" xfId="3721"/>
    <cellStyle name="Style 1 2 4" xfId="3722"/>
    <cellStyle name="Style 1 2 4 2" xfId="3723"/>
    <cellStyle name="Style 1 2 4 3" xfId="3724"/>
    <cellStyle name="Style 1 2 5" xfId="3725"/>
    <cellStyle name="Style 1 2 5 2" xfId="3726"/>
    <cellStyle name="Style 1 2 5 3" xfId="3727"/>
    <cellStyle name="Style 1 2 6" xfId="3728"/>
    <cellStyle name="Style 1 2 6 2" xfId="3729"/>
    <cellStyle name="Style 1 2 6 3" xfId="3730"/>
    <cellStyle name="Style 1 2 7" xfId="3731"/>
    <cellStyle name="Style 1 2 7 2" xfId="3732"/>
    <cellStyle name="Style 1 2 7 3" xfId="3733"/>
    <cellStyle name="Style 1 2 8" xfId="3734"/>
    <cellStyle name="Style 1 2 8 2" xfId="3735"/>
    <cellStyle name="Style 1 2 8 3" xfId="3736"/>
    <cellStyle name="Style 1 2 9" xfId="3737"/>
    <cellStyle name="Style 1 2 9 2" xfId="3738"/>
    <cellStyle name="Style 1 2 9 3" xfId="3739"/>
    <cellStyle name="Style 1 20" xfId="3740"/>
    <cellStyle name="Style 1 20 2" xfId="3741"/>
    <cellStyle name="Style 1 20 3" xfId="3742"/>
    <cellStyle name="Style 1 21" xfId="3743"/>
    <cellStyle name="Style 1 21 2" xfId="3744"/>
    <cellStyle name="Style 1 21 3" xfId="3745"/>
    <cellStyle name="Style 1 22" xfId="3746"/>
    <cellStyle name="Style 1 22 2" xfId="3747"/>
    <cellStyle name="Style 1 22 3" xfId="3748"/>
    <cellStyle name="Style 1 23" xfId="3749"/>
    <cellStyle name="Style 1 23 2" xfId="3750"/>
    <cellStyle name="Style 1 23 3" xfId="3751"/>
    <cellStyle name="Style 1 24" xfId="3752"/>
    <cellStyle name="Style 1 24 2" xfId="3753"/>
    <cellStyle name="Style 1 24 3" xfId="3754"/>
    <cellStyle name="Style 1 25" xfId="3755"/>
    <cellStyle name="Style 1 25 2" xfId="3756"/>
    <cellStyle name="Style 1 25 3" xfId="3757"/>
    <cellStyle name="Style 1 26" xfId="3758"/>
    <cellStyle name="Style 1 26 2" xfId="3759"/>
    <cellStyle name="Style 1 26 3" xfId="3760"/>
    <cellStyle name="Style 1 27" xfId="3761"/>
    <cellStyle name="Style 1 27 2" xfId="3762"/>
    <cellStyle name="Style 1 27 3" xfId="3763"/>
    <cellStyle name="Style 1 28" xfId="3764"/>
    <cellStyle name="Style 1 28 2" xfId="3765"/>
    <cellStyle name="Style 1 28 3" xfId="3766"/>
    <cellStyle name="Style 1 29" xfId="3767"/>
    <cellStyle name="Style 1 29 2" xfId="3768"/>
    <cellStyle name="Style 1 29 3" xfId="3769"/>
    <cellStyle name="Style 1 3" xfId="3770"/>
    <cellStyle name="Style 1 3 10" xfId="3771"/>
    <cellStyle name="Style 1 3 10 2" xfId="3772"/>
    <cellStyle name="Style 1 3 10 3" xfId="3773"/>
    <cellStyle name="Style 1 3 11" xfId="3774"/>
    <cellStyle name="Style 1 3 11 2" xfId="3775"/>
    <cellStyle name="Style 1 3 11 3" xfId="3776"/>
    <cellStyle name="Style 1 3 12" xfId="3777"/>
    <cellStyle name="Style 1 3 12 2" xfId="3778"/>
    <cellStyle name="Style 1 3 12 3" xfId="3779"/>
    <cellStyle name="Style 1 3 13" xfId="3780"/>
    <cellStyle name="Style 1 3 13 2" xfId="3781"/>
    <cellStyle name="Style 1 3 13 3" xfId="3782"/>
    <cellStyle name="Style 1 3 14" xfId="3783"/>
    <cellStyle name="Style 1 3 14 2" xfId="3784"/>
    <cellStyle name="Style 1 3 14 3" xfId="3785"/>
    <cellStyle name="Style 1 3 15" xfId="3786"/>
    <cellStyle name="Style 1 3 15 2" xfId="3787"/>
    <cellStyle name="Style 1 3 15 3" xfId="3788"/>
    <cellStyle name="Style 1 3 16" xfId="3789"/>
    <cellStyle name="Style 1 3 16 2" xfId="3790"/>
    <cellStyle name="Style 1 3 16 3" xfId="3791"/>
    <cellStyle name="Style 1 3 17" xfId="3792"/>
    <cellStyle name="Style 1 3 18" xfId="3793"/>
    <cellStyle name="Style 1 3 2" xfId="3794"/>
    <cellStyle name="Style 1 3 2 2" xfId="3795"/>
    <cellStyle name="Style 1 3 2 3" xfId="3796"/>
    <cellStyle name="Style 1 3 3" xfId="3797"/>
    <cellStyle name="Style 1 3 3 2" xfId="3798"/>
    <cellStyle name="Style 1 3 3 3" xfId="3799"/>
    <cellStyle name="Style 1 3 4" xfId="3800"/>
    <cellStyle name="Style 1 3 4 2" xfId="3801"/>
    <cellStyle name="Style 1 3 4 3" xfId="3802"/>
    <cellStyle name="Style 1 3 5" xfId="3803"/>
    <cellStyle name="Style 1 3 5 2" xfId="3804"/>
    <cellStyle name="Style 1 3 5 3" xfId="3805"/>
    <cellStyle name="Style 1 3 6" xfId="3806"/>
    <cellStyle name="Style 1 3 6 2" xfId="3807"/>
    <cellStyle name="Style 1 3 6 3" xfId="3808"/>
    <cellStyle name="Style 1 3 7" xfId="3809"/>
    <cellStyle name="Style 1 3 7 2" xfId="3810"/>
    <cellStyle name="Style 1 3 7 3" xfId="3811"/>
    <cellStyle name="Style 1 3 8" xfId="3812"/>
    <cellStyle name="Style 1 3 8 2" xfId="3813"/>
    <cellStyle name="Style 1 3 8 3" xfId="3814"/>
    <cellStyle name="Style 1 3 9" xfId="3815"/>
    <cellStyle name="Style 1 3 9 2" xfId="3816"/>
    <cellStyle name="Style 1 3 9 3" xfId="3817"/>
    <cellStyle name="Style 1 30" xfId="3818"/>
    <cellStyle name="Style 1 30 2" xfId="3819"/>
    <cellStyle name="Style 1 30 3" xfId="3820"/>
    <cellStyle name="Style 1 31" xfId="3821"/>
    <cellStyle name="Style 1 31 2" xfId="3822"/>
    <cellStyle name="Style 1 31 3" xfId="3823"/>
    <cellStyle name="Style 1 32" xfId="3824"/>
    <cellStyle name="Style 1 32 2" xfId="3825"/>
    <cellStyle name="Style 1 32 3" xfId="3826"/>
    <cellStyle name="Style 1 33" xfId="3827"/>
    <cellStyle name="Style 1 33 2" xfId="3828"/>
    <cellStyle name="Style 1 33 3" xfId="3829"/>
    <cellStyle name="Style 1 34" xfId="3830"/>
    <cellStyle name="Style 1 34 2" xfId="3831"/>
    <cellStyle name="Style 1 34 3" xfId="3832"/>
    <cellStyle name="Style 1 35" xfId="3833"/>
    <cellStyle name="Style 1 35 2" xfId="3834"/>
    <cellStyle name="Style 1 35 3" xfId="3835"/>
    <cellStyle name="Style 1 36" xfId="3836"/>
    <cellStyle name="Style 1 36 2" xfId="3837"/>
    <cellStyle name="Style 1 36 3" xfId="3838"/>
    <cellStyle name="Style 1 37" xfId="3839"/>
    <cellStyle name="Style 1 37 2" xfId="3840"/>
    <cellStyle name="Style 1 37 3" xfId="3841"/>
    <cellStyle name="Style 1 38" xfId="3842"/>
    <cellStyle name="Style 1 38 2" xfId="3843"/>
    <cellStyle name="Style 1 38 3" xfId="3844"/>
    <cellStyle name="Style 1 39" xfId="3845"/>
    <cellStyle name="Style 1 39 2" xfId="3846"/>
    <cellStyle name="Style 1 39 3" xfId="3847"/>
    <cellStyle name="Style 1 4" xfId="3848"/>
    <cellStyle name="Style 1 4 10" xfId="3849"/>
    <cellStyle name="Style 1 4 10 2" xfId="3850"/>
    <cellStyle name="Style 1 4 10 3" xfId="3851"/>
    <cellStyle name="Style 1 4 11" xfId="3852"/>
    <cellStyle name="Style 1 4 11 2" xfId="3853"/>
    <cellStyle name="Style 1 4 11 3" xfId="3854"/>
    <cellStyle name="Style 1 4 12" xfId="3855"/>
    <cellStyle name="Style 1 4 12 2" xfId="3856"/>
    <cellStyle name="Style 1 4 12 3" xfId="3857"/>
    <cellStyle name="Style 1 4 13" xfId="3858"/>
    <cellStyle name="Style 1 4 13 2" xfId="3859"/>
    <cellStyle name="Style 1 4 13 3" xfId="3860"/>
    <cellStyle name="Style 1 4 14" xfId="3861"/>
    <cellStyle name="Style 1 4 14 2" xfId="3862"/>
    <cellStyle name="Style 1 4 14 3" xfId="3863"/>
    <cellStyle name="Style 1 4 15" xfId="3864"/>
    <cellStyle name="Style 1 4 15 2" xfId="3865"/>
    <cellStyle name="Style 1 4 15 3" xfId="3866"/>
    <cellStyle name="Style 1 4 16" xfId="3867"/>
    <cellStyle name="Style 1 4 16 2" xfId="3868"/>
    <cellStyle name="Style 1 4 16 3" xfId="3869"/>
    <cellStyle name="Style 1 4 17" xfId="3870"/>
    <cellStyle name="Style 1 4 18" xfId="3871"/>
    <cellStyle name="Style 1 4 2" xfId="3872"/>
    <cellStyle name="Style 1 4 2 2" xfId="3873"/>
    <cellStyle name="Style 1 4 2 3" xfId="3874"/>
    <cellStyle name="Style 1 4 3" xfId="3875"/>
    <cellStyle name="Style 1 4 3 2" xfId="3876"/>
    <cellStyle name="Style 1 4 3 3" xfId="3877"/>
    <cellStyle name="Style 1 4 4" xfId="3878"/>
    <cellStyle name="Style 1 4 4 2" xfId="3879"/>
    <cellStyle name="Style 1 4 4 3" xfId="3880"/>
    <cellStyle name="Style 1 4 5" xfId="3881"/>
    <cellStyle name="Style 1 4 5 2" xfId="3882"/>
    <cellStyle name="Style 1 4 5 3" xfId="3883"/>
    <cellStyle name="Style 1 4 6" xfId="3884"/>
    <cellStyle name="Style 1 4 6 2" xfId="3885"/>
    <cellStyle name="Style 1 4 6 3" xfId="3886"/>
    <cellStyle name="Style 1 4 7" xfId="3887"/>
    <cellStyle name="Style 1 4 7 2" xfId="3888"/>
    <cellStyle name="Style 1 4 7 3" xfId="3889"/>
    <cellStyle name="Style 1 4 8" xfId="3890"/>
    <cellStyle name="Style 1 4 8 2" xfId="3891"/>
    <cellStyle name="Style 1 4 8 3" xfId="3892"/>
    <cellStyle name="Style 1 4 9" xfId="3893"/>
    <cellStyle name="Style 1 4 9 2" xfId="3894"/>
    <cellStyle name="Style 1 4 9 3" xfId="3895"/>
    <cellStyle name="Style 1 40" xfId="3896"/>
    <cellStyle name="Style 1 40 2" xfId="3897"/>
    <cellStyle name="Style 1 40 3" xfId="3898"/>
    <cellStyle name="Style 1 41" xfId="3899"/>
    <cellStyle name="Style 1 41 2" xfId="3900"/>
    <cellStyle name="Style 1 41 3" xfId="3901"/>
    <cellStyle name="Style 1 42" xfId="3902"/>
    <cellStyle name="Style 1 42 2" xfId="3903"/>
    <cellStyle name="Style 1 42 3" xfId="3904"/>
    <cellStyle name="Style 1 43" xfId="3905"/>
    <cellStyle name="Style 1 43 2" xfId="3906"/>
    <cellStyle name="Style 1 43 3" xfId="3907"/>
    <cellStyle name="Style 1 44" xfId="3908"/>
    <cellStyle name="Style 1 44 2" xfId="3909"/>
    <cellStyle name="Style 1 44 3" xfId="3910"/>
    <cellStyle name="Style 1 45" xfId="3911"/>
    <cellStyle name="Style 1 45 2" xfId="3912"/>
    <cellStyle name="Style 1 45 3" xfId="3913"/>
    <cellStyle name="Style 1 46" xfId="3914"/>
    <cellStyle name="Style 1 46 2" xfId="3915"/>
    <cellStyle name="Style 1 46 3" xfId="3916"/>
    <cellStyle name="Style 1 47" xfId="3917"/>
    <cellStyle name="Style 1 47 2" xfId="3918"/>
    <cellStyle name="Style 1 47 3" xfId="3919"/>
    <cellStyle name="Style 1 48" xfId="3920"/>
    <cellStyle name="Style 1 48 2" xfId="3921"/>
    <cellStyle name="Style 1 48 3" xfId="3922"/>
    <cellStyle name="Style 1 49" xfId="3923"/>
    <cellStyle name="Style 1 49 2" xfId="3924"/>
    <cellStyle name="Style 1 49 3" xfId="3925"/>
    <cellStyle name="Style 1 5" xfId="3926"/>
    <cellStyle name="Style 1 5 10" xfId="3927"/>
    <cellStyle name="Style 1 5 10 2" xfId="3928"/>
    <cellStyle name="Style 1 5 10 3" xfId="3929"/>
    <cellStyle name="Style 1 5 11" xfId="3930"/>
    <cellStyle name="Style 1 5 11 2" xfId="3931"/>
    <cellStyle name="Style 1 5 11 3" xfId="3932"/>
    <cellStyle name="Style 1 5 12" xfId="3933"/>
    <cellStyle name="Style 1 5 12 2" xfId="3934"/>
    <cellStyle name="Style 1 5 12 3" xfId="3935"/>
    <cellStyle name="Style 1 5 13" xfId="3936"/>
    <cellStyle name="Style 1 5 13 2" xfId="3937"/>
    <cellStyle name="Style 1 5 13 3" xfId="3938"/>
    <cellStyle name="Style 1 5 14" xfId="3939"/>
    <cellStyle name="Style 1 5 14 2" xfId="3940"/>
    <cellStyle name="Style 1 5 14 3" xfId="3941"/>
    <cellStyle name="Style 1 5 15" xfId="3942"/>
    <cellStyle name="Style 1 5 15 2" xfId="3943"/>
    <cellStyle name="Style 1 5 15 3" xfId="3944"/>
    <cellStyle name="Style 1 5 16" xfId="3945"/>
    <cellStyle name="Style 1 5 16 2" xfId="3946"/>
    <cellStyle name="Style 1 5 16 3" xfId="3947"/>
    <cellStyle name="Style 1 5 17" xfId="3948"/>
    <cellStyle name="Style 1 5 18" xfId="3949"/>
    <cellStyle name="Style 1 5 2" xfId="3950"/>
    <cellStyle name="Style 1 5 2 2" xfId="3951"/>
    <cellStyle name="Style 1 5 2 3" xfId="3952"/>
    <cellStyle name="Style 1 5 3" xfId="3953"/>
    <cellStyle name="Style 1 5 3 2" xfId="3954"/>
    <cellStyle name="Style 1 5 3 3" xfId="3955"/>
    <cellStyle name="Style 1 5 4" xfId="3956"/>
    <cellStyle name="Style 1 5 4 2" xfId="3957"/>
    <cellStyle name="Style 1 5 4 3" xfId="3958"/>
    <cellStyle name="Style 1 5 5" xfId="3959"/>
    <cellStyle name="Style 1 5 5 2" xfId="3960"/>
    <cellStyle name="Style 1 5 5 3" xfId="3961"/>
    <cellStyle name="Style 1 5 6" xfId="3962"/>
    <cellStyle name="Style 1 5 6 2" xfId="3963"/>
    <cellStyle name="Style 1 5 6 3" xfId="3964"/>
    <cellStyle name="Style 1 5 7" xfId="3965"/>
    <cellStyle name="Style 1 5 7 2" xfId="3966"/>
    <cellStyle name="Style 1 5 7 3" xfId="3967"/>
    <cellStyle name="Style 1 5 8" xfId="3968"/>
    <cellStyle name="Style 1 5 8 2" xfId="3969"/>
    <cellStyle name="Style 1 5 8 3" xfId="3970"/>
    <cellStyle name="Style 1 5 9" xfId="3971"/>
    <cellStyle name="Style 1 5 9 2" xfId="3972"/>
    <cellStyle name="Style 1 5 9 3" xfId="3973"/>
    <cellStyle name="Style 1 50" xfId="3974"/>
    <cellStyle name="Style 1 50 2" xfId="3975"/>
    <cellStyle name="Style 1 50 3" xfId="3976"/>
    <cellStyle name="Style 1 51" xfId="3977"/>
    <cellStyle name="Style 1 51 2" xfId="3978"/>
    <cellStyle name="Style 1 51 3" xfId="3979"/>
    <cellStyle name="Style 1 52" xfId="3980"/>
    <cellStyle name="Style 1 52 2" xfId="3981"/>
    <cellStyle name="Style 1 52 3" xfId="3982"/>
    <cellStyle name="Style 1 53" xfId="3983"/>
    <cellStyle name="Style 1 53 2" xfId="3984"/>
    <cellStyle name="Style 1 53 3" xfId="3985"/>
    <cellStyle name="Style 1 54" xfId="3986"/>
    <cellStyle name="Style 1 54 2" xfId="3987"/>
    <cellStyle name="Style 1 54 3" xfId="3988"/>
    <cellStyle name="Style 1 55" xfId="3989"/>
    <cellStyle name="Style 1 55 2" xfId="3990"/>
    <cellStyle name="Style 1 55 3" xfId="3991"/>
    <cellStyle name="Style 1 56" xfId="3992"/>
    <cellStyle name="Style 1 56 2" xfId="3993"/>
    <cellStyle name="Style 1 56 3" xfId="3994"/>
    <cellStyle name="Style 1 57" xfId="3995"/>
    <cellStyle name="Style 1 57 2" xfId="3996"/>
    <cellStyle name="Style 1 57 3" xfId="3997"/>
    <cellStyle name="Style 1 58" xfId="3998"/>
    <cellStyle name="Style 1 58 2" xfId="3999"/>
    <cellStyle name="Style 1 58 3" xfId="4000"/>
    <cellStyle name="Style 1 59" xfId="4001"/>
    <cellStyle name="Style 1 59 2" xfId="4002"/>
    <cellStyle name="Style 1 59 3" xfId="4003"/>
    <cellStyle name="Style 1 6" xfId="4004"/>
    <cellStyle name="Style 1 6 2" xfId="4005"/>
    <cellStyle name="Style 1 6 3" xfId="4006"/>
    <cellStyle name="Style 1 60" xfId="4007"/>
    <cellStyle name="Style 1 60 2" xfId="4008"/>
    <cellStyle name="Style 1 60 3" xfId="4009"/>
    <cellStyle name="Style 1 61" xfId="4010"/>
    <cellStyle name="Style 1 61 2" xfId="4011"/>
    <cellStyle name="Style 1 61 3" xfId="4012"/>
    <cellStyle name="Style 1 62" xfId="4013"/>
    <cellStyle name="Style 1 62 2" xfId="4014"/>
    <cellStyle name="Style 1 62 3" xfId="4015"/>
    <cellStyle name="Style 1 63" xfId="4016"/>
    <cellStyle name="Style 1 63 2" xfId="4017"/>
    <cellStyle name="Style 1 63 3" xfId="4018"/>
    <cellStyle name="Style 1 64" xfId="4019"/>
    <cellStyle name="Style 1 64 2" xfId="4020"/>
    <cellStyle name="Style 1 64 3" xfId="4021"/>
    <cellStyle name="Style 1 65" xfId="4022"/>
    <cellStyle name="Style 1 65 2" xfId="4023"/>
    <cellStyle name="Style 1 65 3" xfId="4024"/>
    <cellStyle name="Style 1 66" xfId="4025"/>
    <cellStyle name="Style 1 66 2" xfId="4026"/>
    <cellStyle name="Style 1 66 3" xfId="4027"/>
    <cellStyle name="Style 1 67" xfId="4028"/>
    <cellStyle name="Style 1 67 2" xfId="4029"/>
    <cellStyle name="Style 1 67 3" xfId="4030"/>
    <cellStyle name="Style 1 68" xfId="4031"/>
    <cellStyle name="Style 1 68 2" xfId="4032"/>
    <cellStyle name="Style 1 68 3" xfId="4033"/>
    <cellStyle name="Style 1 69" xfId="4034"/>
    <cellStyle name="Style 1 69 2" xfId="4035"/>
    <cellStyle name="Style 1 69 3" xfId="4036"/>
    <cellStyle name="Style 1 7" xfId="4037"/>
    <cellStyle name="Style 1 7 2" xfId="4038"/>
    <cellStyle name="Style 1 7 3" xfId="4039"/>
    <cellStyle name="Style 1 70" xfId="4040"/>
    <cellStyle name="Style 1 71" xfId="4041"/>
    <cellStyle name="Style 1 72" xfId="4042"/>
    <cellStyle name="Style 1 73" xfId="4043"/>
    <cellStyle name="Style 1 73 2" xfId="4044"/>
    <cellStyle name="Style 1 74" xfId="4045"/>
    <cellStyle name="Style 1 74 2" xfId="4046"/>
    <cellStyle name="Style 1 75" xfId="4047"/>
    <cellStyle name="Style 1 75 2" xfId="4048"/>
    <cellStyle name="Style 1 76" xfId="4049"/>
    <cellStyle name="Style 1 76 2" xfId="4050"/>
    <cellStyle name="Style 1 77" xfId="4051"/>
    <cellStyle name="Style 1 77 2" xfId="4052"/>
    <cellStyle name="Style 1 8" xfId="4053"/>
    <cellStyle name="Style 1 8 2" xfId="4054"/>
    <cellStyle name="Style 1 8 3" xfId="4055"/>
    <cellStyle name="Style 1 9" xfId="4056"/>
    <cellStyle name="Style 1 9 2" xfId="4057"/>
    <cellStyle name="Style 1 9 3" xfId="4058"/>
    <cellStyle name="Style 22" xfId="4059"/>
    <cellStyle name="Style 25" xfId="4060"/>
    <cellStyle name="Style 26" xfId="4061"/>
    <cellStyle name="Style 27" xfId="4062"/>
    <cellStyle name="Style 28" xfId="4063"/>
    <cellStyle name="STYLE1" xfId="4064"/>
    <cellStyle name="STYLE2" xfId="4065"/>
    <cellStyle name="STYLE3" xfId="4066"/>
    <cellStyle name="STYLE4" xfId="4067"/>
    <cellStyle name="summation" xfId="4068"/>
    <cellStyle name="Table Col Head" xfId="4069"/>
    <cellStyle name="Table Sub Head" xfId="4070"/>
    <cellStyle name="Table Title" xfId="4071"/>
    <cellStyle name="Table Units" xfId="4072"/>
    <cellStyle name="TFCF" xfId="4073"/>
    <cellStyle name="Title" xfId="4074" builtinId="15" customBuiltin="1"/>
    <cellStyle name="Title 10" xfId="4075"/>
    <cellStyle name="Title 11" xfId="4076"/>
    <cellStyle name="Title 12" xfId="4077"/>
    <cellStyle name="Title 13" xfId="4078"/>
    <cellStyle name="Title 2" xfId="4079"/>
    <cellStyle name="Title 2 2" xfId="4080"/>
    <cellStyle name="Title 2 2 2" xfId="4081"/>
    <cellStyle name="Title 3" xfId="4082"/>
    <cellStyle name="Title 3 2" xfId="4083"/>
    <cellStyle name="Title 3 3" xfId="4084"/>
    <cellStyle name="Title 4" xfId="4085"/>
    <cellStyle name="Title 4 2" xfId="4086"/>
    <cellStyle name="Title 5" xfId="4087"/>
    <cellStyle name="Title 6" xfId="4088"/>
    <cellStyle name="Title 7" xfId="4089"/>
    <cellStyle name="Title 8" xfId="4090"/>
    <cellStyle name="Title 9" xfId="4091"/>
    <cellStyle name="Total" xfId="4092" builtinId="25" customBuiltin="1"/>
    <cellStyle name="Total 10" xfId="4093"/>
    <cellStyle name="Total 11" xfId="4094"/>
    <cellStyle name="Total 12" xfId="4095"/>
    <cellStyle name="Total 13" xfId="4096"/>
    <cellStyle name="Total 2" xfId="4097"/>
    <cellStyle name="Total 2 2" xfId="4098"/>
    <cellStyle name="Total 2 2 2" xfId="4099"/>
    <cellStyle name="Total 3" xfId="4100"/>
    <cellStyle name="Total 3 2" xfId="4101"/>
    <cellStyle name="Total 3 3" xfId="4102"/>
    <cellStyle name="Total 4" xfId="4103"/>
    <cellStyle name="Total 4 2" xfId="4104"/>
    <cellStyle name="Total 5" xfId="4105"/>
    <cellStyle name="Total 5 2" xfId="4106"/>
    <cellStyle name="Total 6" xfId="4107"/>
    <cellStyle name="Total 6 2" xfId="4108"/>
    <cellStyle name="Total 7" xfId="4109"/>
    <cellStyle name="Total 7 2" xfId="4110"/>
    <cellStyle name="Total 8" xfId="4111"/>
    <cellStyle name="Total 8 2" xfId="4112"/>
    <cellStyle name="Total 9" xfId="4113"/>
    <cellStyle name="uk" xfId="4114"/>
    <cellStyle name="Un" xfId="4115"/>
    <cellStyle name="Unprot" xfId="4116"/>
    <cellStyle name="Unprot$" xfId="4117"/>
    <cellStyle name="Unprot_1 3 6 LIBOR" xfId="4118"/>
    <cellStyle name="Unprotect" xfId="4119"/>
    <cellStyle name="Währung [0]_Compiling Utility Macros" xfId="4120"/>
    <cellStyle name="Währung_Compiling Utility Macros" xfId="4121"/>
    <cellStyle name="Warning Text" xfId="4122" builtinId="11" customBuiltin="1"/>
    <cellStyle name="Warning Text 10" xfId="4123"/>
    <cellStyle name="Warning Text 11" xfId="4124"/>
    <cellStyle name="Warning Text 12" xfId="4125"/>
    <cellStyle name="Warning Text 13" xfId="4126"/>
    <cellStyle name="Warning Text 2" xfId="4127"/>
    <cellStyle name="Warning Text 2 2" xfId="4128"/>
    <cellStyle name="Warning Text 3" xfId="4129"/>
    <cellStyle name="Warning Text 3 2" xfId="4130"/>
    <cellStyle name="Warning Text 3 3" xfId="4131"/>
    <cellStyle name="Warning Text 4" xfId="4132"/>
    <cellStyle name="Warning Text 4 2" xfId="4133"/>
    <cellStyle name="Warning Text 5" xfId="4134"/>
    <cellStyle name="Warning Text 5 2" xfId="4135"/>
    <cellStyle name="Warning Text 6" xfId="4136"/>
    <cellStyle name="Warning Text 6 2" xfId="4137"/>
    <cellStyle name="Warning Text 7" xfId="4138"/>
    <cellStyle name="Warning Text 8" xfId="4139"/>
    <cellStyle name="Warning Text 9" xfId="4140"/>
    <cellStyle name="Year" xfId="4141"/>
    <cellStyle name="YEAR HEADER" xfId="4142"/>
    <cellStyle name="콤마 [0]_94하반기" xfId="4143"/>
    <cellStyle name="콤마_94하반기" xfId="4144"/>
    <cellStyle name="통화 [0]_94하반기" xfId="4145"/>
    <cellStyle name="통화_94하반기" xfId="4146"/>
    <cellStyle name="표준_Ⅰ.경영실적" xfId="4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H25" sqref="H25"/>
    </sheetView>
  </sheetViews>
  <sheetFormatPr defaultRowHeight="15"/>
  <cols>
    <col min="1" max="1" width="4.5703125" style="1" customWidth="1"/>
    <col min="2" max="2" width="3.42578125" style="1" customWidth="1"/>
    <col min="3" max="3" width="62" style="1" customWidth="1"/>
    <col min="4" max="4" width="3.42578125" style="1" customWidth="1"/>
    <col min="5" max="5" width="16.42578125" style="6" customWidth="1"/>
    <col min="6" max="256" width="8.85546875" style="1"/>
    <col min="257" max="257" width="4.5703125" style="1" customWidth="1"/>
    <col min="258" max="258" width="3.42578125" style="1" customWidth="1"/>
    <col min="259" max="259" width="62" style="1" customWidth="1"/>
    <col min="260" max="260" width="3.42578125" style="1" customWidth="1"/>
    <col min="261" max="261" width="16.42578125" style="1" customWidth="1"/>
    <col min="262" max="512" width="8.85546875" style="1"/>
    <col min="513" max="513" width="4.5703125" style="1" customWidth="1"/>
    <col min="514" max="514" width="3.42578125" style="1" customWidth="1"/>
    <col min="515" max="515" width="62" style="1" customWidth="1"/>
    <col min="516" max="516" width="3.42578125" style="1" customWidth="1"/>
    <col min="517" max="517" width="16.42578125" style="1" customWidth="1"/>
    <col min="518" max="768" width="8.85546875" style="1"/>
    <col min="769" max="769" width="4.5703125" style="1" customWidth="1"/>
    <col min="770" max="770" width="3.42578125" style="1" customWidth="1"/>
    <col min="771" max="771" width="62" style="1" customWidth="1"/>
    <col min="772" max="772" width="3.42578125" style="1" customWidth="1"/>
    <col min="773" max="773" width="16.42578125" style="1" customWidth="1"/>
    <col min="774" max="1024" width="8.85546875" style="1"/>
    <col min="1025" max="1025" width="4.5703125" style="1" customWidth="1"/>
    <col min="1026" max="1026" width="3.42578125" style="1" customWidth="1"/>
    <col min="1027" max="1027" width="62" style="1" customWidth="1"/>
    <col min="1028" max="1028" width="3.42578125" style="1" customWidth="1"/>
    <col min="1029" max="1029" width="16.42578125" style="1" customWidth="1"/>
    <col min="1030" max="1280" width="8.85546875" style="1"/>
    <col min="1281" max="1281" width="4.5703125" style="1" customWidth="1"/>
    <col min="1282" max="1282" width="3.42578125" style="1" customWidth="1"/>
    <col min="1283" max="1283" width="62" style="1" customWidth="1"/>
    <col min="1284" max="1284" width="3.42578125" style="1" customWidth="1"/>
    <col min="1285" max="1285" width="16.42578125" style="1" customWidth="1"/>
    <col min="1286" max="1536" width="8.85546875" style="1"/>
    <col min="1537" max="1537" width="4.5703125" style="1" customWidth="1"/>
    <col min="1538" max="1538" width="3.42578125" style="1" customWidth="1"/>
    <col min="1539" max="1539" width="62" style="1" customWidth="1"/>
    <col min="1540" max="1540" width="3.42578125" style="1" customWidth="1"/>
    <col min="1541" max="1541" width="16.42578125" style="1" customWidth="1"/>
    <col min="1542" max="1792" width="8.85546875" style="1"/>
    <col min="1793" max="1793" width="4.5703125" style="1" customWidth="1"/>
    <col min="1794" max="1794" width="3.42578125" style="1" customWidth="1"/>
    <col min="1795" max="1795" width="62" style="1" customWidth="1"/>
    <col min="1796" max="1796" width="3.42578125" style="1" customWidth="1"/>
    <col min="1797" max="1797" width="16.42578125" style="1" customWidth="1"/>
    <col min="1798" max="2048" width="8.85546875" style="1"/>
    <col min="2049" max="2049" width="4.5703125" style="1" customWidth="1"/>
    <col min="2050" max="2050" width="3.42578125" style="1" customWidth="1"/>
    <col min="2051" max="2051" width="62" style="1" customWidth="1"/>
    <col min="2052" max="2052" width="3.42578125" style="1" customWidth="1"/>
    <col min="2053" max="2053" width="16.42578125" style="1" customWidth="1"/>
    <col min="2054" max="2304" width="8.85546875" style="1"/>
    <col min="2305" max="2305" width="4.5703125" style="1" customWidth="1"/>
    <col min="2306" max="2306" width="3.42578125" style="1" customWidth="1"/>
    <col min="2307" max="2307" width="62" style="1" customWidth="1"/>
    <col min="2308" max="2308" width="3.42578125" style="1" customWidth="1"/>
    <col min="2309" max="2309" width="16.42578125" style="1" customWidth="1"/>
    <col min="2310" max="2560" width="8.85546875" style="1"/>
    <col min="2561" max="2561" width="4.5703125" style="1" customWidth="1"/>
    <col min="2562" max="2562" width="3.42578125" style="1" customWidth="1"/>
    <col min="2563" max="2563" width="62" style="1" customWidth="1"/>
    <col min="2564" max="2564" width="3.42578125" style="1" customWidth="1"/>
    <col min="2565" max="2565" width="16.42578125" style="1" customWidth="1"/>
    <col min="2566" max="2816" width="8.85546875" style="1"/>
    <col min="2817" max="2817" width="4.5703125" style="1" customWidth="1"/>
    <col min="2818" max="2818" width="3.42578125" style="1" customWidth="1"/>
    <col min="2819" max="2819" width="62" style="1" customWidth="1"/>
    <col min="2820" max="2820" width="3.42578125" style="1" customWidth="1"/>
    <col min="2821" max="2821" width="16.42578125" style="1" customWidth="1"/>
    <col min="2822" max="3072" width="8.85546875" style="1"/>
    <col min="3073" max="3073" width="4.5703125" style="1" customWidth="1"/>
    <col min="3074" max="3074" width="3.42578125" style="1" customWidth="1"/>
    <col min="3075" max="3075" width="62" style="1" customWidth="1"/>
    <col min="3076" max="3076" width="3.42578125" style="1" customWidth="1"/>
    <col min="3077" max="3077" width="16.42578125" style="1" customWidth="1"/>
    <col min="3078" max="3328" width="8.85546875" style="1"/>
    <col min="3329" max="3329" width="4.5703125" style="1" customWidth="1"/>
    <col min="3330" max="3330" width="3.42578125" style="1" customWidth="1"/>
    <col min="3331" max="3331" width="62" style="1" customWidth="1"/>
    <col min="3332" max="3332" width="3.42578125" style="1" customWidth="1"/>
    <col min="3333" max="3333" width="16.42578125" style="1" customWidth="1"/>
    <col min="3334" max="3584" width="8.85546875" style="1"/>
    <col min="3585" max="3585" width="4.5703125" style="1" customWidth="1"/>
    <col min="3586" max="3586" width="3.42578125" style="1" customWidth="1"/>
    <col min="3587" max="3587" width="62" style="1" customWidth="1"/>
    <col min="3588" max="3588" width="3.42578125" style="1" customWidth="1"/>
    <col min="3589" max="3589" width="16.42578125" style="1" customWidth="1"/>
    <col min="3590" max="3840" width="8.85546875" style="1"/>
    <col min="3841" max="3841" width="4.5703125" style="1" customWidth="1"/>
    <col min="3842" max="3842" width="3.42578125" style="1" customWidth="1"/>
    <col min="3843" max="3843" width="62" style="1" customWidth="1"/>
    <col min="3844" max="3844" width="3.42578125" style="1" customWidth="1"/>
    <col min="3845" max="3845" width="16.42578125" style="1" customWidth="1"/>
    <col min="3846" max="4096" width="8.85546875" style="1"/>
    <col min="4097" max="4097" width="4.5703125" style="1" customWidth="1"/>
    <col min="4098" max="4098" width="3.42578125" style="1" customWidth="1"/>
    <col min="4099" max="4099" width="62" style="1" customWidth="1"/>
    <col min="4100" max="4100" width="3.42578125" style="1" customWidth="1"/>
    <col min="4101" max="4101" width="16.42578125" style="1" customWidth="1"/>
    <col min="4102" max="4352" width="8.85546875" style="1"/>
    <col min="4353" max="4353" width="4.5703125" style="1" customWidth="1"/>
    <col min="4354" max="4354" width="3.42578125" style="1" customWidth="1"/>
    <col min="4355" max="4355" width="62" style="1" customWidth="1"/>
    <col min="4356" max="4356" width="3.42578125" style="1" customWidth="1"/>
    <col min="4357" max="4357" width="16.42578125" style="1" customWidth="1"/>
    <col min="4358" max="4608" width="8.85546875" style="1"/>
    <col min="4609" max="4609" width="4.5703125" style="1" customWidth="1"/>
    <col min="4610" max="4610" width="3.42578125" style="1" customWidth="1"/>
    <col min="4611" max="4611" width="62" style="1" customWidth="1"/>
    <col min="4612" max="4612" width="3.42578125" style="1" customWidth="1"/>
    <col min="4613" max="4613" width="16.42578125" style="1" customWidth="1"/>
    <col min="4614" max="4864" width="8.85546875" style="1"/>
    <col min="4865" max="4865" width="4.5703125" style="1" customWidth="1"/>
    <col min="4866" max="4866" width="3.42578125" style="1" customWidth="1"/>
    <col min="4867" max="4867" width="62" style="1" customWidth="1"/>
    <col min="4868" max="4868" width="3.42578125" style="1" customWidth="1"/>
    <col min="4869" max="4869" width="16.42578125" style="1" customWidth="1"/>
    <col min="4870" max="5120" width="8.85546875" style="1"/>
    <col min="5121" max="5121" width="4.5703125" style="1" customWidth="1"/>
    <col min="5122" max="5122" width="3.42578125" style="1" customWidth="1"/>
    <col min="5123" max="5123" width="62" style="1" customWidth="1"/>
    <col min="5124" max="5124" width="3.42578125" style="1" customWidth="1"/>
    <col min="5125" max="5125" width="16.42578125" style="1" customWidth="1"/>
    <col min="5126" max="5376" width="8.85546875" style="1"/>
    <col min="5377" max="5377" width="4.5703125" style="1" customWidth="1"/>
    <col min="5378" max="5378" width="3.42578125" style="1" customWidth="1"/>
    <col min="5379" max="5379" width="62" style="1" customWidth="1"/>
    <col min="5380" max="5380" width="3.42578125" style="1" customWidth="1"/>
    <col min="5381" max="5381" width="16.42578125" style="1" customWidth="1"/>
    <col min="5382" max="5632" width="8.85546875" style="1"/>
    <col min="5633" max="5633" width="4.5703125" style="1" customWidth="1"/>
    <col min="5634" max="5634" width="3.42578125" style="1" customWidth="1"/>
    <col min="5635" max="5635" width="62" style="1" customWidth="1"/>
    <col min="5636" max="5636" width="3.42578125" style="1" customWidth="1"/>
    <col min="5637" max="5637" width="16.42578125" style="1" customWidth="1"/>
    <col min="5638" max="5888" width="8.85546875" style="1"/>
    <col min="5889" max="5889" width="4.5703125" style="1" customWidth="1"/>
    <col min="5890" max="5890" width="3.42578125" style="1" customWidth="1"/>
    <col min="5891" max="5891" width="62" style="1" customWidth="1"/>
    <col min="5892" max="5892" width="3.42578125" style="1" customWidth="1"/>
    <col min="5893" max="5893" width="16.42578125" style="1" customWidth="1"/>
    <col min="5894" max="6144" width="8.85546875" style="1"/>
    <col min="6145" max="6145" width="4.5703125" style="1" customWidth="1"/>
    <col min="6146" max="6146" width="3.42578125" style="1" customWidth="1"/>
    <col min="6147" max="6147" width="62" style="1" customWidth="1"/>
    <col min="6148" max="6148" width="3.42578125" style="1" customWidth="1"/>
    <col min="6149" max="6149" width="16.42578125" style="1" customWidth="1"/>
    <col min="6150" max="6400" width="8.85546875" style="1"/>
    <col min="6401" max="6401" width="4.5703125" style="1" customWidth="1"/>
    <col min="6402" max="6402" width="3.42578125" style="1" customWidth="1"/>
    <col min="6403" max="6403" width="62" style="1" customWidth="1"/>
    <col min="6404" max="6404" width="3.42578125" style="1" customWidth="1"/>
    <col min="6405" max="6405" width="16.42578125" style="1" customWidth="1"/>
    <col min="6406" max="6656" width="8.85546875" style="1"/>
    <col min="6657" max="6657" width="4.5703125" style="1" customWidth="1"/>
    <col min="6658" max="6658" width="3.42578125" style="1" customWidth="1"/>
    <col min="6659" max="6659" width="62" style="1" customWidth="1"/>
    <col min="6660" max="6660" width="3.42578125" style="1" customWidth="1"/>
    <col min="6661" max="6661" width="16.42578125" style="1" customWidth="1"/>
    <col min="6662" max="6912" width="8.85546875" style="1"/>
    <col min="6913" max="6913" width="4.5703125" style="1" customWidth="1"/>
    <col min="6914" max="6914" width="3.42578125" style="1" customWidth="1"/>
    <col min="6915" max="6915" width="62" style="1" customWidth="1"/>
    <col min="6916" max="6916" width="3.42578125" style="1" customWidth="1"/>
    <col min="6917" max="6917" width="16.42578125" style="1" customWidth="1"/>
    <col min="6918" max="7168" width="8.85546875" style="1"/>
    <col min="7169" max="7169" width="4.5703125" style="1" customWidth="1"/>
    <col min="7170" max="7170" width="3.42578125" style="1" customWidth="1"/>
    <col min="7171" max="7171" width="62" style="1" customWidth="1"/>
    <col min="7172" max="7172" width="3.42578125" style="1" customWidth="1"/>
    <col min="7173" max="7173" width="16.42578125" style="1" customWidth="1"/>
    <col min="7174" max="7424" width="8.85546875" style="1"/>
    <col min="7425" max="7425" width="4.5703125" style="1" customWidth="1"/>
    <col min="7426" max="7426" width="3.42578125" style="1" customWidth="1"/>
    <col min="7427" max="7427" width="62" style="1" customWidth="1"/>
    <col min="7428" max="7428" width="3.42578125" style="1" customWidth="1"/>
    <col min="7429" max="7429" width="16.42578125" style="1" customWidth="1"/>
    <col min="7430" max="7680" width="8.85546875" style="1"/>
    <col min="7681" max="7681" width="4.5703125" style="1" customWidth="1"/>
    <col min="7682" max="7682" width="3.42578125" style="1" customWidth="1"/>
    <col min="7683" max="7683" width="62" style="1" customWidth="1"/>
    <col min="7684" max="7684" width="3.42578125" style="1" customWidth="1"/>
    <col min="7685" max="7685" width="16.42578125" style="1" customWidth="1"/>
    <col min="7686" max="7936" width="8.85546875" style="1"/>
    <col min="7937" max="7937" width="4.5703125" style="1" customWidth="1"/>
    <col min="7938" max="7938" width="3.42578125" style="1" customWidth="1"/>
    <col min="7939" max="7939" width="62" style="1" customWidth="1"/>
    <col min="7940" max="7940" width="3.42578125" style="1" customWidth="1"/>
    <col min="7941" max="7941" width="16.42578125" style="1" customWidth="1"/>
    <col min="7942" max="8192" width="8.85546875" style="1"/>
    <col min="8193" max="8193" width="4.5703125" style="1" customWidth="1"/>
    <col min="8194" max="8194" width="3.42578125" style="1" customWidth="1"/>
    <col min="8195" max="8195" width="62" style="1" customWidth="1"/>
    <col min="8196" max="8196" width="3.42578125" style="1" customWidth="1"/>
    <col min="8197" max="8197" width="16.42578125" style="1" customWidth="1"/>
    <col min="8198" max="8448" width="8.85546875" style="1"/>
    <col min="8449" max="8449" width="4.5703125" style="1" customWidth="1"/>
    <col min="8450" max="8450" width="3.42578125" style="1" customWidth="1"/>
    <col min="8451" max="8451" width="62" style="1" customWidth="1"/>
    <col min="8452" max="8452" width="3.42578125" style="1" customWidth="1"/>
    <col min="8453" max="8453" width="16.42578125" style="1" customWidth="1"/>
    <col min="8454" max="8704" width="8.85546875" style="1"/>
    <col min="8705" max="8705" width="4.5703125" style="1" customWidth="1"/>
    <col min="8706" max="8706" width="3.42578125" style="1" customWidth="1"/>
    <col min="8707" max="8707" width="62" style="1" customWidth="1"/>
    <col min="8708" max="8708" width="3.42578125" style="1" customWidth="1"/>
    <col min="8709" max="8709" width="16.42578125" style="1" customWidth="1"/>
    <col min="8710" max="8960" width="8.85546875" style="1"/>
    <col min="8961" max="8961" width="4.5703125" style="1" customWidth="1"/>
    <col min="8962" max="8962" width="3.42578125" style="1" customWidth="1"/>
    <col min="8963" max="8963" width="62" style="1" customWidth="1"/>
    <col min="8964" max="8964" width="3.42578125" style="1" customWidth="1"/>
    <col min="8965" max="8965" width="16.42578125" style="1" customWidth="1"/>
    <col min="8966" max="9216" width="8.85546875" style="1"/>
    <col min="9217" max="9217" width="4.5703125" style="1" customWidth="1"/>
    <col min="9218" max="9218" width="3.42578125" style="1" customWidth="1"/>
    <col min="9219" max="9219" width="62" style="1" customWidth="1"/>
    <col min="9220" max="9220" width="3.42578125" style="1" customWidth="1"/>
    <col min="9221" max="9221" width="16.42578125" style="1" customWidth="1"/>
    <col min="9222" max="9472" width="8.85546875" style="1"/>
    <col min="9473" max="9473" width="4.5703125" style="1" customWidth="1"/>
    <col min="9474" max="9474" width="3.42578125" style="1" customWidth="1"/>
    <col min="9475" max="9475" width="62" style="1" customWidth="1"/>
    <col min="9476" max="9476" width="3.42578125" style="1" customWidth="1"/>
    <col min="9477" max="9477" width="16.42578125" style="1" customWidth="1"/>
    <col min="9478" max="9728" width="8.85546875" style="1"/>
    <col min="9729" max="9729" width="4.5703125" style="1" customWidth="1"/>
    <col min="9730" max="9730" width="3.42578125" style="1" customWidth="1"/>
    <col min="9731" max="9731" width="62" style="1" customWidth="1"/>
    <col min="9732" max="9732" width="3.42578125" style="1" customWidth="1"/>
    <col min="9733" max="9733" width="16.42578125" style="1" customWidth="1"/>
    <col min="9734" max="9984" width="8.85546875" style="1"/>
    <col min="9985" max="9985" width="4.5703125" style="1" customWidth="1"/>
    <col min="9986" max="9986" width="3.42578125" style="1" customWidth="1"/>
    <col min="9987" max="9987" width="62" style="1" customWidth="1"/>
    <col min="9988" max="9988" width="3.42578125" style="1" customWidth="1"/>
    <col min="9989" max="9989" width="16.42578125" style="1" customWidth="1"/>
    <col min="9990" max="10240" width="8.85546875" style="1"/>
    <col min="10241" max="10241" width="4.5703125" style="1" customWidth="1"/>
    <col min="10242" max="10242" width="3.42578125" style="1" customWidth="1"/>
    <col min="10243" max="10243" width="62" style="1" customWidth="1"/>
    <col min="10244" max="10244" width="3.42578125" style="1" customWidth="1"/>
    <col min="10245" max="10245" width="16.42578125" style="1" customWidth="1"/>
    <col min="10246" max="10496" width="8.85546875" style="1"/>
    <col min="10497" max="10497" width="4.5703125" style="1" customWidth="1"/>
    <col min="10498" max="10498" width="3.42578125" style="1" customWidth="1"/>
    <col min="10499" max="10499" width="62" style="1" customWidth="1"/>
    <col min="10500" max="10500" width="3.42578125" style="1" customWidth="1"/>
    <col min="10501" max="10501" width="16.42578125" style="1" customWidth="1"/>
    <col min="10502" max="10752" width="8.85546875" style="1"/>
    <col min="10753" max="10753" width="4.5703125" style="1" customWidth="1"/>
    <col min="10754" max="10754" width="3.42578125" style="1" customWidth="1"/>
    <col min="10755" max="10755" width="62" style="1" customWidth="1"/>
    <col min="10756" max="10756" width="3.42578125" style="1" customWidth="1"/>
    <col min="10757" max="10757" width="16.42578125" style="1" customWidth="1"/>
    <col min="10758" max="11008" width="8.85546875" style="1"/>
    <col min="11009" max="11009" width="4.5703125" style="1" customWidth="1"/>
    <col min="11010" max="11010" width="3.42578125" style="1" customWidth="1"/>
    <col min="11011" max="11011" width="62" style="1" customWidth="1"/>
    <col min="11012" max="11012" width="3.42578125" style="1" customWidth="1"/>
    <col min="11013" max="11013" width="16.42578125" style="1" customWidth="1"/>
    <col min="11014" max="11264" width="8.85546875" style="1"/>
    <col min="11265" max="11265" width="4.5703125" style="1" customWidth="1"/>
    <col min="11266" max="11266" width="3.42578125" style="1" customWidth="1"/>
    <col min="11267" max="11267" width="62" style="1" customWidth="1"/>
    <col min="11268" max="11268" width="3.42578125" style="1" customWidth="1"/>
    <col min="11269" max="11269" width="16.42578125" style="1" customWidth="1"/>
    <col min="11270" max="11520" width="8.85546875" style="1"/>
    <col min="11521" max="11521" width="4.5703125" style="1" customWidth="1"/>
    <col min="11522" max="11522" width="3.42578125" style="1" customWidth="1"/>
    <col min="11523" max="11523" width="62" style="1" customWidth="1"/>
    <col min="11524" max="11524" width="3.42578125" style="1" customWidth="1"/>
    <col min="11525" max="11525" width="16.42578125" style="1" customWidth="1"/>
    <col min="11526" max="11776" width="8.85546875" style="1"/>
    <col min="11777" max="11777" width="4.5703125" style="1" customWidth="1"/>
    <col min="11778" max="11778" width="3.42578125" style="1" customWidth="1"/>
    <col min="11779" max="11779" width="62" style="1" customWidth="1"/>
    <col min="11780" max="11780" width="3.42578125" style="1" customWidth="1"/>
    <col min="11781" max="11781" width="16.42578125" style="1" customWidth="1"/>
    <col min="11782" max="12032" width="8.85546875" style="1"/>
    <col min="12033" max="12033" width="4.5703125" style="1" customWidth="1"/>
    <col min="12034" max="12034" width="3.42578125" style="1" customWidth="1"/>
    <col min="12035" max="12035" width="62" style="1" customWidth="1"/>
    <col min="12036" max="12036" width="3.42578125" style="1" customWidth="1"/>
    <col min="12037" max="12037" width="16.42578125" style="1" customWidth="1"/>
    <col min="12038" max="12288" width="8.85546875" style="1"/>
    <col min="12289" max="12289" width="4.5703125" style="1" customWidth="1"/>
    <col min="12290" max="12290" width="3.42578125" style="1" customWidth="1"/>
    <col min="12291" max="12291" width="62" style="1" customWidth="1"/>
    <col min="12292" max="12292" width="3.42578125" style="1" customWidth="1"/>
    <col min="12293" max="12293" width="16.42578125" style="1" customWidth="1"/>
    <col min="12294" max="12544" width="8.85546875" style="1"/>
    <col min="12545" max="12545" width="4.5703125" style="1" customWidth="1"/>
    <col min="12546" max="12546" width="3.42578125" style="1" customWidth="1"/>
    <col min="12547" max="12547" width="62" style="1" customWidth="1"/>
    <col min="12548" max="12548" width="3.42578125" style="1" customWidth="1"/>
    <col min="12549" max="12549" width="16.42578125" style="1" customWidth="1"/>
    <col min="12550" max="12800" width="8.85546875" style="1"/>
    <col min="12801" max="12801" width="4.5703125" style="1" customWidth="1"/>
    <col min="12802" max="12802" width="3.42578125" style="1" customWidth="1"/>
    <col min="12803" max="12803" width="62" style="1" customWidth="1"/>
    <col min="12804" max="12804" width="3.42578125" style="1" customWidth="1"/>
    <col min="12805" max="12805" width="16.42578125" style="1" customWidth="1"/>
    <col min="12806" max="13056" width="8.85546875" style="1"/>
    <col min="13057" max="13057" width="4.5703125" style="1" customWidth="1"/>
    <col min="13058" max="13058" width="3.42578125" style="1" customWidth="1"/>
    <col min="13059" max="13059" width="62" style="1" customWidth="1"/>
    <col min="13060" max="13060" width="3.42578125" style="1" customWidth="1"/>
    <col min="13061" max="13061" width="16.42578125" style="1" customWidth="1"/>
    <col min="13062" max="13312" width="8.85546875" style="1"/>
    <col min="13313" max="13313" width="4.5703125" style="1" customWidth="1"/>
    <col min="13314" max="13314" width="3.42578125" style="1" customWidth="1"/>
    <col min="13315" max="13315" width="62" style="1" customWidth="1"/>
    <col min="13316" max="13316" width="3.42578125" style="1" customWidth="1"/>
    <col min="13317" max="13317" width="16.42578125" style="1" customWidth="1"/>
    <col min="13318" max="13568" width="8.85546875" style="1"/>
    <col min="13569" max="13569" width="4.5703125" style="1" customWidth="1"/>
    <col min="13570" max="13570" width="3.42578125" style="1" customWidth="1"/>
    <col min="13571" max="13571" width="62" style="1" customWidth="1"/>
    <col min="13572" max="13572" width="3.42578125" style="1" customWidth="1"/>
    <col min="13573" max="13573" width="16.42578125" style="1" customWidth="1"/>
    <col min="13574" max="13824" width="8.85546875" style="1"/>
    <col min="13825" max="13825" width="4.5703125" style="1" customWidth="1"/>
    <col min="13826" max="13826" width="3.42578125" style="1" customWidth="1"/>
    <col min="13827" max="13827" width="62" style="1" customWidth="1"/>
    <col min="13828" max="13828" width="3.42578125" style="1" customWidth="1"/>
    <col min="13829" max="13829" width="16.42578125" style="1" customWidth="1"/>
    <col min="13830" max="14080" width="8.85546875" style="1"/>
    <col min="14081" max="14081" width="4.5703125" style="1" customWidth="1"/>
    <col min="14082" max="14082" width="3.42578125" style="1" customWidth="1"/>
    <col min="14083" max="14083" width="62" style="1" customWidth="1"/>
    <col min="14084" max="14084" width="3.42578125" style="1" customWidth="1"/>
    <col min="14085" max="14085" width="16.42578125" style="1" customWidth="1"/>
    <col min="14086" max="14336" width="8.85546875" style="1"/>
    <col min="14337" max="14337" width="4.5703125" style="1" customWidth="1"/>
    <col min="14338" max="14338" width="3.42578125" style="1" customWidth="1"/>
    <col min="14339" max="14339" width="62" style="1" customWidth="1"/>
    <col min="14340" max="14340" width="3.42578125" style="1" customWidth="1"/>
    <col min="14341" max="14341" width="16.42578125" style="1" customWidth="1"/>
    <col min="14342" max="14592" width="8.85546875" style="1"/>
    <col min="14593" max="14593" width="4.5703125" style="1" customWidth="1"/>
    <col min="14594" max="14594" width="3.42578125" style="1" customWidth="1"/>
    <col min="14595" max="14595" width="62" style="1" customWidth="1"/>
    <col min="14596" max="14596" width="3.42578125" style="1" customWidth="1"/>
    <col min="14597" max="14597" width="16.42578125" style="1" customWidth="1"/>
    <col min="14598" max="14848" width="8.85546875" style="1"/>
    <col min="14849" max="14849" width="4.5703125" style="1" customWidth="1"/>
    <col min="14850" max="14850" width="3.42578125" style="1" customWidth="1"/>
    <col min="14851" max="14851" width="62" style="1" customWidth="1"/>
    <col min="14852" max="14852" width="3.42578125" style="1" customWidth="1"/>
    <col min="14853" max="14853" width="16.42578125" style="1" customWidth="1"/>
    <col min="14854" max="15104" width="8.85546875" style="1"/>
    <col min="15105" max="15105" width="4.5703125" style="1" customWidth="1"/>
    <col min="15106" max="15106" width="3.42578125" style="1" customWidth="1"/>
    <col min="15107" max="15107" width="62" style="1" customWidth="1"/>
    <col min="15108" max="15108" width="3.42578125" style="1" customWidth="1"/>
    <col min="15109" max="15109" width="16.42578125" style="1" customWidth="1"/>
    <col min="15110" max="15360" width="8.85546875" style="1"/>
    <col min="15361" max="15361" width="4.5703125" style="1" customWidth="1"/>
    <col min="15362" max="15362" width="3.42578125" style="1" customWidth="1"/>
    <col min="15363" max="15363" width="62" style="1" customWidth="1"/>
    <col min="15364" max="15364" width="3.42578125" style="1" customWidth="1"/>
    <col min="15365" max="15365" width="16.42578125" style="1" customWidth="1"/>
    <col min="15366" max="15616" width="8.85546875" style="1"/>
    <col min="15617" max="15617" width="4.5703125" style="1" customWidth="1"/>
    <col min="15618" max="15618" width="3.42578125" style="1" customWidth="1"/>
    <col min="15619" max="15619" width="62" style="1" customWidth="1"/>
    <col min="15620" max="15620" width="3.42578125" style="1" customWidth="1"/>
    <col min="15621" max="15621" width="16.42578125" style="1" customWidth="1"/>
    <col min="15622" max="15872" width="8.85546875" style="1"/>
    <col min="15873" max="15873" width="4.5703125" style="1" customWidth="1"/>
    <col min="15874" max="15874" width="3.42578125" style="1" customWidth="1"/>
    <col min="15875" max="15875" width="62" style="1" customWidth="1"/>
    <col min="15876" max="15876" width="3.42578125" style="1" customWidth="1"/>
    <col min="15877" max="15877" width="16.42578125" style="1" customWidth="1"/>
    <col min="15878" max="16128" width="8.85546875" style="1"/>
    <col min="16129" max="16129" width="4.5703125" style="1" customWidth="1"/>
    <col min="16130" max="16130" width="3.42578125" style="1" customWidth="1"/>
    <col min="16131" max="16131" width="62" style="1" customWidth="1"/>
    <col min="16132" max="16132" width="3.42578125" style="1" customWidth="1"/>
    <col min="16133" max="16133" width="16.42578125" style="1" customWidth="1"/>
    <col min="16134" max="16384" width="8.85546875" style="1"/>
  </cols>
  <sheetData>
    <row r="1" spans="1:5">
      <c r="A1" s="2"/>
      <c r="B1" s="2"/>
      <c r="C1" s="69" t="s">
        <v>0</v>
      </c>
      <c r="D1" s="69"/>
      <c r="E1" s="3"/>
    </row>
    <row r="2" spans="1:5">
      <c r="A2" s="2"/>
      <c r="B2" s="2"/>
      <c r="C2" s="69" t="s">
        <v>1</v>
      </c>
      <c r="D2" s="69"/>
      <c r="E2" s="4"/>
    </row>
    <row r="3" spans="1:5">
      <c r="A3" s="2"/>
      <c r="B3" s="2"/>
      <c r="C3" s="68" t="s">
        <v>40</v>
      </c>
      <c r="D3" s="69"/>
      <c r="E3" s="5"/>
    </row>
    <row r="4" spans="1:5">
      <c r="A4" s="2"/>
      <c r="B4" s="2"/>
      <c r="C4" s="2"/>
      <c r="D4" s="2"/>
      <c r="E4" s="4"/>
    </row>
    <row r="6" spans="1:5" ht="25.5">
      <c r="A6" s="7" t="s">
        <v>2</v>
      </c>
      <c r="B6" s="2"/>
      <c r="C6" s="8" t="s">
        <v>3</v>
      </c>
      <c r="D6" s="2"/>
      <c r="E6" s="8" t="s">
        <v>4</v>
      </c>
    </row>
    <row r="7" spans="1:5">
      <c r="A7" s="9">
        <v>-1</v>
      </c>
      <c r="B7" s="9"/>
      <c r="C7" s="9">
        <v>-2</v>
      </c>
      <c r="D7" s="9"/>
      <c r="E7" s="10">
        <v>-3</v>
      </c>
    </row>
    <row r="9" spans="1:5">
      <c r="A9" s="11">
        <v>1</v>
      </c>
      <c r="B9" s="2"/>
      <c r="C9" s="12" t="s">
        <v>28</v>
      </c>
      <c r="D9" s="2"/>
      <c r="E9" s="63">
        <v>648913758.21106756</v>
      </c>
    </row>
    <row r="10" spans="1:5">
      <c r="A10" s="11">
        <v>2</v>
      </c>
      <c r="B10" s="2"/>
      <c r="C10" s="13" t="s">
        <v>13</v>
      </c>
      <c r="D10" s="2"/>
      <c r="E10" s="20">
        <v>4.36E-2</v>
      </c>
    </row>
    <row r="11" spans="1:5" ht="15.75" thickBot="1">
      <c r="A11" s="11">
        <v>3</v>
      </c>
      <c r="B11" s="2"/>
      <c r="C11" s="12" t="s">
        <v>14</v>
      </c>
      <c r="D11" s="2"/>
      <c r="E11" s="15">
        <f>E9*E10</f>
        <v>28292639.858002547</v>
      </c>
    </row>
    <row r="12" spans="1:5" ht="15.75" thickTop="1">
      <c r="A12" s="2"/>
      <c r="B12" s="2"/>
      <c r="C12" s="2"/>
      <c r="D12" s="2"/>
      <c r="E12" s="1"/>
    </row>
    <row r="13" spans="1:5">
      <c r="A13" s="11">
        <v>4</v>
      </c>
      <c r="B13" s="2"/>
      <c r="C13" s="12" t="s">
        <v>34</v>
      </c>
      <c r="D13" s="2"/>
      <c r="E13" s="16">
        <v>0</v>
      </c>
    </row>
    <row r="14" spans="1:5">
      <c r="A14" s="11">
        <v>5</v>
      </c>
      <c r="B14" s="2"/>
      <c r="C14" s="13" t="s">
        <v>15</v>
      </c>
      <c r="D14" s="2"/>
      <c r="E14" s="14">
        <v>8.0000000000000002E-3</v>
      </c>
    </row>
    <row r="15" spans="1:5" ht="15.75" thickBot="1">
      <c r="A15" s="11">
        <v>6</v>
      </c>
      <c r="B15" s="2"/>
      <c r="C15" s="12" t="s">
        <v>16</v>
      </c>
      <c r="D15" s="2"/>
      <c r="E15" s="17">
        <v>0</v>
      </c>
    </row>
    <row r="16" spans="1:5" ht="15.75" thickTop="1">
      <c r="A16" s="11"/>
      <c r="B16" s="2"/>
      <c r="C16" s="12"/>
      <c r="D16" s="2"/>
      <c r="E16" s="18"/>
    </row>
    <row r="17" spans="1:5">
      <c r="A17" s="11">
        <v>7</v>
      </c>
      <c r="B17" s="2"/>
      <c r="C17" s="19" t="s">
        <v>36</v>
      </c>
      <c r="D17" s="2"/>
      <c r="E17" s="64">
        <v>46105008.994999997</v>
      </c>
    </row>
    <row r="18" spans="1:5">
      <c r="A18" s="11">
        <v>8</v>
      </c>
      <c r="B18" s="2"/>
      <c r="C18" s="19" t="s">
        <v>37</v>
      </c>
      <c r="D18" s="2"/>
      <c r="E18" s="65">
        <v>1.95E-2</v>
      </c>
    </row>
    <row r="19" spans="1:5" ht="15.75" thickBot="1">
      <c r="A19" s="11">
        <v>9</v>
      </c>
      <c r="B19" s="2"/>
      <c r="C19" s="19" t="s">
        <v>38</v>
      </c>
      <c r="D19" s="2"/>
      <c r="E19" s="15">
        <f>E17*E18</f>
        <v>899047.67540249997</v>
      </c>
    </row>
    <row r="20" spans="1:5" ht="15.75" thickTop="1">
      <c r="A20" s="2"/>
      <c r="B20" s="2"/>
      <c r="C20" s="2"/>
      <c r="D20" s="2"/>
      <c r="E20" s="1"/>
    </row>
    <row r="21" spans="1:5" ht="15.75" thickBot="1">
      <c r="A21" s="11">
        <v>10</v>
      </c>
      <c r="B21" s="2"/>
      <c r="C21" s="12" t="s">
        <v>35</v>
      </c>
      <c r="D21" s="2"/>
      <c r="E21" s="15">
        <f>E11+E15+E19</f>
        <v>29191687.533405047</v>
      </c>
    </row>
    <row r="22" spans="1:5" ht="15.75" thickTop="1">
      <c r="A22" s="2"/>
      <c r="B22" s="2"/>
      <c r="C22" s="2"/>
      <c r="D22" s="2"/>
      <c r="E22" s="1"/>
    </row>
    <row r="23" spans="1:5">
      <c r="A23" s="11">
        <v>11</v>
      </c>
      <c r="B23" s="2"/>
      <c r="C23" s="12" t="s">
        <v>17</v>
      </c>
      <c r="D23" s="2"/>
      <c r="E23" s="21">
        <v>46504720</v>
      </c>
    </row>
    <row r="24" spans="1:5">
      <c r="A24" s="11">
        <v>12</v>
      </c>
      <c r="B24" s="2"/>
      <c r="C24" s="12" t="s">
        <v>18</v>
      </c>
      <c r="D24" s="2"/>
      <c r="E24" s="1">
        <v>0.98499999999999999</v>
      </c>
    </row>
    <row r="25" spans="1:5" ht="15.75" thickBot="1">
      <c r="A25" s="11">
        <v>13</v>
      </c>
      <c r="B25" s="2"/>
      <c r="C25" s="12" t="s">
        <v>29</v>
      </c>
      <c r="D25" s="2"/>
      <c r="E25" s="15">
        <f>E23*E24</f>
        <v>45807149.200000003</v>
      </c>
    </row>
    <row r="26" spans="1:5" ht="15.75" thickTop="1">
      <c r="A26" s="2"/>
      <c r="B26" s="2"/>
      <c r="C26" s="2"/>
      <c r="D26" s="2"/>
      <c r="E26" s="1"/>
    </row>
    <row r="27" spans="1:5" ht="15.75" thickBot="1">
      <c r="A27" s="11">
        <v>14</v>
      </c>
      <c r="B27" s="2"/>
      <c r="C27" s="12" t="s">
        <v>30</v>
      </c>
      <c r="D27" s="2"/>
      <c r="E27" s="15">
        <f>E21-E25</f>
        <v>-16615461.666594956</v>
      </c>
    </row>
    <row r="28" spans="1:5" ht="15.75" thickTop="1">
      <c r="A28" s="11">
        <v>15</v>
      </c>
      <c r="B28" s="2"/>
      <c r="C28" s="2" t="s">
        <v>5</v>
      </c>
      <c r="D28" s="2"/>
      <c r="E28" s="22">
        <v>5.8742000000000003E-2</v>
      </c>
    </row>
    <row r="29" spans="1:5" ht="15.75" thickBot="1">
      <c r="A29" s="11">
        <v>16</v>
      </c>
      <c r="B29" s="2"/>
      <c r="C29" s="12" t="s">
        <v>31</v>
      </c>
      <c r="D29" s="2"/>
      <c r="E29" s="74">
        <f>E27*E28*-1</f>
        <v>976025.4492191209</v>
      </c>
    </row>
    <row r="30" spans="1:5" ht="15.75" thickTop="1">
      <c r="A30" s="2"/>
      <c r="B30" s="2"/>
      <c r="C30" s="2"/>
      <c r="D30" s="2"/>
      <c r="E30" s="1"/>
    </row>
    <row r="31" spans="1:5" ht="15.75" thickBot="1">
      <c r="A31" s="11">
        <v>17</v>
      </c>
      <c r="B31" s="2"/>
      <c r="C31" s="12" t="s">
        <v>32</v>
      </c>
      <c r="D31" s="2"/>
      <c r="E31" s="15">
        <f>E27+E29</f>
        <v>-15639436.217375835</v>
      </c>
    </row>
    <row r="32" spans="1:5" ht="15.75" thickTop="1">
      <c r="A32" s="11">
        <v>18</v>
      </c>
      <c r="B32" s="2"/>
      <c r="C32" s="2" t="s">
        <v>6</v>
      </c>
      <c r="D32" s="2"/>
      <c r="E32" s="1">
        <v>0.35</v>
      </c>
    </row>
    <row r="33" spans="1:5" ht="15.75" thickBot="1">
      <c r="A33" s="11">
        <v>19</v>
      </c>
      <c r="B33" s="2"/>
      <c r="C33" s="12" t="s">
        <v>33</v>
      </c>
      <c r="D33" s="2"/>
      <c r="E33" s="74">
        <f>E31*E32*-1</f>
        <v>5473802.6760815419</v>
      </c>
    </row>
    <row r="34" spans="1:5" ht="15.75" thickTop="1">
      <c r="A34" s="2"/>
      <c r="B34" s="2"/>
      <c r="C34" s="2"/>
      <c r="D34" s="2"/>
      <c r="E34" s="23"/>
    </row>
    <row r="35" spans="1:5" ht="15.75" thickBot="1">
      <c r="A35" s="2">
        <v>20</v>
      </c>
      <c r="B35" s="2"/>
      <c r="C35" s="24" t="s">
        <v>39</v>
      </c>
      <c r="D35" s="2"/>
      <c r="E35" s="66">
        <f>E29+E33</f>
        <v>6449828.1253006626</v>
      </c>
    </row>
    <row r="36" spans="1:5" ht="15.75" thickTop="1"/>
    <row r="37" spans="1:5">
      <c r="B37" s="9" t="s">
        <v>10</v>
      </c>
      <c r="C37" s="25" t="s">
        <v>10</v>
      </c>
    </row>
    <row r="38" spans="1:5">
      <c r="B38" s="9"/>
    </row>
    <row r="39" spans="1:5">
      <c r="B39" s="9"/>
    </row>
    <row r="41" spans="1:5">
      <c r="C41" s="2" t="s">
        <v>7</v>
      </c>
      <c r="D41" s="2"/>
      <c r="E41" s="26"/>
    </row>
  </sheetData>
  <mergeCells count="3">
    <mergeCell ref="C3:D3"/>
    <mergeCell ref="C2:D2"/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I37" sqref="I37"/>
    </sheetView>
  </sheetViews>
  <sheetFormatPr defaultRowHeight="15"/>
  <cols>
    <col min="1" max="1" width="5" style="1" customWidth="1"/>
    <col min="2" max="2" width="3.42578125" style="1" customWidth="1"/>
    <col min="3" max="3" width="63.85546875" style="1" customWidth="1"/>
    <col min="4" max="4" width="3.42578125" style="1" customWidth="1"/>
    <col min="5" max="5" width="13.7109375" style="1" customWidth="1"/>
    <col min="6" max="6" width="3.42578125" style="1" customWidth="1"/>
    <col min="7" max="7" width="14.140625" style="1" customWidth="1"/>
    <col min="8" max="9" width="8.85546875" style="1"/>
    <col min="10" max="10" width="10.85546875" style="1" bestFit="1" customWidth="1"/>
    <col min="11" max="256" width="8.85546875" style="1"/>
    <col min="257" max="257" width="5" style="1" customWidth="1"/>
    <col min="258" max="258" width="3.42578125" style="1" customWidth="1"/>
    <col min="259" max="259" width="63.85546875" style="1" customWidth="1"/>
    <col min="260" max="260" width="3.42578125" style="1" customWidth="1"/>
    <col min="261" max="261" width="13.7109375" style="1" customWidth="1"/>
    <col min="262" max="262" width="3.42578125" style="1" customWidth="1"/>
    <col min="263" max="263" width="14.140625" style="1" customWidth="1"/>
    <col min="264" max="265" width="8.85546875" style="1"/>
    <col min="266" max="266" width="10.85546875" style="1" bestFit="1" customWidth="1"/>
    <col min="267" max="512" width="8.85546875" style="1"/>
    <col min="513" max="513" width="5" style="1" customWidth="1"/>
    <col min="514" max="514" width="3.42578125" style="1" customWidth="1"/>
    <col min="515" max="515" width="63.85546875" style="1" customWidth="1"/>
    <col min="516" max="516" width="3.42578125" style="1" customWidth="1"/>
    <col min="517" max="517" width="13.7109375" style="1" customWidth="1"/>
    <col min="518" max="518" width="3.42578125" style="1" customWidth="1"/>
    <col min="519" max="519" width="14.140625" style="1" customWidth="1"/>
    <col min="520" max="521" width="8.85546875" style="1"/>
    <col min="522" max="522" width="10.85546875" style="1" bestFit="1" customWidth="1"/>
    <col min="523" max="768" width="8.85546875" style="1"/>
    <col min="769" max="769" width="5" style="1" customWidth="1"/>
    <col min="770" max="770" width="3.42578125" style="1" customWidth="1"/>
    <col min="771" max="771" width="63.85546875" style="1" customWidth="1"/>
    <col min="772" max="772" width="3.42578125" style="1" customWidth="1"/>
    <col min="773" max="773" width="13.7109375" style="1" customWidth="1"/>
    <col min="774" max="774" width="3.42578125" style="1" customWidth="1"/>
    <col min="775" max="775" width="14.140625" style="1" customWidth="1"/>
    <col min="776" max="777" width="8.85546875" style="1"/>
    <col min="778" max="778" width="10.85546875" style="1" bestFit="1" customWidth="1"/>
    <col min="779" max="1024" width="8.85546875" style="1"/>
    <col min="1025" max="1025" width="5" style="1" customWidth="1"/>
    <col min="1026" max="1026" width="3.42578125" style="1" customWidth="1"/>
    <col min="1027" max="1027" width="63.85546875" style="1" customWidth="1"/>
    <col min="1028" max="1028" width="3.42578125" style="1" customWidth="1"/>
    <col min="1029" max="1029" width="13.7109375" style="1" customWidth="1"/>
    <col min="1030" max="1030" width="3.42578125" style="1" customWidth="1"/>
    <col min="1031" max="1031" width="14.140625" style="1" customWidth="1"/>
    <col min="1032" max="1033" width="8.85546875" style="1"/>
    <col min="1034" max="1034" width="10.85546875" style="1" bestFit="1" customWidth="1"/>
    <col min="1035" max="1280" width="8.85546875" style="1"/>
    <col min="1281" max="1281" width="5" style="1" customWidth="1"/>
    <col min="1282" max="1282" width="3.42578125" style="1" customWidth="1"/>
    <col min="1283" max="1283" width="63.85546875" style="1" customWidth="1"/>
    <col min="1284" max="1284" width="3.42578125" style="1" customWidth="1"/>
    <col min="1285" max="1285" width="13.7109375" style="1" customWidth="1"/>
    <col min="1286" max="1286" width="3.42578125" style="1" customWidth="1"/>
    <col min="1287" max="1287" width="14.140625" style="1" customWidth="1"/>
    <col min="1288" max="1289" width="8.85546875" style="1"/>
    <col min="1290" max="1290" width="10.85546875" style="1" bestFit="1" customWidth="1"/>
    <col min="1291" max="1536" width="8.85546875" style="1"/>
    <col min="1537" max="1537" width="5" style="1" customWidth="1"/>
    <col min="1538" max="1538" width="3.42578125" style="1" customWidth="1"/>
    <col min="1539" max="1539" width="63.85546875" style="1" customWidth="1"/>
    <col min="1540" max="1540" width="3.42578125" style="1" customWidth="1"/>
    <col min="1541" max="1541" width="13.7109375" style="1" customWidth="1"/>
    <col min="1542" max="1542" width="3.42578125" style="1" customWidth="1"/>
    <col min="1543" max="1543" width="14.140625" style="1" customWidth="1"/>
    <col min="1544" max="1545" width="8.85546875" style="1"/>
    <col min="1546" max="1546" width="10.85546875" style="1" bestFit="1" customWidth="1"/>
    <col min="1547" max="1792" width="8.85546875" style="1"/>
    <col min="1793" max="1793" width="5" style="1" customWidth="1"/>
    <col min="1794" max="1794" width="3.42578125" style="1" customWidth="1"/>
    <col min="1795" max="1795" width="63.85546875" style="1" customWidth="1"/>
    <col min="1796" max="1796" width="3.42578125" style="1" customWidth="1"/>
    <col min="1797" max="1797" width="13.7109375" style="1" customWidth="1"/>
    <col min="1798" max="1798" width="3.42578125" style="1" customWidth="1"/>
    <col min="1799" max="1799" width="14.140625" style="1" customWidth="1"/>
    <col min="1800" max="1801" width="8.85546875" style="1"/>
    <col min="1802" max="1802" width="10.85546875" style="1" bestFit="1" customWidth="1"/>
    <col min="1803" max="2048" width="8.85546875" style="1"/>
    <col min="2049" max="2049" width="5" style="1" customWidth="1"/>
    <col min="2050" max="2050" width="3.42578125" style="1" customWidth="1"/>
    <col min="2051" max="2051" width="63.85546875" style="1" customWidth="1"/>
    <col min="2052" max="2052" width="3.42578125" style="1" customWidth="1"/>
    <col min="2053" max="2053" width="13.7109375" style="1" customWidth="1"/>
    <col min="2054" max="2054" width="3.42578125" style="1" customWidth="1"/>
    <col min="2055" max="2055" width="14.140625" style="1" customWidth="1"/>
    <col min="2056" max="2057" width="8.85546875" style="1"/>
    <col min="2058" max="2058" width="10.85546875" style="1" bestFit="1" customWidth="1"/>
    <col min="2059" max="2304" width="8.85546875" style="1"/>
    <col min="2305" max="2305" width="5" style="1" customWidth="1"/>
    <col min="2306" max="2306" width="3.42578125" style="1" customWidth="1"/>
    <col min="2307" max="2307" width="63.85546875" style="1" customWidth="1"/>
    <col min="2308" max="2308" width="3.42578125" style="1" customWidth="1"/>
    <col min="2309" max="2309" width="13.7109375" style="1" customWidth="1"/>
    <col min="2310" max="2310" width="3.42578125" style="1" customWidth="1"/>
    <col min="2311" max="2311" width="14.140625" style="1" customWidth="1"/>
    <col min="2312" max="2313" width="8.85546875" style="1"/>
    <col min="2314" max="2314" width="10.85546875" style="1" bestFit="1" customWidth="1"/>
    <col min="2315" max="2560" width="8.85546875" style="1"/>
    <col min="2561" max="2561" width="5" style="1" customWidth="1"/>
    <col min="2562" max="2562" width="3.42578125" style="1" customWidth="1"/>
    <col min="2563" max="2563" width="63.85546875" style="1" customWidth="1"/>
    <col min="2564" max="2564" width="3.42578125" style="1" customWidth="1"/>
    <col min="2565" max="2565" width="13.7109375" style="1" customWidth="1"/>
    <col min="2566" max="2566" width="3.42578125" style="1" customWidth="1"/>
    <col min="2567" max="2567" width="14.140625" style="1" customWidth="1"/>
    <col min="2568" max="2569" width="8.85546875" style="1"/>
    <col min="2570" max="2570" width="10.85546875" style="1" bestFit="1" customWidth="1"/>
    <col min="2571" max="2816" width="8.85546875" style="1"/>
    <col min="2817" max="2817" width="5" style="1" customWidth="1"/>
    <col min="2818" max="2818" width="3.42578125" style="1" customWidth="1"/>
    <col min="2819" max="2819" width="63.85546875" style="1" customWidth="1"/>
    <col min="2820" max="2820" width="3.42578125" style="1" customWidth="1"/>
    <col min="2821" max="2821" width="13.7109375" style="1" customWidth="1"/>
    <col min="2822" max="2822" width="3.42578125" style="1" customWidth="1"/>
    <col min="2823" max="2823" width="14.140625" style="1" customWidth="1"/>
    <col min="2824" max="2825" width="8.85546875" style="1"/>
    <col min="2826" max="2826" width="10.85546875" style="1" bestFit="1" customWidth="1"/>
    <col min="2827" max="3072" width="8.85546875" style="1"/>
    <col min="3073" max="3073" width="5" style="1" customWidth="1"/>
    <col min="3074" max="3074" width="3.42578125" style="1" customWidth="1"/>
    <col min="3075" max="3075" width="63.85546875" style="1" customWidth="1"/>
    <col min="3076" max="3076" width="3.42578125" style="1" customWidth="1"/>
    <col min="3077" max="3077" width="13.7109375" style="1" customWidth="1"/>
    <col min="3078" max="3078" width="3.42578125" style="1" customWidth="1"/>
    <col min="3079" max="3079" width="14.140625" style="1" customWidth="1"/>
    <col min="3080" max="3081" width="8.85546875" style="1"/>
    <col min="3082" max="3082" width="10.85546875" style="1" bestFit="1" customWidth="1"/>
    <col min="3083" max="3328" width="8.85546875" style="1"/>
    <col min="3329" max="3329" width="5" style="1" customWidth="1"/>
    <col min="3330" max="3330" width="3.42578125" style="1" customWidth="1"/>
    <col min="3331" max="3331" width="63.85546875" style="1" customWidth="1"/>
    <col min="3332" max="3332" width="3.42578125" style="1" customWidth="1"/>
    <col min="3333" max="3333" width="13.7109375" style="1" customWidth="1"/>
    <col min="3334" max="3334" width="3.42578125" style="1" customWidth="1"/>
    <col min="3335" max="3335" width="14.140625" style="1" customWidth="1"/>
    <col min="3336" max="3337" width="8.85546875" style="1"/>
    <col min="3338" max="3338" width="10.85546875" style="1" bestFit="1" customWidth="1"/>
    <col min="3339" max="3584" width="8.85546875" style="1"/>
    <col min="3585" max="3585" width="5" style="1" customWidth="1"/>
    <col min="3586" max="3586" width="3.42578125" style="1" customWidth="1"/>
    <col min="3587" max="3587" width="63.85546875" style="1" customWidth="1"/>
    <col min="3588" max="3588" width="3.42578125" style="1" customWidth="1"/>
    <col min="3589" max="3589" width="13.7109375" style="1" customWidth="1"/>
    <col min="3590" max="3590" width="3.42578125" style="1" customWidth="1"/>
    <col min="3591" max="3591" width="14.140625" style="1" customWidth="1"/>
    <col min="3592" max="3593" width="8.85546875" style="1"/>
    <col min="3594" max="3594" width="10.85546875" style="1" bestFit="1" customWidth="1"/>
    <col min="3595" max="3840" width="8.85546875" style="1"/>
    <col min="3841" max="3841" width="5" style="1" customWidth="1"/>
    <col min="3842" max="3842" width="3.42578125" style="1" customWidth="1"/>
    <col min="3843" max="3843" width="63.85546875" style="1" customWidth="1"/>
    <col min="3844" max="3844" width="3.42578125" style="1" customWidth="1"/>
    <col min="3845" max="3845" width="13.7109375" style="1" customWidth="1"/>
    <col min="3846" max="3846" width="3.42578125" style="1" customWidth="1"/>
    <col min="3847" max="3847" width="14.140625" style="1" customWidth="1"/>
    <col min="3848" max="3849" width="8.85546875" style="1"/>
    <col min="3850" max="3850" width="10.85546875" style="1" bestFit="1" customWidth="1"/>
    <col min="3851" max="4096" width="8.85546875" style="1"/>
    <col min="4097" max="4097" width="5" style="1" customWidth="1"/>
    <col min="4098" max="4098" width="3.42578125" style="1" customWidth="1"/>
    <col min="4099" max="4099" width="63.85546875" style="1" customWidth="1"/>
    <col min="4100" max="4100" width="3.42578125" style="1" customWidth="1"/>
    <col min="4101" max="4101" width="13.7109375" style="1" customWidth="1"/>
    <col min="4102" max="4102" width="3.42578125" style="1" customWidth="1"/>
    <col min="4103" max="4103" width="14.140625" style="1" customWidth="1"/>
    <col min="4104" max="4105" width="8.85546875" style="1"/>
    <col min="4106" max="4106" width="10.85546875" style="1" bestFit="1" customWidth="1"/>
    <col min="4107" max="4352" width="8.85546875" style="1"/>
    <col min="4353" max="4353" width="5" style="1" customWidth="1"/>
    <col min="4354" max="4354" width="3.42578125" style="1" customWidth="1"/>
    <col min="4355" max="4355" width="63.85546875" style="1" customWidth="1"/>
    <col min="4356" max="4356" width="3.42578125" style="1" customWidth="1"/>
    <col min="4357" max="4357" width="13.7109375" style="1" customWidth="1"/>
    <col min="4358" max="4358" width="3.42578125" style="1" customWidth="1"/>
    <col min="4359" max="4359" width="14.140625" style="1" customWidth="1"/>
    <col min="4360" max="4361" width="8.85546875" style="1"/>
    <col min="4362" max="4362" width="10.85546875" style="1" bestFit="1" customWidth="1"/>
    <col min="4363" max="4608" width="8.85546875" style="1"/>
    <col min="4609" max="4609" width="5" style="1" customWidth="1"/>
    <col min="4610" max="4610" width="3.42578125" style="1" customWidth="1"/>
    <col min="4611" max="4611" width="63.85546875" style="1" customWidth="1"/>
    <col min="4612" max="4612" width="3.42578125" style="1" customWidth="1"/>
    <col min="4613" max="4613" width="13.7109375" style="1" customWidth="1"/>
    <col min="4614" max="4614" width="3.42578125" style="1" customWidth="1"/>
    <col min="4615" max="4615" width="14.140625" style="1" customWidth="1"/>
    <col min="4616" max="4617" width="8.85546875" style="1"/>
    <col min="4618" max="4618" width="10.85546875" style="1" bestFit="1" customWidth="1"/>
    <col min="4619" max="4864" width="8.85546875" style="1"/>
    <col min="4865" max="4865" width="5" style="1" customWidth="1"/>
    <col min="4866" max="4866" width="3.42578125" style="1" customWidth="1"/>
    <col min="4867" max="4867" width="63.85546875" style="1" customWidth="1"/>
    <col min="4868" max="4868" width="3.42578125" style="1" customWidth="1"/>
    <col min="4869" max="4869" width="13.7109375" style="1" customWidth="1"/>
    <col min="4870" max="4870" width="3.42578125" style="1" customWidth="1"/>
    <col min="4871" max="4871" width="14.140625" style="1" customWidth="1"/>
    <col min="4872" max="4873" width="8.85546875" style="1"/>
    <col min="4874" max="4874" width="10.85546875" style="1" bestFit="1" customWidth="1"/>
    <col min="4875" max="5120" width="8.85546875" style="1"/>
    <col min="5121" max="5121" width="5" style="1" customWidth="1"/>
    <col min="5122" max="5122" width="3.42578125" style="1" customWidth="1"/>
    <col min="5123" max="5123" width="63.85546875" style="1" customWidth="1"/>
    <col min="5124" max="5124" width="3.42578125" style="1" customWidth="1"/>
    <col min="5125" max="5125" width="13.7109375" style="1" customWidth="1"/>
    <col min="5126" max="5126" width="3.42578125" style="1" customWidth="1"/>
    <col min="5127" max="5127" width="14.140625" style="1" customWidth="1"/>
    <col min="5128" max="5129" width="8.85546875" style="1"/>
    <col min="5130" max="5130" width="10.85546875" style="1" bestFit="1" customWidth="1"/>
    <col min="5131" max="5376" width="8.85546875" style="1"/>
    <col min="5377" max="5377" width="5" style="1" customWidth="1"/>
    <col min="5378" max="5378" width="3.42578125" style="1" customWidth="1"/>
    <col min="5379" max="5379" width="63.85546875" style="1" customWidth="1"/>
    <col min="5380" max="5380" width="3.42578125" style="1" customWidth="1"/>
    <col min="5381" max="5381" width="13.7109375" style="1" customWidth="1"/>
    <col min="5382" max="5382" width="3.42578125" style="1" customWidth="1"/>
    <col min="5383" max="5383" width="14.140625" style="1" customWidth="1"/>
    <col min="5384" max="5385" width="8.85546875" style="1"/>
    <col min="5386" max="5386" width="10.85546875" style="1" bestFit="1" customWidth="1"/>
    <col min="5387" max="5632" width="8.85546875" style="1"/>
    <col min="5633" max="5633" width="5" style="1" customWidth="1"/>
    <col min="5634" max="5634" width="3.42578125" style="1" customWidth="1"/>
    <col min="5635" max="5635" width="63.85546875" style="1" customWidth="1"/>
    <col min="5636" max="5636" width="3.42578125" style="1" customWidth="1"/>
    <col min="5637" max="5637" width="13.7109375" style="1" customWidth="1"/>
    <col min="5638" max="5638" width="3.42578125" style="1" customWidth="1"/>
    <col min="5639" max="5639" width="14.140625" style="1" customWidth="1"/>
    <col min="5640" max="5641" width="8.85546875" style="1"/>
    <col min="5642" max="5642" width="10.85546875" style="1" bestFit="1" customWidth="1"/>
    <col min="5643" max="5888" width="8.85546875" style="1"/>
    <col min="5889" max="5889" width="5" style="1" customWidth="1"/>
    <col min="5890" max="5890" width="3.42578125" style="1" customWidth="1"/>
    <col min="5891" max="5891" width="63.85546875" style="1" customWidth="1"/>
    <col min="5892" max="5892" width="3.42578125" style="1" customWidth="1"/>
    <col min="5893" max="5893" width="13.7109375" style="1" customWidth="1"/>
    <col min="5894" max="5894" width="3.42578125" style="1" customWidth="1"/>
    <col min="5895" max="5895" width="14.140625" style="1" customWidth="1"/>
    <col min="5896" max="5897" width="8.85546875" style="1"/>
    <col min="5898" max="5898" width="10.85546875" style="1" bestFit="1" customWidth="1"/>
    <col min="5899" max="6144" width="8.85546875" style="1"/>
    <col min="6145" max="6145" width="5" style="1" customWidth="1"/>
    <col min="6146" max="6146" width="3.42578125" style="1" customWidth="1"/>
    <col min="6147" max="6147" width="63.85546875" style="1" customWidth="1"/>
    <col min="6148" max="6148" width="3.42578125" style="1" customWidth="1"/>
    <col min="6149" max="6149" width="13.7109375" style="1" customWidth="1"/>
    <col min="6150" max="6150" width="3.42578125" style="1" customWidth="1"/>
    <col min="6151" max="6151" width="14.140625" style="1" customWidth="1"/>
    <col min="6152" max="6153" width="8.85546875" style="1"/>
    <col min="6154" max="6154" width="10.85546875" style="1" bestFit="1" customWidth="1"/>
    <col min="6155" max="6400" width="8.85546875" style="1"/>
    <col min="6401" max="6401" width="5" style="1" customWidth="1"/>
    <col min="6402" max="6402" width="3.42578125" style="1" customWidth="1"/>
    <col min="6403" max="6403" width="63.85546875" style="1" customWidth="1"/>
    <col min="6404" max="6404" width="3.42578125" style="1" customWidth="1"/>
    <col min="6405" max="6405" width="13.7109375" style="1" customWidth="1"/>
    <col min="6406" max="6406" width="3.42578125" style="1" customWidth="1"/>
    <col min="6407" max="6407" width="14.140625" style="1" customWidth="1"/>
    <col min="6408" max="6409" width="8.85546875" style="1"/>
    <col min="6410" max="6410" width="10.85546875" style="1" bestFit="1" customWidth="1"/>
    <col min="6411" max="6656" width="8.85546875" style="1"/>
    <col min="6657" max="6657" width="5" style="1" customWidth="1"/>
    <col min="6658" max="6658" width="3.42578125" style="1" customWidth="1"/>
    <col min="6659" max="6659" width="63.85546875" style="1" customWidth="1"/>
    <col min="6660" max="6660" width="3.42578125" style="1" customWidth="1"/>
    <col min="6661" max="6661" width="13.7109375" style="1" customWidth="1"/>
    <col min="6662" max="6662" width="3.42578125" style="1" customWidth="1"/>
    <col min="6663" max="6663" width="14.140625" style="1" customWidth="1"/>
    <col min="6664" max="6665" width="8.85546875" style="1"/>
    <col min="6666" max="6666" width="10.85546875" style="1" bestFit="1" customWidth="1"/>
    <col min="6667" max="6912" width="8.85546875" style="1"/>
    <col min="6913" max="6913" width="5" style="1" customWidth="1"/>
    <col min="6914" max="6914" width="3.42578125" style="1" customWidth="1"/>
    <col min="6915" max="6915" width="63.85546875" style="1" customWidth="1"/>
    <col min="6916" max="6916" width="3.42578125" style="1" customWidth="1"/>
    <col min="6917" max="6917" width="13.7109375" style="1" customWidth="1"/>
    <col min="6918" max="6918" width="3.42578125" style="1" customWidth="1"/>
    <col min="6919" max="6919" width="14.140625" style="1" customWidth="1"/>
    <col min="6920" max="6921" width="8.85546875" style="1"/>
    <col min="6922" max="6922" width="10.85546875" style="1" bestFit="1" customWidth="1"/>
    <col min="6923" max="7168" width="8.85546875" style="1"/>
    <col min="7169" max="7169" width="5" style="1" customWidth="1"/>
    <col min="7170" max="7170" width="3.42578125" style="1" customWidth="1"/>
    <col min="7171" max="7171" width="63.85546875" style="1" customWidth="1"/>
    <col min="7172" max="7172" width="3.42578125" style="1" customWidth="1"/>
    <col min="7173" max="7173" width="13.7109375" style="1" customWidth="1"/>
    <col min="7174" max="7174" width="3.42578125" style="1" customWidth="1"/>
    <col min="7175" max="7175" width="14.140625" style="1" customWidth="1"/>
    <col min="7176" max="7177" width="8.85546875" style="1"/>
    <col min="7178" max="7178" width="10.85546875" style="1" bestFit="1" customWidth="1"/>
    <col min="7179" max="7424" width="8.85546875" style="1"/>
    <col min="7425" max="7425" width="5" style="1" customWidth="1"/>
    <col min="7426" max="7426" width="3.42578125" style="1" customWidth="1"/>
    <col min="7427" max="7427" width="63.85546875" style="1" customWidth="1"/>
    <col min="7428" max="7428" width="3.42578125" style="1" customWidth="1"/>
    <col min="7429" max="7429" width="13.7109375" style="1" customWidth="1"/>
    <col min="7430" max="7430" width="3.42578125" style="1" customWidth="1"/>
    <col min="7431" max="7431" width="14.140625" style="1" customWidth="1"/>
    <col min="7432" max="7433" width="8.85546875" style="1"/>
    <col min="7434" max="7434" width="10.85546875" style="1" bestFit="1" customWidth="1"/>
    <col min="7435" max="7680" width="8.85546875" style="1"/>
    <col min="7681" max="7681" width="5" style="1" customWidth="1"/>
    <col min="7682" max="7682" width="3.42578125" style="1" customWidth="1"/>
    <col min="7683" max="7683" width="63.85546875" style="1" customWidth="1"/>
    <col min="7684" max="7684" width="3.42578125" style="1" customWidth="1"/>
    <col min="7685" max="7685" width="13.7109375" style="1" customWidth="1"/>
    <col min="7686" max="7686" width="3.42578125" style="1" customWidth="1"/>
    <col min="7687" max="7687" width="14.140625" style="1" customWidth="1"/>
    <col min="7688" max="7689" width="8.85546875" style="1"/>
    <col min="7690" max="7690" width="10.85546875" style="1" bestFit="1" customWidth="1"/>
    <col min="7691" max="7936" width="8.85546875" style="1"/>
    <col min="7937" max="7937" width="5" style="1" customWidth="1"/>
    <col min="7938" max="7938" width="3.42578125" style="1" customWidth="1"/>
    <col min="7939" max="7939" width="63.85546875" style="1" customWidth="1"/>
    <col min="7940" max="7940" width="3.42578125" style="1" customWidth="1"/>
    <col min="7941" max="7941" width="13.7109375" style="1" customWidth="1"/>
    <col min="7942" max="7942" width="3.42578125" style="1" customWidth="1"/>
    <col min="7943" max="7943" width="14.140625" style="1" customWidth="1"/>
    <col min="7944" max="7945" width="8.85546875" style="1"/>
    <col min="7946" max="7946" width="10.85546875" style="1" bestFit="1" customWidth="1"/>
    <col min="7947" max="8192" width="8.85546875" style="1"/>
    <col min="8193" max="8193" width="5" style="1" customWidth="1"/>
    <col min="8194" max="8194" width="3.42578125" style="1" customWidth="1"/>
    <col min="8195" max="8195" width="63.85546875" style="1" customWidth="1"/>
    <col min="8196" max="8196" width="3.42578125" style="1" customWidth="1"/>
    <col min="8197" max="8197" width="13.7109375" style="1" customWidth="1"/>
    <col min="8198" max="8198" width="3.42578125" style="1" customWidth="1"/>
    <col min="8199" max="8199" width="14.140625" style="1" customWidth="1"/>
    <col min="8200" max="8201" width="8.85546875" style="1"/>
    <col min="8202" max="8202" width="10.85546875" style="1" bestFit="1" customWidth="1"/>
    <col min="8203" max="8448" width="8.85546875" style="1"/>
    <col min="8449" max="8449" width="5" style="1" customWidth="1"/>
    <col min="8450" max="8450" width="3.42578125" style="1" customWidth="1"/>
    <col min="8451" max="8451" width="63.85546875" style="1" customWidth="1"/>
    <col min="8452" max="8452" width="3.42578125" style="1" customWidth="1"/>
    <col min="8453" max="8453" width="13.7109375" style="1" customWidth="1"/>
    <col min="8454" max="8454" width="3.42578125" style="1" customWidth="1"/>
    <col min="8455" max="8455" width="14.140625" style="1" customWidth="1"/>
    <col min="8456" max="8457" width="8.85546875" style="1"/>
    <col min="8458" max="8458" width="10.85546875" style="1" bestFit="1" customWidth="1"/>
    <col min="8459" max="8704" width="8.85546875" style="1"/>
    <col min="8705" max="8705" width="5" style="1" customWidth="1"/>
    <col min="8706" max="8706" width="3.42578125" style="1" customWidth="1"/>
    <col min="8707" max="8707" width="63.85546875" style="1" customWidth="1"/>
    <col min="8708" max="8708" width="3.42578125" style="1" customWidth="1"/>
    <col min="8709" max="8709" width="13.7109375" style="1" customWidth="1"/>
    <col min="8710" max="8710" width="3.42578125" style="1" customWidth="1"/>
    <col min="8711" max="8711" width="14.140625" style="1" customWidth="1"/>
    <col min="8712" max="8713" width="8.85546875" style="1"/>
    <col min="8714" max="8714" width="10.85546875" style="1" bestFit="1" customWidth="1"/>
    <col min="8715" max="8960" width="8.85546875" style="1"/>
    <col min="8961" max="8961" width="5" style="1" customWidth="1"/>
    <col min="8962" max="8962" width="3.42578125" style="1" customWidth="1"/>
    <col min="8963" max="8963" width="63.85546875" style="1" customWidth="1"/>
    <col min="8964" max="8964" width="3.42578125" style="1" customWidth="1"/>
    <col min="8965" max="8965" width="13.7109375" style="1" customWidth="1"/>
    <col min="8966" max="8966" width="3.42578125" style="1" customWidth="1"/>
    <col min="8967" max="8967" width="14.140625" style="1" customWidth="1"/>
    <col min="8968" max="8969" width="8.85546875" style="1"/>
    <col min="8970" max="8970" width="10.85546875" style="1" bestFit="1" customWidth="1"/>
    <col min="8971" max="9216" width="8.85546875" style="1"/>
    <col min="9217" max="9217" width="5" style="1" customWidth="1"/>
    <col min="9218" max="9218" width="3.42578125" style="1" customWidth="1"/>
    <col min="9219" max="9219" width="63.85546875" style="1" customWidth="1"/>
    <col min="9220" max="9220" width="3.42578125" style="1" customWidth="1"/>
    <col min="9221" max="9221" width="13.7109375" style="1" customWidth="1"/>
    <col min="9222" max="9222" width="3.42578125" style="1" customWidth="1"/>
    <col min="9223" max="9223" width="14.140625" style="1" customWidth="1"/>
    <col min="9224" max="9225" width="8.85546875" style="1"/>
    <col min="9226" max="9226" width="10.85546875" style="1" bestFit="1" customWidth="1"/>
    <col min="9227" max="9472" width="8.85546875" style="1"/>
    <col min="9473" max="9473" width="5" style="1" customWidth="1"/>
    <col min="9474" max="9474" width="3.42578125" style="1" customWidth="1"/>
    <col min="9475" max="9475" width="63.85546875" style="1" customWidth="1"/>
    <col min="9476" max="9476" width="3.42578125" style="1" customWidth="1"/>
    <col min="9477" max="9477" width="13.7109375" style="1" customWidth="1"/>
    <col min="9478" max="9478" width="3.42578125" style="1" customWidth="1"/>
    <col min="9479" max="9479" width="14.140625" style="1" customWidth="1"/>
    <col min="9480" max="9481" width="8.85546875" style="1"/>
    <col min="9482" max="9482" width="10.85546875" style="1" bestFit="1" customWidth="1"/>
    <col min="9483" max="9728" width="8.85546875" style="1"/>
    <col min="9729" max="9729" width="5" style="1" customWidth="1"/>
    <col min="9730" max="9730" width="3.42578125" style="1" customWidth="1"/>
    <col min="9731" max="9731" width="63.85546875" style="1" customWidth="1"/>
    <col min="9732" max="9732" width="3.42578125" style="1" customWidth="1"/>
    <col min="9733" max="9733" width="13.7109375" style="1" customWidth="1"/>
    <col min="9734" max="9734" width="3.42578125" style="1" customWidth="1"/>
    <col min="9735" max="9735" width="14.140625" style="1" customWidth="1"/>
    <col min="9736" max="9737" width="8.85546875" style="1"/>
    <col min="9738" max="9738" width="10.85546875" style="1" bestFit="1" customWidth="1"/>
    <col min="9739" max="9984" width="8.85546875" style="1"/>
    <col min="9985" max="9985" width="5" style="1" customWidth="1"/>
    <col min="9986" max="9986" width="3.42578125" style="1" customWidth="1"/>
    <col min="9987" max="9987" width="63.85546875" style="1" customWidth="1"/>
    <col min="9988" max="9988" width="3.42578125" style="1" customWidth="1"/>
    <col min="9989" max="9989" width="13.7109375" style="1" customWidth="1"/>
    <col min="9990" max="9990" width="3.42578125" style="1" customWidth="1"/>
    <col min="9991" max="9991" width="14.140625" style="1" customWidth="1"/>
    <col min="9992" max="9993" width="8.85546875" style="1"/>
    <col min="9994" max="9994" width="10.85546875" style="1" bestFit="1" customWidth="1"/>
    <col min="9995" max="10240" width="8.85546875" style="1"/>
    <col min="10241" max="10241" width="5" style="1" customWidth="1"/>
    <col min="10242" max="10242" width="3.42578125" style="1" customWidth="1"/>
    <col min="10243" max="10243" width="63.85546875" style="1" customWidth="1"/>
    <col min="10244" max="10244" width="3.42578125" style="1" customWidth="1"/>
    <col min="10245" max="10245" width="13.7109375" style="1" customWidth="1"/>
    <col min="10246" max="10246" width="3.42578125" style="1" customWidth="1"/>
    <col min="10247" max="10247" width="14.140625" style="1" customWidth="1"/>
    <col min="10248" max="10249" width="8.85546875" style="1"/>
    <col min="10250" max="10250" width="10.85546875" style="1" bestFit="1" customWidth="1"/>
    <col min="10251" max="10496" width="8.85546875" style="1"/>
    <col min="10497" max="10497" width="5" style="1" customWidth="1"/>
    <col min="10498" max="10498" width="3.42578125" style="1" customWidth="1"/>
    <col min="10499" max="10499" width="63.85546875" style="1" customWidth="1"/>
    <col min="10500" max="10500" width="3.42578125" style="1" customWidth="1"/>
    <col min="10501" max="10501" width="13.7109375" style="1" customWidth="1"/>
    <col min="10502" max="10502" width="3.42578125" style="1" customWidth="1"/>
    <col min="10503" max="10503" width="14.140625" style="1" customWidth="1"/>
    <col min="10504" max="10505" width="8.85546875" style="1"/>
    <col min="10506" max="10506" width="10.85546875" style="1" bestFit="1" customWidth="1"/>
    <col min="10507" max="10752" width="8.85546875" style="1"/>
    <col min="10753" max="10753" width="5" style="1" customWidth="1"/>
    <col min="10754" max="10754" width="3.42578125" style="1" customWidth="1"/>
    <col min="10755" max="10755" width="63.85546875" style="1" customWidth="1"/>
    <col min="10756" max="10756" width="3.42578125" style="1" customWidth="1"/>
    <col min="10757" max="10757" width="13.7109375" style="1" customWidth="1"/>
    <col min="10758" max="10758" width="3.42578125" style="1" customWidth="1"/>
    <col min="10759" max="10759" width="14.140625" style="1" customWidth="1"/>
    <col min="10760" max="10761" width="8.85546875" style="1"/>
    <col min="10762" max="10762" width="10.85546875" style="1" bestFit="1" customWidth="1"/>
    <col min="10763" max="11008" width="8.85546875" style="1"/>
    <col min="11009" max="11009" width="5" style="1" customWidth="1"/>
    <col min="11010" max="11010" width="3.42578125" style="1" customWidth="1"/>
    <col min="11011" max="11011" width="63.85546875" style="1" customWidth="1"/>
    <col min="11012" max="11012" width="3.42578125" style="1" customWidth="1"/>
    <col min="11013" max="11013" width="13.7109375" style="1" customWidth="1"/>
    <col min="11014" max="11014" width="3.42578125" style="1" customWidth="1"/>
    <col min="11015" max="11015" width="14.140625" style="1" customWidth="1"/>
    <col min="11016" max="11017" width="8.85546875" style="1"/>
    <col min="11018" max="11018" width="10.85546875" style="1" bestFit="1" customWidth="1"/>
    <col min="11019" max="11264" width="8.85546875" style="1"/>
    <col min="11265" max="11265" width="5" style="1" customWidth="1"/>
    <col min="11266" max="11266" width="3.42578125" style="1" customWidth="1"/>
    <col min="11267" max="11267" width="63.85546875" style="1" customWidth="1"/>
    <col min="11268" max="11268" width="3.42578125" style="1" customWidth="1"/>
    <col min="11269" max="11269" width="13.7109375" style="1" customWidth="1"/>
    <col min="11270" max="11270" width="3.42578125" style="1" customWidth="1"/>
    <col min="11271" max="11271" width="14.140625" style="1" customWidth="1"/>
    <col min="11272" max="11273" width="8.85546875" style="1"/>
    <col min="11274" max="11274" width="10.85546875" style="1" bestFit="1" customWidth="1"/>
    <col min="11275" max="11520" width="8.85546875" style="1"/>
    <col min="11521" max="11521" width="5" style="1" customWidth="1"/>
    <col min="11522" max="11522" width="3.42578125" style="1" customWidth="1"/>
    <col min="11523" max="11523" width="63.85546875" style="1" customWidth="1"/>
    <col min="11524" max="11524" width="3.42578125" style="1" customWidth="1"/>
    <col min="11525" max="11525" width="13.7109375" style="1" customWidth="1"/>
    <col min="11526" max="11526" width="3.42578125" style="1" customWidth="1"/>
    <col min="11527" max="11527" width="14.140625" style="1" customWidth="1"/>
    <col min="11528" max="11529" width="8.85546875" style="1"/>
    <col min="11530" max="11530" width="10.85546875" style="1" bestFit="1" customWidth="1"/>
    <col min="11531" max="11776" width="8.85546875" style="1"/>
    <col min="11777" max="11777" width="5" style="1" customWidth="1"/>
    <col min="11778" max="11778" width="3.42578125" style="1" customWidth="1"/>
    <col min="11779" max="11779" width="63.85546875" style="1" customWidth="1"/>
    <col min="11780" max="11780" width="3.42578125" style="1" customWidth="1"/>
    <col min="11781" max="11781" width="13.7109375" style="1" customWidth="1"/>
    <col min="11782" max="11782" width="3.42578125" style="1" customWidth="1"/>
    <col min="11783" max="11783" width="14.140625" style="1" customWidth="1"/>
    <col min="11784" max="11785" width="8.85546875" style="1"/>
    <col min="11786" max="11786" width="10.85546875" style="1" bestFit="1" customWidth="1"/>
    <col min="11787" max="12032" width="8.85546875" style="1"/>
    <col min="12033" max="12033" width="5" style="1" customWidth="1"/>
    <col min="12034" max="12034" width="3.42578125" style="1" customWidth="1"/>
    <col min="12035" max="12035" width="63.85546875" style="1" customWidth="1"/>
    <col min="12036" max="12036" width="3.42578125" style="1" customWidth="1"/>
    <col min="12037" max="12037" width="13.7109375" style="1" customWidth="1"/>
    <col min="12038" max="12038" width="3.42578125" style="1" customWidth="1"/>
    <col min="12039" max="12039" width="14.140625" style="1" customWidth="1"/>
    <col min="12040" max="12041" width="8.85546875" style="1"/>
    <col min="12042" max="12042" width="10.85546875" style="1" bestFit="1" customWidth="1"/>
    <col min="12043" max="12288" width="8.85546875" style="1"/>
    <col min="12289" max="12289" width="5" style="1" customWidth="1"/>
    <col min="12290" max="12290" width="3.42578125" style="1" customWidth="1"/>
    <col min="12291" max="12291" width="63.85546875" style="1" customWidth="1"/>
    <col min="12292" max="12292" width="3.42578125" style="1" customWidth="1"/>
    <col min="12293" max="12293" width="13.7109375" style="1" customWidth="1"/>
    <col min="12294" max="12294" width="3.42578125" style="1" customWidth="1"/>
    <col min="12295" max="12295" width="14.140625" style="1" customWidth="1"/>
    <col min="12296" max="12297" width="8.85546875" style="1"/>
    <col min="12298" max="12298" width="10.85546875" style="1" bestFit="1" customWidth="1"/>
    <col min="12299" max="12544" width="8.85546875" style="1"/>
    <col min="12545" max="12545" width="5" style="1" customWidth="1"/>
    <col min="12546" max="12546" width="3.42578125" style="1" customWidth="1"/>
    <col min="12547" max="12547" width="63.85546875" style="1" customWidth="1"/>
    <col min="12548" max="12548" width="3.42578125" style="1" customWidth="1"/>
    <col min="12549" max="12549" width="13.7109375" style="1" customWidth="1"/>
    <col min="12550" max="12550" width="3.42578125" style="1" customWidth="1"/>
    <col min="12551" max="12551" width="14.140625" style="1" customWidth="1"/>
    <col min="12552" max="12553" width="8.85546875" style="1"/>
    <col min="12554" max="12554" width="10.85546875" style="1" bestFit="1" customWidth="1"/>
    <col min="12555" max="12800" width="8.85546875" style="1"/>
    <col min="12801" max="12801" width="5" style="1" customWidth="1"/>
    <col min="12802" max="12802" width="3.42578125" style="1" customWidth="1"/>
    <col min="12803" max="12803" width="63.85546875" style="1" customWidth="1"/>
    <col min="12804" max="12804" width="3.42578125" style="1" customWidth="1"/>
    <col min="12805" max="12805" width="13.7109375" style="1" customWidth="1"/>
    <col min="12806" max="12806" width="3.42578125" style="1" customWidth="1"/>
    <col min="12807" max="12807" width="14.140625" style="1" customWidth="1"/>
    <col min="12808" max="12809" width="8.85546875" style="1"/>
    <col min="12810" max="12810" width="10.85546875" style="1" bestFit="1" customWidth="1"/>
    <col min="12811" max="13056" width="8.85546875" style="1"/>
    <col min="13057" max="13057" width="5" style="1" customWidth="1"/>
    <col min="13058" max="13058" width="3.42578125" style="1" customWidth="1"/>
    <col min="13059" max="13059" width="63.85546875" style="1" customWidth="1"/>
    <col min="13060" max="13060" width="3.42578125" style="1" customWidth="1"/>
    <col min="13061" max="13061" width="13.7109375" style="1" customWidth="1"/>
    <col min="13062" max="13062" width="3.42578125" style="1" customWidth="1"/>
    <col min="13063" max="13063" width="14.140625" style="1" customWidth="1"/>
    <col min="13064" max="13065" width="8.85546875" style="1"/>
    <col min="13066" max="13066" width="10.85546875" style="1" bestFit="1" customWidth="1"/>
    <col min="13067" max="13312" width="8.85546875" style="1"/>
    <col min="13313" max="13313" width="5" style="1" customWidth="1"/>
    <col min="13314" max="13314" width="3.42578125" style="1" customWidth="1"/>
    <col min="13315" max="13315" width="63.85546875" style="1" customWidth="1"/>
    <col min="13316" max="13316" width="3.42578125" style="1" customWidth="1"/>
    <col min="13317" max="13317" width="13.7109375" style="1" customWidth="1"/>
    <col min="13318" max="13318" width="3.42578125" style="1" customWidth="1"/>
    <col min="13319" max="13319" width="14.140625" style="1" customWidth="1"/>
    <col min="13320" max="13321" width="8.85546875" style="1"/>
    <col min="13322" max="13322" width="10.85546875" style="1" bestFit="1" customWidth="1"/>
    <col min="13323" max="13568" width="8.85546875" style="1"/>
    <col min="13569" max="13569" width="5" style="1" customWidth="1"/>
    <col min="13570" max="13570" width="3.42578125" style="1" customWidth="1"/>
    <col min="13571" max="13571" width="63.85546875" style="1" customWidth="1"/>
    <col min="13572" max="13572" width="3.42578125" style="1" customWidth="1"/>
    <col min="13573" max="13573" width="13.7109375" style="1" customWidth="1"/>
    <col min="13574" max="13574" width="3.42578125" style="1" customWidth="1"/>
    <col min="13575" max="13575" width="14.140625" style="1" customWidth="1"/>
    <col min="13576" max="13577" width="8.85546875" style="1"/>
    <col min="13578" max="13578" width="10.85546875" style="1" bestFit="1" customWidth="1"/>
    <col min="13579" max="13824" width="8.85546875" style="1"/>
    <col min="13825" max="13825" width="5" style="1" customWidth="1"/>
    <col min="13826" max="13826" width="3.42578125" style="1" customWidth="1"/>
    <col min="13827" max="13827" width="63.85546875" style="1" customWidth="1"/>
    <col min="13828" max="13828" width="3.42578125" style="1" customWidth="1"/>
    <col min="13829" max="13829" width="13.7109375" style="1" customWidth="1"/>
    <col min="13830" max="13830" width="3.42578125" style="1" customWidth="1"/>
    <col min="13831" max="13831" width="14.140625" style="1" customWidth="1"/>
    <col min="13832" max="13833" width="8.85546875" style="1"/>
    <col min="13834" max="13834" width="10.85546875" style="1" bestFit="1" customWidth="1"/>
    <col min="13835" max="14080" width="8.85546875" style="1"/>
    <col min="14081" max="14081" width="5" style="1" customWidth="1"/>
    <col min="14082" max="14082" width="3.42578125" style="1" customWidth="1"/>
    <col min="14083" max="14083" width="63.85546875" style="1" customWidth="1"/>
    <col min="14084" max="14084" width="3.42578125" style="1" customWidth="1"/>
    <col min="14085" max="14085" width="13.7109375" style="1" customWidth="1"/>
    <col min="14086" max="14086" width="3.42578125" style="1" customWidth="1"/>
    <col min="14087" max="14087" width="14.140625" style="1" customWidth="1"/>
    <col min="14088" max="14089" width="8.85546875" style="1"/>
    <col min="14090" max="14090" width="10.85546875" style="1" bestFit="1" customWidth="1"/>
    <col min="14091" max="14336" width="8.85546875" style="1"/>
    <col min="14337" max="14337" width="5" style="1" customWidth="1"/>
    <col min="14338" max="14338" width="3.42578125" style="1" customWidth="1"/>
    <col min="14339" max="14339" width="63.85546875" style="1" customWidth="1"/>
    <col min="14340" max="14340" width="3.42578125" style="1" customWidth="1"/>
    <col min="14341" max="14341" width="13.7109375" style="1" customWidth="1"/>
    <col min="14342" max="14342" width="3.42578125" style="1" customWidth="1"/>
    <col min="14343" max="14343" width="14.140625" style="1" customWidth="1"/>
    <col min="14344" max="14345" width="8.85546875" style="1"/>
    <col min="14346" max="14346" width="10.85546875" style="1" bestFit="1" customWidth="1"/>
    <col min="14347" max="14592" width="8.85546875" style="1"/>
    <col min="14593" max="14593" width="5" style="1" customWidth="1"/>
    <col min="14594" max="14594" width="3.42578125" style="1" customWidth="1"/>
    <col min="14595" max="14595" width="63.85546875" style="1" customWidth="1"/>
    <col min="14596" max="14596" width="3.42578125" style="1" customWidth="1"/>
    <col min="14597" max="14597" width="13.7109375" style="1" customWidth="1"/>
    <col min="14598" max="14598" width="3.42578125" style="1" customWidth="1"/>
    <col min="14599" max="14599" width="14.140625" style="1" customWidth="1"/>
    <col min="14600" max="14601" width="8.85546875" style="1"/>
    <col min="14602" max="14602" width="10.85546875" style="1" bestFit="1" customWidth="1"/>
    <col min="14603" max="14848" width="8.85546875" style="1"/>
    <col min="14849" max="14849" width="5" style="1" customWidth="1"/>
    <col min="14850" max="14850" width="3.42578125" style="1" customWidth="1"/>
    <col min="14851" max="14851" width="63.85546875" style="1" customWidth="1"/>
    <col min="14852" max="14852" width="3.42578125" style="1" customWidth="1"/>
    <col min="14853" max="14853" width="13.7109375" style="1" customWidth="1"/>
    <col min="14854" max="14854" width="3.42578125" style="1" customWidth="1"/>
    <col min="14855" max="14855" width="14.140625" style="1" customWidth="1"/>
    <col min="14856" max="14857" width="8.85546875" style="1"/>
    <col min="14858" max="14858" width="10.85546875" style="1" bestFit="1" customWidth="1"/>
    <col min="14859" max="15104" width="8.85546875" style="1"/>
    <col min="15105" max="15105" width="5" style="1" customWidth="1"/>
    <col min="15106" max="15106" width="3.42578125" style="1" customWidth="1"/>
    <col min="15107" max="15107" width="63.85546875" style="1" customWidth="1"/>
    <col min="15108" max="15108" width="3.42578125" style="1" customWidth="1"/>
    <col min="15109" max="15109" width="13.7109375" style="1" customWidth="1"/>
    <col min="15110" max="15110" width="3.42578125" style="1" customWidth="1"/>
    <col min="15111" max="15111" width="14.140625" style="1" customWidth="1"/>
    <col min="15112" max="15113" width="8.85546875" style="1"/>
    <col min="15114" max="15114" width="10.85546875" style="1" bestFit="1" customWidth="1"/>
    <col min="15115" max="15360" width="8.85546875" style="1"/>
    <col min="15361" max="15361" width="5" style="1" customWidth="1"/>
    <col min="15362" max="15362" width="3.42578125" style="1" customWidth="1"/>
    <col min="15363" max="15363" width="63.85546875" style="1" customWidth="1"/>
    <col min="15364" max="15364" width="3.42578125" style="1" customWidth="1"/>
    <col min="15365" max="15365" width="13.7109375" style="1" customWidth="1"/>
    <col min="15366" max="15366" width="3.42578125" style="1" customWidth="1"/>
    <col min="15367" max="15367" width="14.140625" style="1" customWidth="1"/>
    <col min="15368" max="15369" width="8.85546875" style="1"/>
    <col min="15370" max="15370" width="10.85546875" style="1" bestFit="1" customWidth="1"/>
    <col min="15371" max="15616" width="8.85546875" style="1"/>
    <col min="15617" max="15617" width="5" style="1" customWidth="1"/>
    <col min="15618" max="15618" width="3.42578125" style="1" customWidth="1"/>
    <col min="15619" max="15619" width="63.85546875" style="1" customWidth="1"/>
    <col min="15620" max="15620" width="3.42578125" style="1" customWidth="1"/>
    <col min="15621" max="15621" width="13.7109375" style="1" customWidth="1"/>
    <col min="15622" max="15622" width="3.42578125" style="1" customWidth="1"/>
    <col min="15623" max="15623" width="14.140625" style="1" customWidth="1"/>
    <col min="15624" max="15625" width="8.85546875" style="1"/>
    <col min="15626" max="15626" width="10.85546875" style="1" bestFit="1" customWidth="1"/>
    <col min="15627" max="15872" width="8.85546875" style="1"/>
    <col min="15873" max="15873" width="5" style="1" customWidth="1"/>
    <col min="15874" max="15874" width="3.42578125" style="1" customWidth="1"/>
    <col min="15875" max="15875" width="63.85546875" style="1" customWidth="1"/>
    <col min="15876" max="15876" width="3.42578125" style="1" customWidth="1"/>
    <col min="15877" max="15877" width="13.7109375" style="1" customWidth="1"/>
    <col min="15878" max="15878" width="3.42578125" style="1" customWidth="1"/>
    <col min="15879" max="15879" width="14.140625" style="1" customWidth="1"/>
    <col min="15880" max="15881" width="8.85546875" style="1"/>
    <col min="15882" max="15882" width="10.85546875" style="1" bestFit="1" customWidth="1"/>
    <col min="15883" max="16128" width="8.85546875" style="1"/>
    <col min="16129" max="16129" width="5" style="1" customWidth="1"/>
    <col min="16130" max="16130" width="3.42578125" style="1" customWidth="1"/>
    <col min="16131" max="16131" width="63.85546875" style="1" customWidth="1"/>
    <col min="16132" max="16132" width="3.42578125" style="1" customWidth="1"/>
    <col min="16133" max="16133" width="13.7109375" style="1" customWidth="1"/>
    <col min="16134" max="16134" width="3.42578125" style="1" customWidth="1"/>
    <col min="16135" max="16135" width="14.140625" style="1" customWidth="1"/>
    <col min="16136" max="16137" width="8.85546875" style="1"/>
    <col min="16138" max="16138" width="10.85546875" style="1" bestFit="1" customWidth="1"/>
    <col min="16139" max="16384" width="8.85546875" style="1"/>
  </cols>
  <sheetData>
    <row r="1" spans="1:10">
      <c r="A1" s="27"/>
      <c r="B1" s="70" t="s">
        <v>0</v>
      </c>
      <c r="C1" s="70"/>
      <c r="D1" s="70"/>
      <c r="E1" s="70"/>
      <c r="F1" s="70"/>
      <c r="G1" s="28"/>
      <c r="H1" s="27"/>
    </row>
    <row r="2" spans="1:10">
      <c r="A2" s="27"/>
      <c r="B2" s="70" t="s">
        <v>8</v>
      </c>
      <c r="C2" s="70"/>
      <c r="D2" s="70"/>
      <c r="E2" s="70"/>
      <c r="F2" s="70"/>
      <c r="G2" s="29"/>
      <c r="H2" s="27"/>
    </row>
    <row r="3" spans="1:10">
      <c r="A3" s="27"/>
      <c r="B3" s="70" t="s">
        <v>40</v>
      </c>
      <c r="C3" s="70"/>
      <c r="D3" s="70"/>
      <c r="E3" s="70"/>
      <c r="F3" s="70"/>
      <c r="G3" s="29"/>
      <c r="H3" s="27"/>
    </row>
    <row r="4" spans="1:10">
      <c r="A4" s="27"/>
      <c r="B4" s="27"/>
      <c r="C4" s="30"/>
      <c r="D4" s="27"/>
      <c r="E4" s="27"/>
      <c r="F4" s="30"/>
      <c r="G4" s="29"/>
      <c r="H4" s="27"/>
    </row>
    <row r="5" spans="1:10">
      <c r="A5" s="27"/>
      <c r="B5" s="27"/>
      <c r="C5" s="30"/>
      <c r="D5" s="27"/>
      <c r="E5" s="27"/>
      <c r="F5" s="27"/>
      <c r="G5" s="27"/>
      <c r="H5" s="27"/>
    </row>
    <row r="6" spans="1:10" ht="25.5">
      <c r="A6" s="31" t="s">
        <v>2</v>
      </c>
      <c r="B6" s="32"/>
      <c r="C6" s="31" t="s">
        <v>3</v>
      </c>
      <c r="D6" s="32"/>
      <c r="E6" s="31" t="s">
        <v>9</v>
      </c>
      <c r="F6" s="32"/>
      <c r="G6" s="33" t="s">
        <v>22</v>
      </c>
      <c r="H6" s="27"/>
    </row>
    <row r="7" spans="1:10" ht="15.75" customHeight="1">
      <c r="A7" s="34">
        <v>-1</v>
      </c>
      <c r="B7" s="35"/>
      <c r="C7" s="34">
        <v>-2</v>
      </c>
      <c r="D7" s="35"/>
      <c r="E7" s="34">
        <v>-3</v>
      </c>
      <c r="F7" s="36"/>
      <c r="G7" s="37" t="s">
        <v>23</v>
      </c>
      <c r="H7" s="27"/>
    </row>
    <row r="8" spans="1:10">
      <c r="F8" s="35"/>
      <c r="G8" s="34">
        <v>-4</v>
      </c>
      <c r="H8" s="27"/>
    </row>
    <row r="9" spans="1:10">
      <c r="A9" s="38"/>
      <c r="B9" s="36"/>
      <c r="C9" s="36"/>
      <c r="D9" s="36"/>
      <c r="E9" s="36"/>
      <c r="F9" s="36"/>
      <c r="G9" s="36"/>
      <c r="H9" s="27"/>
    </row>
    <row r="10" spans="1:10" ht="15" customHeight="1">
      <c r="A10" s="38">
        <v>1</v>
      </c>
      <c r="B10" s="36"/>
      <c r="C10" s="39" t="s">
        <v>41</v>
      </c>
      <c r="D10" s="36"/>
      <c r="E10" s="40">
        <v>27165803</v>
      </c>
      <c r="F10" s="36"/>
      <c r="G10" s="41"/>
      <c r="H10" s="27"/>
    </row>
    <row r="11" spans="1:10" ht="15" customHeight="1">
      <c r="A11" s="38"/>
      <c r="B11" s="36"/>
      <c r="C11" s="39"/>
      <c r="D11" s="36"/>
      <c r="E11" s="40"/>
      <c r="F11" s="36"/>
      <c r="G11" s="42"/>
      <c r="H11" s="27"/>
    </row>
    <row r="12" spans="1:10" ht="15" customHeight="1">
      <c r="A12" s="38">
        <v>2</v>
      </c>
      <c r="B12" s="36"/>
      <c r="C12" s="43" t="s">
        <v>19</v>
      </c>
      <c r="D12" s="44"/>
      <c r="E12" s="40">
        <f>+E10-2411402</f>
        <v>24754401</v>
      </c>
      <c r="F12" s="36"/>
      <c r="G12" s="41"/>
      <c r="H12" s="27"/>
      <c r="J12" s="21"/>
    </row>
    <row r="13" spans="1:10" ht="15" customHeight="1">
      <c r="A13" s="38" t="s">
        <v>10</v>
      </c>
      <c r="B13" s="36"/>
      <c r="C13" s="45"/>
      <c r="D13" s="36"/>
      <c r="E13" s="46"/>
      <c r="F13" s="36"/>
      <c r="G13" s="47"/>
      <c r="H13" s="27"/>
    </row>
    <row r="14" spans="1:10" ht="15" customHeight="1">
      <c r="A14" s="38">
        <v>3</v>
      </c>
      <c r="B14" s="36"/>
      <c r="C14" s="39" t="s">
        <v>20</v>
      </c>
      <c r="D14" s="36"/>
      <c r="E14" s="67">
        <v>6.7500000000000004E-2</v>
      </c>
      <c r="F14" s="36"/>
      <c r="G14" s="41"/>
      <c r="H14" s="27"/>
    </row>
    <row r="15" spans="1:10" ht="15" customHeight="1">
      <c r="A15" s="38" t="s">
        <v>10</v>
      </c>
      <c r="B15" s="36"/>
      <c r="C15" s="45"/>
      <c r="D15" s="36"/>
      <c r="E15" s="48"/>
      <c r="F15" s="36"/>
      <c r="G15" s="46"/>
      <c r="H15" s="27"/>
    </row>
    <row r="16" spans="1:10" ht="15" customHeight="1">
      <c r="A16" s="38">
        <v>4</v>
      </c>
      <c r="B16" s="36"/>
      <c r="C16" s="39" t="s">
        <v>21</v>
      </c>
      <c r="D16" s="36"/>
      <c r="E16" s="49">
        <f>E12*E14</f>
        <v>1670922.0675000001</v>
      </c>
      <c r="F16" s="36"/>
      <c r="G16" s="40">
        <f>E16*G7</f>
        <v>1645858.2364875001</v>
      </c>
      <c r="H16" s="27"/>
    </row>
    <row r="17" spans="1:8" ht="15" customHeight="1">
      <c r="A17" s="38" t="s">
        <v>10</v>
      </c>
      <c r="B17" s="36"/>
      <c r="C17" s="45"/>
      <c r="D17" s="36"/>
      <c r="E17" s="46"/>
      <c r="F17" s="36"/>
      <c r="G17" s="46"/>
      <c r="H17" s="27"/>
    </row>
    <row r="18" spans="1:8" ht="15" customHeight="1">
      <c r="A18" s="38">
        <v>5</v>
      </c>
      <c r="B18" s="36"/>
      <c r="C18" s="43" t="s">
        <v>24</v>
      </c>
      <c r="D18" s="36"/>
      <c r="E18" s="50">
        <v>1232536</v>
      </c>
      <c r="F18" s="51"/>
      <c r="G18" s="50">
        <f>E18*G7</f>
        <v>1214047.96</v>
      </c>
      <c r="H18" s="27"/>
    </row>
    <row r="19" spans="1:8" ht="15" customHeight="1">
      <c r="A19" s="38"/>
      <c r="B19" s="36"/>
      <c r="C19" s="39"/>
      <c r="D19" s="36"/>
      <c r="E19" s="40"/>
      <c r="F19" s="51"/>
      <c r="G19" s="40"/>
      <c r="H19" s="27"/>
    </row>
    <row r="20" spans="1:8" ht="15" customHeight="1" thickBot="1">
      <c r="A20" s="38">
        <v>6</v>
      </c>
      <c r="B20" s="36"/>
      <c r="C20" s="39" t="s">
        <v>25</v>
      </c>
      <c r="D20" s="36"/>
      <c r="E20" s="52">
        <f>E16-E18</f>
        <v>438386.06750000012</v>
      </c>
      <c r="F20" s="36"/>
      <c r="G20" s="72">
        <f>E20*G7</f>
        <v>431810.27648750012</v>
      </c>
      <c r="H20" s="27"/>
    </row>
    <row r="21" spans="1:8" ht="15" customHeight="1" thickTop="1">
      <c r="A21" s="38"/>
      <c r="B21" s="36"/>
      <c r="C21" s="45"/>
      <c r="D21" s="36"/>
      <c r="E21" s="48"/>
      <c r="F21" s="36"/>
      <c r="G21" s="48"/>
      <c r="H21" s="27"/>
    </row>
    <row r="22" spans="1:8" ht="15" customHeight="1">
      <c r="A22" s="38">
        <v>7</v>
      </c>
      <c r="B22" s="36"/>
      <c r="C22" s="39" t="s">
        <v>26</v>
      </c>
      <c r="D22" s="36"/>
      <c r="E22" s="40">
        <f>E33</f>
        <v>212290.64867587501</v>
      </c>
      <c r="F22" s="36"/>
      <c r="G22" s="40">
        <f>E22*G7</f>
        <v>209106.28894573689</v>
      </c>
      <c r="H22" s="27"/>
    </row>
    <row r="23" spans="1:8" ht="15" customHeight="1">
      <c r="A23" s="38"/>
      <c r="B23" s="36"/>
      <c r="C23" s="45"/>
      <c r="D23" s="36"/>
      <c r="E23" s="46"/>
      <c r="F23" s="36"/>
      <c r="G23" s="46"/>
      <c r="H23" s="27"/>
    </row>
    <row r="24" spans="1:8" ht="15" customHeight="1">
      <c r="A24" s="38">
        <v>8</v>
      </c>
      <c r="B24" s="36"/>
      <c r="C24" s="43" t="s">
        <v>11</v>
      </c>
      <c r="D24" s="51"/>
      <c r="E24" s="40">
        <v>183664</v>
      </c>
      <c r="F24" s="51"/>
      <c r="G24" s="40">
        <f>E24*G7</f>
        <v>180909.04</v>
      </c>
      <c r="H24" s="27"/>
    </row>
    <row r="25" spans="1:8" ht="15" customHeight="1">
      <c r="A25" s="38"/>
      <c r="B25" s="36"/>
      <c r="C25" s="45"/>
      <c r="D25" s="36"/>
      <c r="E25" s="48"/>
      <c r="F25" s="36"/>
      <c r="G25" s="48"/>
      <c r="H25" s="27"/>
    </row>
    <row r="26" spans="1:8" ht="15" customHeight="1" thickBot="1">
      <c r="A26" s="38">
        <v>9</v>
      </c>
      <c r="B26" s="36"/>
      <c r="C26" s="39" t="s">
        <v>27</v>
      </c>
      <c r="D26" s="36"/>
      <c r="E26" s="53">
        <f>E22-E24</f>
        <v>28626.648675875011</v>
      </c>
      <c r="F26" s="36"/>
      <c r="G26" s="73">
        <f>E26*G7</f>
        <v>28197.248945736887</v>
      </c>
      <c r="H26" s="27"/>
    </row>
    <row r="27" spans="1:8" ht="15.75" thickTop="1">
      <c r="A27" s="38"/>
      <c r="B27" s="36"/>
      <c r="C27" s="45"/>
      <c r="D27" s="36"/>
      <c r="E27" s="48"/>
      <c r="F27" s="36"/>
      <c r="G27" s="48"/>
      <c r="H27" s="27"/>
    </row>
    <row r="28" spans="1:8">
      <c r="A28" s="38"/>
      <c r="B28" s="36"/>
      <c r="C28" s="45"/>
      <c r="D28" s="36"/>
      <c r="E28" s="46"/>
      <c r="F28" s="36"/>
      <c r="G28" s="46"/>
      <c r="H28" s="27"/>
    </row>
    <row r="29" spans="1:8">
      <c r="A29" s="38"/>
      <c r="B29" s="36"/>
      <c r="C29" s="54" t="s">
        <v>42</v>
      </c>
      <c r="D29" s="36"/>
      <c r="E29" s="46"/>
      <c r="F29" s="36"/>
      <c r="G29" s="46"/>
      <c r="H29" s="27"/>
    </row>
    <row r="30" spans="1:8">
      <c r="A30" s="38"/>
      <c r="B30" s="34">
        <v>-1</v>
      </c>
      <c r="C30" s="54" t="s">
        <v>43</v>
      </c>
      <c r="D30" s="44"/>
      <c r="E30" s="40">
        <f>E16*C37</f>
        <v>606544.71050250006</v>
      </c>
      <c r="F30" s="36"/>
      <c r="H30" s="27"/>
    </row>
    <row r="31" spans="1:8" ht="5.25" customHeight="1">
      <c r="A31" s="38"/>
      <c r="B31" s="36"/>
      <c r="C31" s="54"/>
      <c r="D31" s="36"/>
      <c r="E31" s="55"/>
      <c r="F31" s="36"/>
      <c r="G31" s="56"/>
      <c r="H31" s="27"/>
    </row>
    <row r="32" spans="1:8">
      <c r="A32" s="38"/>
      <c r="B32" s="36"/>
      <c r="C32" s="57" t="s">
        <v>6</v>
      </c>
      <c r="D32" s="36"/>
      <c r="E32" s="58">
        <v>0.35</v>
      </c>
      <c r="F32" s="36"/>
      <c r="G32" s="58"/>
      <c r="H32" s="59"/>
    </row>
    <row r="33" spans="1:8" ht="15.75" thickBot="1">
      <c r="A33" s="38"/>
      <c r="B33" s="36"/>
      <c r="C33" s="42"/>
      <c r="D33" s="36"/>
      <c r="E33" s="53">
        <f>E30*E32</f>
        <v>212290.64867587501</v>
      </c>
      <c r="F33" s="36"/>
      <c r="G33" s="60"/>
      <c r="H33" s="27"/>
    </row>
    <row r="34" spans="1:8" ht="15.75" thickTop="1">
      <c r="A34" s="38"/>
      <c r="B34" s="36"/>
      <c r="D34" s="36"/>
      <c r="E34" s="48"/>
      <c r="F34" s="36"/>
      <c r="G34" s="36"/>
      <c r="H34" s="27"/>
    </row>
    <row r="35" spans="1:8">
      <c r="A35" s="36"/>
      <c r="B35" s="36"/>
      <c r="C35" s="42"/>
      <c r="D35" s="36"/>
      <c r="E35" s="60"/>
      <c r="F35" s="36"/>
      <c r="G35" s="60"/>
      <c r="H35" s="27"/>
    </row>
    <row r="36" spans="1:8">
      <c r="A36" s="38"/>
      <c r="B36" s="36"/>
      <c r="C36" s="61" t="s">
        <v>12</v>
      </c>
      <c r="D36" s="36"/>
      <c r="E36" s="46"/>
      <c r="F36" s="36"/>
      <c r="G36" s="36"/>
      <c r="H36" s="27"/>
    </row>
    <row r="37" spans="1:8">
      <c r="A37" s="36"/>
      <c r="B37" s="36"/>
      <c r="C37" s="71">
        <f>ROUND((0.0675-0.043)/0.0675,4)</f>
        <v>0.36299999999999999</v>
      </c>
      <c r="D37" s="36"/>
      <c r="E37" s="46"/>
      <c r="F37" s="36"/>
      <c r="G37" s="46"/>
      <c r="H37" s="62"/>
    </row>
    <row r="38" spans="1:8">
      <c r="A38" s="38"/>
      <c r="B38" s="36"/>
      <c r="C38" s="36"/>
      <c r="D38" s="36"/>
      <c r="E38" s="46"/>
      <c r="F38" s="36"/>
      <c r="G38" s="46"/>
      <c r="H38" s="62"/>
    </row>
    <row r="39" spans="1:8">
      <c r="H39" s="62"/>
    </row>
    <row r="40" spans="1:8">
      <c r="H40" s="62"/>
    </row>
    <row r="41" spans="1:8">
      <c r="H41" s="62"/>
    </row>
    <row r="42" spans="1:8">
      <c r="H42" s="62"/>
    </row>
    <row r="43" spans="1:8">
      <c r="H43" s="62"/>
    </row>
    <row r="44" spans="1:8">
      <c r="H44" s="62"/>
    </row>
    <row r="45" spans="1:8">
      <c r="H45" s="62"/>
    </row>
    <row r="46" spans="1:8">
      <c r="H46" s="62"/>
    </row>
    <row r="47" spans="1:8">
      <c r="H47" s="62"/>
    </row>
    <row r="48" spans="1:8">
      <c r="H48" s="62"/>
    </row>
    <row r="49" spans="8:8">
      <c r="H49" s="62"/>
    </row>
    <row r="50" spans="8:8">
      <c r="H50" s="62"/>
    </row>
    <row r="51" spans="8:8">
      <c r="H51" s="62"/>
    </row>
  </sheetData>
  <mergeCells count="3">
    <mergeCell ref="B3:F3"/>
    <mergeCell ref="B2:F2"/>
    <mergeCell ref="B1:F1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AC7B3A-DAD2-4BFE-8F1F-196904DF1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C72985-64CA-4CFC-858D-D22E2A0CEA7B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2879C42-63E9-4852-BB53-17140D81C5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Interest Synchronization</vt:lpstr>
      <vt:lpstr>AFUDC Offset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Alex Vaughan</cp:lastModifiedBy>
  <cp:lastPrinted>2017-04-04T18:31:44Z</cp:lastPrinted>
  <dcterms:created xsi:type="dcterms:W3CDTF">2017-02-03T22:36:19Z</dcterms:created>
  <dcterms:modified xsi:type="dcterms:W3CDTF">2017-07-14T15:10:47Z</dcterms:modified>
</cp:coreProperties>
</file>