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105" windowWidth="13215" windowHeight="7005"/>
  </bookViews>
  <sheets>
    <sheet name="W06 - BS1OR" sheetId="7" r:id="rId1"/>
  </sheets>
  <externalReferences>
    <externalReference r:id="rId2"/>
  </externalReferences>
  <definedNames>
    <definedName name="AllocFactors">[1]Table!$G$6:$H$13</definedName>
    <definedName name="_xlnm.Print_Area" localSheetId="0">'W06 - BS1OR'!$A$1:$O$43</definedName>
    <definedName name="Print_Area_1">#REF!</definedName>
    <definedName name="Print_Area_2">#REF!</definedName>
  </definedNames>
  <calcPr calcId="145621"/>
</workbook>
</file>

<file path=xl/calcChain.xml><?xml version="1.0" encoding="utf-8"?>
<calcChain xmlns="http://schemas.openxmlformats.org/spreadsheetml/2006/main">
  <c r="N41" i="7" l="1"/>
  <c r="M41" i="7"/>
  <c r="L41" i="7"/>
  <c r="K41" i="7"/>
  <c r="J41" i="7"/>
  <c r="I41" i="7"/>
  <c r="H41" i="7"/>
  <c r="G41" i="7"/>
  <c r="F41" i="7"/>
  <c r="E41" i="7"/>
  <c r="D41" i="7"/>
  <c r="C41" i="7"/>
  <c r="B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41" i="7" l="1"/>
</calcChain>
</file>

<file path=xl/sharedStrings.xml><?xml version="1.0" encoding="utf-8"?>
<sst xmlns="http://schemas.openxmlformats.org/spreadsheetml/2006/main" count="56" uniqueCount="56">
  <si>
    <t>Kentucky Power Company</t>
  </si>
  <si>
    <t>Account</t>
  </si>
  <si>
    <t>Date</t>
  </si>
  <si>
    <t>1823410</t>
  </si>
  <si>
    <t>1823411</t>
  </si>
  <si>
    <t>1823516</t>
  </si>
  <si>
    <t>1823547</t>
  </si>
  <si>
    <t>1823550</t>
  </si>
  <si>
    <t>2543221</t>
  </si>
  <si>
    <t>4030001</t>
  </si>
  <si>
    <t>408100515</t>
  </si>
  <si>
    <t>4210039</t>
  </si>
  <si>
    <t>4310001</t>
  </si>
  <si>
    <t>5060012</t>
  </si>
  <si>
    <t>5120035</t>
  </si>
  <si>
    <t>5550143</t>
  </si>
  <si>
    <t>2016-03-30</t>
  </si>
  <si>
    <t>2016-03-31</t>
  </si>
  <si>
    <t>2016-04-29</t>
  </si>
  <si>
    <t>2016-04-30</t>
  </si>
  <si>
    <t>2016-05-30</t>
  </si>
  <si>
    <t>2016-05-31</t>
  </si>
  <si>
    <t>2016-06-28</t>
  </si>
  <si>
    <t>2016-06-29</t>
  </si>
  <si>
    <t>2016-06-30</t>
  </si>
  <si>
    <t>2016-07-26</t>
  </si>
  <si>
    <t>2016-07-27</t>
  </si>
  <si>
    <t>2016-07-29</t>
  </si>
  <si>
    <t>2016-07-30</t>
  </si>
  <si>
    <t>2016-07-31</t>
  </si>
  <si>
    <t>2016-08-29</t>
  </si>
  <si>
    <t>2016-08-30</t>
  </si>
  <si>
    <t>2016-08-31</t>
  </si>
  <si>
    <t>2016-09-23</t>
  </si>
  <si>
    <t>2016-09-25</t>
  </si>
  <si>
    <t>2016-09-26</t>
  </si>
  <si>
    <t>2016-09-27</t>
  </si>
  <si>
    <t>2016-09-28</t>
  </si>
  <si>
    <t>2016-09-29</t>
  </si>
  <si>
    <t>2016-09-30</t>
  </si>
  <si>
    <t>2016-10-30</t>
  </si>
  <si>
    <t>2016-10-31</t>
  </si>
  <si>
    <t>2016-11-29</t>
  </si>
  <si>
    <t>2016-11-30</t>
  </si>
  <si>
    <t>2016-12-30</t>
  </si>
  <si>
    <t>2016-12-31</t>
  </si>
  <si>
    <t>Total</t>
  </si>
  <si>
    <t>Grand Total</t>
  </si>
  <si>
    <t>2017-01-30</t>
  </si>
  <si>
    <t>2017-01-31</t>
  </si>
  <si>
    <t>2017-02-27</t>
  </si>
  <si>
    <t>2017-02-28</t>
  </si>
  <si>
    <t xml:space="preserve"> </t>
  </si>
  <si>
    <t>Test Year Ended February 28, 2017</t>
  </si>
  <si>
    <t>Detail of Big Sandy Unit 1 Operation Rider</t>
  </si>
  <si>
    <t>Witness: T. H. 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</si>
</sst>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6" fillId="0" borderId="0"/>
    <xf numFmtId="0" fontId="7" fillId="0" borderId="1">
      <alignment horizontal="center"/>
    </xf>
    <xf numFmtId="0" fontId="1" fillId="0" borderId="0"/>
  </cellStyleXfs>
  <cellXfs count="21">
    <xf numFmtId="0" fontId="0" fillId="0" borderId="0" xfId="0"/>
    <xf numFmtId="0" fontId="1" fillId="0" borderId="0" xfId="16"/>
    <xf numFmtId="40" fontId="1" fillId="0" borderId="8" xfId="16" applyNumberFormat="1" applyBorder="1"/>
    <xf numFmtId="0" fontId="1" fillId="0" borderId="8" xfId="16" applyBorder="1"/>
    <xf numFmtId="0" fontId="4" fillId="0" borderId="0" xfId="16" applyFont="1" applyAlignment="1">
      <alignment horizontal="left"/>
    </xf>
    <xf numFmtId="0" fontId="4" fillId="0" borderId="5" xfId="17" applyFont="1" applyBorder="1"/>
    <xf numFmtId="0" fontId="4" fillId="0" borderId="2" xfId="17" applyFont="1" applyBorder="1"/>
    <xf numFmtId="0" fontId="6" fillId="0" borderId="2" xfId="17" applyBorder="1"/>
    <xf numFmtId="0" fontId="6" fillId="0" borderId="3" xfId="17" applyBorder="1"/>
    <xf numFmtId="0" fontId="6" fillId="0" borderId="4" xfId="17" applyBorder="1"/>
    <xf numFmtId="0" fontId="6" fillId="0" borderId="2" xfId="17" pivotButton="1" applyBorder="1"/>
    <xf numFmtId="0" fontId="6" fillId="0" borderId="7" xfId="17" applyBorder="1"/>
    <xf numFmtId="0" fontId="6" fillId="0" borderId="6" xfId="17" applyBorder="1"/>
    <xf numFmtId="40" fontId="6" fillId="0" borderId="2" xfId="17" applyNumberFormat="1" applyBorder="1"/>
    <xf numFmtId="40" fontId="6" fillId="0" borderId="5" xfId="17" applyNumberFormat="1" applyBorder="1"/>
    <xf numFmtId="40" fontId="6" fillId="0" borderId="7" xfId="17" applyNumberFormat="1" applyBorder="1"/>
    <xf numFmtId="40" fontId="6" fillId="0" borderId="0" xfId="17" applyNumberFormat="1"/>
    <xf numFmtId="0" fontId="1" fillId="0" borderId="0" xfId="16" applyAlignment="1">
      <alignment horizontal="left"/>
    </xf>
    <xf numFmtId="0" fontId="4" fillId="0" borderId="0" xfId="16" applyFont="1" applyAlignment="1">
      <alignment horizontal="left"/>
    </xf>
    <xf numFmtId="49" fontId="1" fillId="0" borderId="0" xfId="19" applyNumberFormat="1" applyFont="1" applyAlignment="1">
      <alignment horizontal="left" vertical="top"/>
    </xf>
    <xf numFmtId="0" fontId="4" fillId="0" borderId="0" xfId="16" applyFont="1" applyAlignment="1">
      <alignment horizontal="left"/>
    </xf>
  </cellXfs>
  <cellStyles count="20">
    <cellStyle name="Comma 2" xfId="1"/>
    <cellStyle name="Normal" xfId="0" builtinId="0"/>
    <cellStyle name="Normal 2" xfId="2"/>
    <cellStyle name="Normal 2 2" xfId="3"/>
    <cellStyle name="Normal 2 2 4" xfId="19"/>
    <cellStyle name="Normal 3" xfId="4"/>
    <cellStyle name="Normal 4" xfId="16"/>
    <cellStyle name="Normal 5" xfId="17"/>
    <cellStyle name="Percent 2" xfId="5"/>
    <cellStyle name="PSChar" xfId="6"/>
    <cellStyle name="PSChar 2" xfId="7"/>
    <cellStyle name="PSDate" xfId="8"/>
    <cellStyle name="PSDec" xfId="9"/>
    <cellStyle name="PSDec 2" xfId="10"/>
    <cellStyle name="PSHeading" xfId="11"/>
    <cellStyle name="PSHeading 2" xfId="12"/>
    <cellStyle name="PSHeading 3" xfId="18"/>
    <cellStyle name="PSInt" xfId="13"/>
    <cellStyle name="PSInt 2" xfId="14"/>
    <cellStyle name="PSSpacer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psharepoint/Case%20No%202009%20-%20Potential%20Rate%20Case/Section%20V%20-%20Schedule%2010%20-%20Tax%20Workpapers/KPCo%20Rate%20Case%20-%20Sch%2010%20-%20Internal%20Version%20-%2009-30-2009%20-%20Tom%20Sy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workbookViewId="0">
      <selection activeCell="A43" sqref="A43"/>
    </sheetView>
  </sheetViews>
  <sheetFormatPr defaultColWidth="8.85546875" defaultRowHeight="12.75" x14ac:dyDescent="0.2"/>
  <cols>
    <col min="1" max="1" width="10.28515625" style="1" bestFit="1" customWidth="1"/>
    <col min="2" max="2" width="12.5703125" style="1" customWidth="1"/>
    <col min="3" max="3" width="12.5703125" style="1" bestFit="1" customWidth="1"/>
    <col min="4" max="4" width="13.140625" style="1" bestFit="1" customWidth="1"/>
    <col min="5" max="6" width="11.42578125" style="1" customWidth="1"/>
    <col min="7" max="7" width="10.42578125" style="1" bestFit="1" customWidth="1"/>
    <col min="8" max="8" width="11.42578125" style="1" bestFit="1" customWidth="1"/>
    <col min="9" max="12" width="12.5703125" style="1" bestFit="1" customWidth="1"/>
    <col min="13" max="13" width="13.140625" style="1" bestFit="1" customWidth="1"/>
    <col min="14" max="14" width="12.5703125" style="1" bestFit="1" customWidth="1"/>
    <col min="15" max="15" width="10.7109375" style="1" customWidth="1"/>
    <col min="16" max="16" width="10.7109375" style="1" bestFit="1" customWidth="1"/>
    <col min="17" max="16384" width="8.85546875" style="1"/>
  </cols>
  <sheetData>
    <row r="1" spans="1:15" x14ac:dyDescent="0.2">
      <c r="A1" s="20" t="s">
        <v>0</v>
      </c>
      <c r="B1" s="20"/>
      <c r="C1" s="20"/>
    </row>
    <row r="2" spans="1:15" x14ac:dyDescent="0.2">
      <c r="A2" s="18" t="s">
        <v>54</v>
      </c>
      <c r="B2" s="18"/>
      <c r="C2" s="18"/>
      <c r="D2" s="17"/>
    </row>
    <row r="3" spans="1:15" x14ac:dyDescent="0.2">
      <c r="A3" s="4" t="s">
        <v>53</v>
      </c>
      <c r="B3" s="4"/>
      <c r="C3" s="4"/>
      <c r="D3" s="17"/>
      <c r="E3" s="17"/>
      <c r="F3" s="17"/>
      <c r="G3" s="17"/>
    </row>
    <row r="5" spans="1:15" x14ac:dyDescent="0.2">
      <c r="A5" s="10" t="s">
        <v>52</v>
      </c>
      <c r="B5" s="10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x14ac:dyDescent="0.2">
      <c r="A6" s="10" t="s">
        <v>2</v>
      </c>
      <c r="B6" s="6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12" t="s">
        <v>47</v>
      </c>
    </row>
    <row r="7" spans="1:15" x14ac:dyDescent="0.2">
      <c r="A7" s="7" t="s">
        <v>16</v>
      </c>
      <c r="B7" s="13"/>
      <c r="C7" s="14"/>
      <c r="D7" s="14">
        <v>20545.240000000002</v>
      </c>
      <c r="E7" s="14"/>
      <c r="F7" s="14"/>
      <c r="G7" s="14"/>
      <c r="H7" s="14"/>
      <c r="I7" s="14"/>
      <c r="J7" s="14"/>
      <c r="K7" s="14"/>
      <c r="L7" s="14">
        <v>-6975.11</v>
      </c>
      <c r="M7" s="14">
        <v>-13570.13</v>
      </c>
      <c r="N7" s="14"/>
      <c r="O7" s="16">
        <f>SUM(B7:N7)</f>
        <v>0</v>
      </c>
    </row>
    <row r="8" spans="1:15" x14ac:dyDescent="0.2">
      <c r="A8" s="11" t="s">
        <v>17</v>
      </c>
      <c r="B8" s="15"/>
      <c r="C8" s="16"/>
      <c r="D8" s="16">
        <v>306441.62</v>
      </c>
      <c r="E8" s="16"/>
      <c r="F8" s="16"/>
      <c r="G8" s="16"/>
      <c r="H8" s="16"/>
      <c r="I8" s="16"/>
      <c r="J8" s="16"/>
      <c r="K8" s="16"/>
      <c r="L8" s="16">
        <v>-103544.78</v>
      </c>
      <c r="M8" s="16">
        <v>-202348.22</v>
      </c>
      <c r="N8" s="16">
        <v>-548.62</v>
      </c>
      <c r="O8" s="16">
        <f t="shared" ref="O8:O41" si="0">SUM(B8:N8)</f>
        <v>-4.6611603465862572E-12</v>
      </c>
    </row>
    <row r="9" spans="1:15" x14ac:dyDescent="0.2">
      <c r="A9" s="11" t="s">
        <v>18</v>
      </c>
      <c r="B9" s="15"/>
      <c r="C9" s="16"/>
      <c r="D9" s="16">
        <v>6514.86</v>
      </c>
      <c r="E9" s="16"/>
      <c r="F9" s="16"/>
      <c r="G9" s="16"/>
      <c r="H9" s="16"/>
      <c r="I9" s="16"/>
      <c r="J9" s="16"/>
      <c r="K9" s="16"/>
      <c r="L9" s="16">
        <v>-2205.2800000000002</v>
      </c>
      <c r="M9" s="16">
        <v>-4309.58</v>
      </c>
      <c r="N9" s="16"/>
      <c r="O9" s="16">
        <f t="shared" si="0"/>
        <v>0</v>
      </c>
    </row>
    <row r="10" spans="1:15" x14ac:dyDescent="0.2">
      <c r="A10" s="11" t="s">
        <v>19</v>
      </c>
      <c r="B10" s="15"/>
      <c r="C10" s="16"/>
      <c r="D10" s="16">
        <v>-337083.8</v>
      </c>
      <c r="E10" s="16"/>
      <c r="F10" s="16"/>
      <c r="G10" s="16"/>
      <c r="H10" s="16"/>
      <c r="I10" s="16"/>
      <c r="J10" s="16"/>
      <c r="K10" s="16"/>
      <c r="L10" s="16">
        <v>173999.09</v>
      </c>
      <c r="M10" s="16">
        <v>163077.79999999999</v>
      </c>
      <c r="N10" s="16">
        <v>6.91</v>
      </c>
      <c r="O10" s="16">
        <f t="shared" si="0"/>
        <v>-3.4923175462608924E-12</v>
      </c>
    </row>
    <row r="11" spans="1:15" x14ac:dyDescent="0.2">
      <c r="A11" s="11" t="s">
        <v>20</v>
      </c>
      <c r="B11" s="15"/>
      <c r="C11" s="16"/>
      <c r="D11" s="16">
        <v>-742.21</v>
      </c>
      <c r="E11" s="16"/>
      <c r="F11" s="16"/>
      <c r="G11" s="16"/>
      <c r="H11" s="16"/>
      <c r="I11" s="16"/>
      <c r="J11" s="16"/>
      <c r="K11" s="16"/>
      <c r="L11" s="16">
        <v>383.13</v>
      </c>
      <c r="M11" s="16">
        <v>359.08</v>
      </c>
      <c r="N11" s="16"/>
      <c r="O11" s="16">
        <f t="shared" si="0"/>
        <v>0</v>
      </c>
    </row>
    <row r="12" spans="1:15" x14ac:dyDescent="0.2">
      <c r="A12" s="11" t="s">
        <v>21</v>
      </c>
      <c r="B12" s="15"/>
      <c r="C12" s="16"/>
      <c r="D12" s="16">
        <v>-435683.55</v>
      </c>
      <c r="E12" s="16"/>
      <c r="F12" s="16"/>
      <c r="G12" s="16"/>
      <c r="H12" s="16"/>
      <c r="I12" s="16"/>
      <c r="J12" s="16"/>
      <c r="K12" s="16"/>
      <c r="L12" s="16">
        <v>282732.27</v>
      </c>
      <c r="M12" s="16">
        <v>151639.01999999999</v>
      </c>
      <c r="N12" s="16">
        <v>1312.26</v>
      </c>
      <c r="O12" s="16">
        <f t="shared" si="0"/>
        <v>1.9781509763561189E-11</v>
      </c>
    </row>
    <row r="13" spans="1:15" x14ac:dyDescent="0.2">
      <c r="A13" s="11" t="s">
        <v>22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>
        <v>-918837.19</v>
      </c>
      <c r="M13" s="16">
        <v>-1336456.1800000002</v>
      </c>
      <c r="N13" s="16">
        <v>2255293.37</v>
      </c>
      <c r="O13" s="16">
        <f t="shared" si="0"/>
        <v>0</v>
      </c>
    </row>
    <row r="14" spans="1:15" x14ac:dyDescent="0.2">
      <c r="A14" s="11" t="s">
        <v>23</v>
      </c>
      <c r="B14" s="15"/>
      <c r="C14" s="16"/>
      <c r="D14" s="16">
        <v>-5943.41</v>
      </c>
      <c r="E14" s="16"/>
      <c r="F14" s="16"/>
      <c r="G14" s="16"/>
      <c r="H14" s="16"/>
      <c r="I14" s="16"/>
      <c r="J14" s="16"/>
      <c r="K14" s="16"/>
      <c r="L14" s="16">
        <v>3868.86</v>
      </c>
      <c r="M14" s="16">
        <v>2074.5500000000002</v>
      </c>
      <c r="N14" s="16"/>
      <c r="O14" s="16">
        <f t="shared" si="0"/>
        <v>0</v>
      </c>
    </row>
    <row r="15" spans="1:15" x14ac:dyDescent="0.2">
      <c r="A15" s="11" t="s">
        <v>24</v>
      </c>
      <c r="B15" s="15">
        <v>-199030.36</v>
      </c>
      <c r="C15" s="16">
        <v>451159.24</v>
      </c>
      <c r="D15" s="16">
        <v>210914.96</v>
      </c>
      <c r="E15" s="16"/>
      <c r="F15" s="16"/>
      <c r="G15" s="16"/>
      <c r="H15" s="16"/>
      <c r="I15" s="16"/>
      <c r="J15" s="16"/>
      <c r="K15" s="16">
        <v>-252128.88</v>
      </c>
      <c r="L15" s="16">
        <v>-366040.54</v>
      </c>
      <c r="M15" s="16">
        <v>-212679.67999999999</v>
      </c>
      <c r="N15" s="16">
        <v>367805.26</v>
      </c>
      <c r="O15" s="16">
        <f t="shared" si="0"/>
        <v>0</v>
      </c>
    </row>
    <row r="16" spans="1:15" x14ac:dyDescent="0.2">
      <c r="A16" s="11" t="s">
        <v>25</v>
      </c>
      <c r="B16" s="15"/>
      <c r="C16" s="16"/>
      <c r="D16" s="16">
        <v>-180505.34</v>
      </c>
      <c r="E16" s="16">
        <v>180505.34</v>
      </c>
      <c r="F16" s="16"/>
      <c r="G16" s="16"/>
      <c r="H16" s="16"/>
      <c r="I16" s="16"/>
      <c r="J16" s="16"/>
      <c r="K16" s="16"/>
      <c r="L16" s="16"/>
      <c r="M16" s="16"/>
      <c r="N16" s="16"/>
      <c r="O16" s="16">
        <f t="shared" si="0"/>
        <v>0</v>
      </c>
    </row>
    <row r="17" spans="1:15" x14ac:dyDescent="0.2">
      <c r="A17" s="11" t="s">
        <v>26</v>
      </c>
      <c r="B17" s="15"/>
      <c r="C17" s="16"/>
      <c r="D17" s="16"/>
      <c r="E17" s="16"/>
      <c r="F17" s="16"/>
      <c r="G17" s="16"/>
      <c r="H17" s="16"/>
      <c r="I17" s="16"/>
      <c r="J17" s="16">
        <v>-469497.52</v>
      </c>
      <c r="K17" s="16">
        <v>469497.52</v>
      </c>
      <c r="L17" s="16"/>
      <c r="M17" s="16"/>
      <c r="N17" s="16"/>
      <c r="O17" s="16">
        <f t="shared" si="0"/>
        <v>0</v>
      </c>
    </row>
    <row r="18" spans="1:15" x14ac:dyDescent="0.2">
      <c r="A18" s="11" t="s">
        <v>27</v>
      </c>
      <c r="B18" s="15">
        <v>-28159.23</v>
      </c>
      <c r="C18" s="16">
        <v>4812.49</v>
      </c>
      <c r="D18" s="16"/>
      <c r="E18" s="16"/>
      <c r="F18" s="16"/>
      <c r="G18" s="16"/>
      <c r="H18" s="16"/>
      <c r="I18" s="16"/>
      <c r="J18" s="16"/>
      <c r="K18" s="16">
        <v>23346.74</v>
      </c>
      <c r="L18" s="16"/>
      <c r="M18" s="16"/>
      <c r="N18" s="16"/>
      <c r="O18" s="16">
        <f t="shared" si="0"/>
        <v>0</v>
      </c>
    </row>
    <row r="19" spans="1:15" x14ac:dyDescent="0.2">
      <c r="A19" s="11" t="s">
        <v>28</v>
      </c>
      <c r="B19" s="15"/>
      <c r="C19" s="16"/>
      <c r="D19" s="16">
        <v>1355.91</v>
      </c>
      <c r="E19" s="16"/>
      <c r="F19" s="16"/>
      <c r="G19" s="16"/>
      <c r="H19" s="16"/>
      <c r="I19" s="16"/>
      <c r="J19" s="16"/>
      <c r="K19" s="16"/>
      <c r="L19" s="16">
        <v>-857.61</v>
      </c>
      <c r="M19" s="16">
        <v>-498.3</v>
      </c>
      <c r="N19" s="16"/>
      <c r="O19" s="16">
        <f t="shared" si="0"/>
        <v>0</v>
      </c>
    </row>
    <row r="20" spans="1:15" x14ac:dyDescent="0.2">
      <c r="A20" s="11" t="s">
        <v>29</v>
      </c>
      <c r="B20" s="15">
        <v>-239039.79</v>
      </c>
      <c r="C20" s="16">
        <v>479755.17</v>
      </c>
      <c r="D20" s="16">
        <v>-247495.06000000003</v>
      </c>
      <c r="E20" s="16"/>
      <c r="F20" s="16"/>
      <c r="G20" s="16"/>
      <c r="H20" s="16">
        <v>-180505.34</v>
      </c>
      <c r="I20" s="16"/>
      <c r="J20" s="16"/>
      <c r="K20" s="16">
        <v>-240715.38</v>
      </c>
      <c r="L20" s="16">
        <v>75637.48</v>
      </c>
      <c r="M20" s="16">
        <v>47610.82</v>
      </c>
      <c r="N20" s="16">
        <v>304752.09999999998</v>
      </c>
      <c r="O20" s="16">
        <f t="shared" si="0"/>
        <v>0</v>
      </c>
    </row>
    <row r="21" spans="1:15" x14ac:dyDescent="0.2">
      <c r="A21" s="11" t="s">
        <v>30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>
        <v>0</v>
      </c>
      <c r="M21" s="16"/>
      <c r="N21" s="16"/>
      <c r="O21" s="16">
        <f t="shared" si="0"/>
        <v>0</v>
      </c>
    </row>
    <row r="22" spans="1:15" x14ac:dyDescent="0.2">
      <c r="A22" s="11" t="s">
        <v>31</v>
      </c>
      <c r="B22" s="15"/>
      <c r="C22" s="16"/>
      <c r="D22" s="16">
        <v>492.3</v>
      </c>
      <c r="E22" s="16"/>
      <c r="F22" s="16"/>
      <c r="G22" s="16"/>
      <c r="H22" s="16"/>
      <c r="I22" s="16"/>
      <c r="J22" s="16"/>
      <c r="K22" s="16"/>
      <c r="L22" s="16">
        <v>-302.12</v>
      </c>
      <c r="M22" s="16">
        <v>-190.18</v>
      </c>
      <c r="N22" s="16"/>
      <c r="O22" s="16">
        <f t="shared" si="0"/>
        <v>0</v>
      </c>
    </row>
    <row r="23" spans="1:15" x14ac:dyDescent="0.2">
      <c r="A23" s="11" t="s">
        <v>32</v>
      </c>
      <c r="B23" s="15">
        <v>-59312.67</v>
      </c>
      <c r="C23" s="16">
        <v>118901.64</v>
      </c>
      <c r="D23" s="16">
        <v>-507960.3</v>
      </c>
      <c r="E23" s="16">
        <v>30550.69</v>
      </c>
      <c r="F23" s="16"/>
      <c r="G23" s="16">
        <v>-18573.3</v>
      </c>
      <c r="H23" s="16">
        <v>-30550.69</v>
      </c>
      <c r="I23" s="16">
        <v>18573.3</v>
      </c>
      <c r="J23" s="16">
        <v>-59588.98</v>
      </c>
      <c r="K23" s="16"/>
      <c r="L23" s="16">
        <v>477241.67999999993</v>
      </c>
      <c r="M23" s="16">
        <v>261179.61</v>
      </c>
      <c r="N23" s="16">
        <v>-230460.98</v>
      </c>
      <c r="O23" s="16">
        <f t="shared" si="0"/>
        <v>0</v>
      </c>
    </row>
    <row r="24" spans="1:15" x14ac:dyDescent="0.2">
      <c r="A24" s="11" t="s">
        <v>33</v>
      </c>
      <c r="B24" s="15"/>
      <c r="C24" s="16"/>
      <c r="D24" s="16"/>
      <c r="E24" s="16"/>
      <c r="F24" s="16">
        <v>-18573.3</v>
      </c>
      <c r="G24" s="16">
        <v>18573.3</v>
      </c>
      <c r="H24" s="16"/>
      <c r="I24" s="16"/>
      <c r="J24" s="16"/>
      <c r="K24" s="16"/>
      <c r="L24" s="16">
        <v>0</v>
      </c>
      <c r="M24" s="16">
        <v>0</v>
      </c>
      <c r="N24" s="16"/>
      <c r="O24" s="16">
        <f t="shared" si="0"/>
        <v>0</v>
      </c>
    </row>
    <row r="25" spans="1:15" x14ac:dyDescent="0.2">
      <c r="A25" s="11" t="s">
        <v>34</v>
      </c>
      <c r="B25" s="15"/>
      <c r="C25" s="16"/>
      <c r="D25" s="16">
        <v>-13393.53</v>
      </c>
      <c r="E25" s="16"/>
      <c r="F25" s="16"/>
      <c r="G25" s="16">
        <v>13393.53</v>
      </c>
      <c r="H25" s="16"/>
      <c r="I25" s="16"/>
      <c r="J25" s="16"/>
      <c r="K25" s="16"/>
      <c r="L25" s="16"/>
      <c r="M25" s="16"/>
      <c r="N25" s="16"/>
      <c r="O25" s="16">
        <f t="shared" si="0"/>
        <v>0</v>
      </c>
    </row>
    <row r="26" spans="1:15" x14ac:dyDescent="0.2">
      <c r="A26" s="11" t="s">
        <v>35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>
        <v>0</v>
      </c>
      <c r="M26" s="16"/>
      <c r="N26" s="16"/>
      <c r="O26" s="16">
        <f t="shared" si="0"/>
        <v>0</v>
      </c>
    </row>
    <row r="27" spans="1:15" x14ac:dyDescent="0.2">
      <c r="A27" s="11" t="s">
        <v>36</v>
      </c>
      <c r="B27" s="15"/>
      <c r="C27" s="16"/>
      <c r="D27" s="16">
        <v>-300382.7</v>
      </c>
      <c r="E27" s="16"/>
      <c r="F27" s="16">
        <v>300382.7</v>
      </c>
      <c r="G27" s="16"/>
      <c r="H27" s="16"/>
      <c r="I27" s="16">
        <v>-300382.7</v>
      </c>
      <c r="J27" s="16"/>
      <c r="K27" s="16"/>
      <c r="L27" s="16">
        <v>189992.06</v>
      </c>
      <c r="M27" s="16">
        <v>110390.64</v>
      </c>
      <c r="N27" s="16"/>
      <c r="O27" s="16">
        <f t="shared" si="0"/>
        <v>0</v>
      </c>
    </row>
    <row r="28" spans="1:15" x14ac:dyDescent="0.2">
      <c r="A28" s="11" t="s">
        <v>37</v>
      </c>
      <c r="B28" s="15"/>
      <c r="C28" s="16"/>
      <c r="D28" s="16">
        <v>-24451.82</v>
      </c>
      <c r="E28" s="16"/>
      <c r="F28" s="16">
        <v>24451.81</v>
      </c>
      <c r="G28" s="16"/>
      <c r="H28" s="16"/>
      <c r="I28" s="16">
        <v>-24451.81</v>
      </c>
      <c r="J28" s="16"/>
      <c r="K28" s="16"/>
      <c r="L28" s="16">
        <v>15006.08</v>
      </c>
      <c r="M28" s="16">
        <v>9445.74</v>
      </c>
      <c r="N28" s="16"/>
      <c r="O28" s="16">
        <f t="shared" si="0"/>
        <v>0</v>
      </c>
    </row>
    <row r="29" spans="1:15" x14ac:dyDescent="0.2">
      <c r="A29" s="11" t="s">
        <v>38</v>
      </c>
      <c r="B29" s="15"/>
      <c r="C29" s="16"/>
      <c r="D29" s="16">
        <v>-20865.05</v>
      </c>
      <c r="E29" s="16"/>
      <c r="F29" s="16">
        <v>24451.81</v>
      </c>
      <c r="G29" s="16"/>
      <c r="H29" s="16"/>
      <c r="I29" s="16">
        <v>-24451.81</v>
      </c>
      <c r="J29" s="16"/>
      <c r="K29" s="16"/>
      <c r="L29" s="16">
        <v>13485.08</v>
      </c>
      <c r="M29" s="16">
        <v>7379.97</v>
      </c>
      <c r="N29" s="16"/>
      <c r="O29" s="16">
        <f t="shared" si="0"/>
        <v>0</v>
      </c>
    </row>
    <row r="30" spans="1:15" x14ac:dyDescent="0.2">
      <c r="A30" s="11" t="s">
        <v>39</v>
      </c>
      <c r="B30" s="15">
        <v>-54136.38</v>
      </c>
      <c r="C30" s="16">
        <v>108507.39</v>
      </c>
      <c r="D30" s="16">
        <v>-516829.71</v>
      </c>
      <c r="E30" s="16">
        <v>26641.47</v>
      </c>
      <c r="F30" s="16"/>
      <c r="G30" s="16">
        <v>-13393.53</v>
      </c>
      <c r="H30" s="16">
        <v>-26641.47</v>
      </c>
      <c r="I30" s="16">
        <v>13393.53</v>
      </c>
      <c r="J30" s="16">
        <v>-54371.01</v>
      </c>
      <c r="K30" s="16"/>
      <c r="L30" s="16">
        <v>292300.42</v>
      </c>
      <c r="M30" s="16">
        <v>306143.92</v>
      </c>
      <c r="N30" s="16">
        <v>-81614.63</v>
      </c>
      <c r="O30" s="16">
        <f t="shared" si="0"/>
        <v>0</v>
      </c>
    </row>
    <row r="31" spans="1:15" x14ac:dyDescent="0.2">
      <c r="A31" s="11" t="s">
        <v>40</v>
      </c>
      <c r="B31" s="15"/>
      <c r="C31" s="16"/>
      <c r="D31" s="16">
        <v>14518.79</v>
      </c>
      <c r="E31" s="16"/>
      <c r="F31" s="16">
        <v>-13393.53</v>
      </c>
      <c r="G31" s="16"/>
      <c r="H31" s="16"/>
      <c r="I31" s="16"/>
      <c r="J31" s="16"/>
      <c r="K31" s="16"/>
      <c r="L31" s="16">
        <v>-549.61</v>
      </c>
      <c r="M31" s="16">
        <v>-575.65</v>
      </c>
      <c r="N31" s="16"/>
      <c r="O31" s="16">
        <f t="shared" si="0"/>
        <v>0</v>
      </c>
    </row>
    <row r="32" spans="1:15" x14ac:dyDescent="0.2">
      <c r="A32" s="11" t="s">
        <v>41</v>
      </c>
      <c r="B32" s="15">
        <v>-73655.38</v>
      </c>
      <c r="C32" s="16">
        <v>147696.75</v>
      </c>
      <c r="D32" s="16">
        <v>-306049.44</v>
      </c>
      <c r="E32" s="16">
        <v>42921.66</v>
      </c>
      <c r="F32" s="16">
        <v>5296.8</v>
      </c>
      <c r="G32" s="16"/>
      <c r="H32" s="16">
        <v>-42921.66</v>
      </c>
      <c r="I32" s="16">
        <v>-5296.8</v>
      </c>
      <c r="J32" s="16">
        <v>-74041.37</v>
      </c>
      <c r="K32" s="16"/>
      <c r="L32" s="16">
        <v>194385.04000000004</v>
      </c>
      <c r="M32" s="16">
        <v>182476.21999999997</v>
      </c>
      <c r="N32" s="16">
        <v>-70811.820000000007</v>
      </c>
      <c r="O32" s="16">
        <f t="shared" si="0"/>
        <v>0</v>
      </c>
    </row>
    <row r="33" spans="1:15" x14ac:dyDescent="0.2">
      <c r="A33" s="11" t="s">
        <v>42</v>
      </c>
      <c r="B33" s="15"/>
      <c r="C33" s="16"/>
      <c r="D33" s="16">
        <v>632.95000000000005</v>
      </c>
      <c r="E33" s="16"/>
      <c r="F33" s="16"/>
      <c r="G33" s="16"/>
      <c r="H33" s="16"/>
      <c r="I33" s="16"/>
      <c r="J33" s="16"/>
      <c r="K33" s="16"/>
      <c r="L33" s="16">
        <v>-326.48</v>
      </c>
      <c r="M33" s="16">
        <v>-306.47000000000003</v>
      </c>
      <c r="N33" s="16"/>
      <c r="O33" s="16">
        <f t="shared" si="0"/>
        <v>0</v>
      </c>
    </row>
    <row r="34" spans="1:15" x14ac:dyDescent="0.2">
      <c r="A34" s="11" t="s">
        <v>43</v>
      </c>
      <c r="B34" s="15">
        <v>-55424.24</v>
      </c>
      <c r="C34" s="16">
        <v>111092.85</v>
      </c>
      <c r="D34" s="16">
        <v>-937675.6</v>
      </c>
      <c r="E34" s="16">
        <v>28266.400000000001</v>
      </c>
      <c r="F34" s="16">
        <v>3456.17</v>
      </c>
      <c r="G34" s="16"/>
      <c r="H34" s="16">
        <v>-28266.400000000001</v>
      </c>
      <c r="I34" s="16">
        <v>-3456.17</v>
      </c>
      <c r="J34" s="16">
        <v>-55668.61</v>
      </c>
      <c r="K34" s="16"/>
      <c r="L34" s="16">
        <v>870705.73</v>
      </c>
      <c r="M34" s="16">
        <v>125525.08000000002</v>
      </c>
      <c r="N34" s="16">
        <v>-58555.21</v>
      </c>
      <c r="O34" s="16">
        <f t="shared" si="0"/>
        <v>0</v>
      </c>
    </row>
    <row r="35" spans="1:15" x14ac:dyDescent="0.2">
      <c r="A35" s="11" t="s">
        <v>44</v>
      </c>
      <c r="B35" s="15"/>
      <c r="C35" s="16"/>
      <c r="D35" s="16">
        <v>2180.19</v>
      </c>
      <c r="E35" s="16"/>
      <c r="F35" s="16"/>
      <c r="G35" s="16"/>
      <c r="H35" s="16"/>
      <c r="I35" s="16"/>
      <c r="J35" s="16"/>
      <c r="K35" s="16"/>
      <c r="L35" s="16">
        <v>-1905.49</v>
      </c>
      <c r="M35" s="16">
        <v>-274.7</v>
      </c>
      <c r="N35" s="16"/>
      <c r="O35" s="16">
        <f t="shared" si="0"/>
        <v>0</v>
      </c>
    </row>
    <row r="36" spans="1:15" x14ac:dyDescent="0.2">
      <c r="A36" s="11" t="s">
        <v>45</v>
      </c>
      <c r="B36" s="15">
        <v>-19456.87</v>
      </c>
      <c r="C36" s="16">
        <v>38878.449999999997</v>
      </c>
      <c r="D36" s="16">
        <v>21695.77</v>
      </c>
      <c r="E36" s="16">
        <v>-1235.8599999999999</v>
      </c>
      <c r="F36" s="16">
        <v>240.26</v>
      </c>
      <c r="G36" s="16"/>
      <c r="H36" s="16">
        <v>1235.8599999999999</v>
      </c>
      <c r="I36" s="16">
        <v>-240.26</v>
      </c>
      <c r="J36" s="16">
        <v>-19421.580000000002</v>
      </c>
      <c r="K36" s="16"/>
      <c r="L36" s="16">
        <v>178444.90999999992</v>
      </c>
      <c r="M36" s="16">
        <v>38298.570000000007</v>
      </c>
      <c r="N36" s="16">
        <v>-238439.25</v>
      </c>
      <c r="O36" s="16">
        <f t="shared" si="0"/>
        <v>0</v>
      </c>
    </row>
    <row r="37" spans="1:15" x14ac:dyDescent="0.2">
      <c r="A37" s="11" t="s">
        <v>48</v>
      </c>
      <c r="B37" s="15"/>
      <c r="C37" s="16"/>
      <c r="D37" s="16">
        <v>632.95000000000005</v>
      </c>
      <c r="E37" s="16"/>
      <c r="F37" s="16"/>
      <c r="G37" s="16"/>
      <c r="H37" s="16"/>
      <c r="I37" s="16"/>
      <c r="J37" s="16"/>
      <c r="K37" s="16"/>
      <c r="L37" s="16">
        <v>-521.11</v>
      </c>
      <c r="M37" s="16">
        <v>-111.84</v>
      </c>
      <c r="N37" s="16"/>
      <c r="O37" s="16">
        <f t="shared" si="0"/>
        <v>0</v>
      </c>
    </row>
    <row r="38" spans="1:15" x14ac:dyDescent="0.2">
      <c r="A38" s="11" t="s">
        <v>49</v>
      </c>
      <c r="B38" s="15">
        <v>-28016.81</v>
      </c>
      <c r="C38" s="16">
        <v>56066.18</v>
      </c>
      <c r="D38" s="16">
        <v>-1247048.3700000001</v>
      </c>
      <c r="E38" s="16">
        <v>7221.68</v>
      </c>
      <c r="F38" s="16">
        <v>5889.81</v>
      </c>
      <c r="G38" s="16"/>
      <c r="H38" s="16">
        <v>-7221.68</v>
      </c>
      <c r="I38" s="16">
        <v>-5889.81</v>
      </c>
      <c r="J38" s="16">
        <v>-28049.37</v>
      </c>
      <c r="K38" s="16"/>
      <c r="L38" s="16">
        <v>765308.94999999984</v>
      </c>
      <c r="M38" s="16">
        <v>263332.11</v>
      </c>
      <c r="N38" s="16">
        <v>218407.31</v>
      </c>
      <c r="O38" s="16">
        <f t="shared" si="0"/>
        <v>-2.9103830456733704E-10</v>
      </c>
    </row>
    <row r="39" spans="1:15" x14ac:dyDescent="0.2">
      <c r="A39" s="11" t="s">
        <v>50</v>
      </c>
      <c r="B39" s="15"/>
      <c r="C39" s="16"/>
      <c r="D39" s="16">
        <v>225.59</v>
      </c>
      <c r="E39" s="16"/>
      <c r="F39" s="16"/>
      <c r="G39" s="16"/>
      <c r="H39" s="16"/>
      <c r="I39" s="16"/>
      <c r="J39" s="16"/>
      <c r="K39" s="16"/>
      <c r="L39" s="16">
        <v>-167.84</v>
      </c>
      <c r="M39" s="16">
        <v>-57.75</v>
      </c>
      <c r="N39" s="16"/>
      <c r="O39" s="16">
        <f t="shared" si="0"/>
        <v>0</v>
      </c>
    </row>
    <row r="40" spans="1:15" x14ac:dyDescent="0.2">
      <c r="A40" s="11" t="s">
        <v>51</v>
      </c>
      <c r="B40" s="15">
        <v>-58033.82</v>
      </c>
      <c r="C40" s="16">
        <v>116334.6</v>
      </c>
      <c r="D40" s="16">
        <v>-527122.5</v>
      </c>
      <c r="E40" s="16">
        <v>33018.120000000003</v>
      </c>
      <c r="F40" s="16">
        <v>9086.7999999999993</v>
      </c>
      <c r="G40" s="16"/>
      <c r="H40" s="16">
        <v>-33018.120000000003</v>
      </c>
      <c r="I40" s="16">
        <v>-9086.7999999999993</v>
      </c>
      <c r="J40" s="16">
        <v>-58300.78</v>
      </c>
      <c r="K40" s="16"/>
      <c r="L40" s="16">
        <v>482723.27</v>
      </c>
      <c r="M40" s="16">
        <v>127777.89000000001</v>
      </c>
      <c r="N40" s="16">
        <v>-83378.66</v>
      </c>
      <c r="O40" s="16">
        <f t="shared" si="0"/>
        <v>0</v>
      </c>
    </row>
    <row r="41" spans="1:15" x14ac:dyDescent="0.2">
      <c r="A41" s="3" t="s">
        <v>46</v>
      </c>
      <c r="B41" s="2">
        <f>SUM(B7:B40)</f>
        <v>-814265.55</v>
      </c>
      <c r="C41" s="2">
        <f t="shared" ref="C41:N41" si="1">SUM(C7:C40)</f>
        <v>1633204.7599999998</v>
      </c>
      <c r="D41" s="2">
        <f t="shared" si="1"/>
        <v>-5023081.26</v>
      </c>
      <c r="E41" s="2">
        <f t="shared" si="1"/>
        <v>347889.50000000006</v>
      </c>
      <c r="F41" s="2">
        <f t="shared" si="1"/>
        <v>341289.32999999996</v>
      </c>
      <c r="G41" s="2">
        <f t="shared" si="1"/>
        <v>0</v>
      </c>
      <c r="H41" s="2">
        <f t="shared" si="1"/>
        <v>-347889.50000000006</v>
      </c>
      <c r="I41" s="2">
        <f t="shared" si="1"/>
        <v>-341289.32999999996</v>
      </c>
      <c r="J41" s="2">
        <f t="shared" si="1"/>
        <v>-818939.22</v>
      </c>
      <c r="K41" s="2">
        <f t="shared" si="1"/>
        <v>0</v>
      </c>
      <c r="L41" s="2">
        <f t="shared" si="1"/>
        <v>2613980.89</v>
      </c>
      <c r="M41" s="2">
        <f t="shared" si="1"/>
        <v>25332.339999999851</v>
      </c>
      <c r="N41" s="2">
        <f t="shared" si="1"/>
        <v>2383768.04</v>
      </c>
      <c r="O41" s="2">
        <f t="shared" si="0"/>
        <v>0</v>
      </c>
    </row>
    <row r="43" spans="1:15" x14ac:dyDescent="0.2">
      <c r="A43" s="19" t="s">
        <v>55</v>
      </c>
    </row>
  </sheetData>
  <mergeCells count="1">
    <mergeCell ref="A1:C1"/>
  </mergeCells>
  <pageMargins left="0.5" right="0.5" top="0.5" bottom="0.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0D40F-6ED3-4BEC-93BA-414D32DDFF4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C2E1227-82C7-4895-BDCC-370D6594A6AA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576562-16BA-4F96-94BC-C9BA305F8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D052F3E-DA37-43A6-9F8F-B1537B11D4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W06 - BS1OR</vt:lpstr>
      <vt:lpstr>'W06 - BS1OR'!Print_Area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 Yoder</dc:creator>
  <cp:lastModifiedBy>Betsy Sekula</cp:lastModifiedBy>
  <cp:lastPrinted>2017-06-22T11:48:16Z</cp:lastPrinted>
  <dcterms:created xsi:type="dcterms:W3CDTF">2014-10-17T19:24:35Z</dcterms:created>
  <dcterms:modified xsi:type="dcterms:W3CDTF">2017-07-08T18:56:30Z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Shelli A Sloan</vt:lpwstr>
  </property>
  <property fmtid="{D5CDD505-2E9C-101B-9397-08002B2CF9AE}" pid="3" name="display_urn:schemas-microsoft-com:office:office#Author">
    <vt:lpwstr>Shelli A Sloan</vt:lpwstr>
  </property>
  <property fmtid="{D5CDD505-2E9C-101B-9397-08002B2CF9AE}" pid="4" name="Order">
    <vt:lpwstr>113300.000000000</vt:lpwstr>
  </property>
</Properties>
</file>