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60" windowWidth="17370" windowHeight="9585" activeTab="0"/>
  </bookViews>
  <sheets>
    <sheet name="Rate Case" sheetId="1" r:id="rId1"/>
  </sheets>
  <definedNames/>
  <calcPr fullCalcOnLoad="1"/>
</workbook>
</file>

<file path=xl/sharedStrings.xml><?xml version="1.0" encoding="utf-8"?>
<sst xmlns="http://schemas.openxmlformats.org/spreadsheetml/2006/main" count="27" uniqueCount="22">
  <si>
    <t>Position</t>
  </si>
  <si>
    <t>Salary</t>
  </si>
  <si>
    <t>% O&amp;M</t>
  </si>
  <si>
    <t>Direct</t>
  </si>
  <si>
    <t>Estimated</t>
  </si>
  <si>
    <t>Total</t>
  </si>
  <si>
    <t>Dist. Sys. Inspector</t>
  </si>
  <si>
    <t>Dist. Sys. Insp. Adm. Assoc.</t>
  </si>
  <si>
    <t>Kentucky Power Company</t>
  </si>
  <si>
    <t>Summary of O&amp;M Impact of Adding FTE's</t>
  </si>
  <si>
    <t>O&amp;M Cost</t>
  </si>
  <si>
    <t xml:space="preserve">Total </t>
  </si>
  <si>
    <t>Safety Coordinator</t>
  </si>
  <si>
    <t>New</t>
  </si>
  <si>
    <t>FTE</t>
  </si>
  <si>
    <t>Y</t>
  </si>
  <si>
    <t>y</t>
  </si>
  <si>
    <t xml:space="preserve"> </t>
  </si>
  <si>
    <t>Adjusted Proposal</t>
  </si>
  <si>
    <t>Fringes</t>
  </si>
  <si>
    <t>O&amp;M Cost (33%)</t>
  </si>
  <si>
    <t>Revenue Protection Adm. Assoc.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</si>
</sst>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&quot;$&quot;* #,##0.0_);_(&quot;$&quot;* \(#,##0.0\);_(&quot;$&quot;* &quot;-&quot;?_);_(@_)"/>
    <numFmt numFmtId="167" formatCode="_(&quot;$&quot;* #,##0_);_(&quot;$&quot;* \(#,##0\);_(&quot;$&quot;* &quot;-&quot;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165" fontId="0" fillId="0" borderId="0" xfId="0" applyNumberFormat="1" applyAlignment="1">
      <alignment/>
    </xf>
    <xf numFmtId="9" fontId="0" fillId="0" borderId="0" xfId="57" applyFont="1" applyAlignment="1">
      <alignment horizontal="center"/>
    </xf>
    <xf numFmtId="167" fontId="0" fillId="0" borderId="0" xfId="0" applyNumberFormat="1" applyAlignment="1">
      <alignment/>
    </xf>
    <xf numFmtId="0" fontId="0" fillId="0" borderId="0" xfId="0" applyFill="1" applyAlignment="1">
      <alignment/>
    </xf>
    <xf numFmtId="165" fontId="0" fillId="0" borderId="0" xfId="44" applyNumberFormat="1" applyFont="1" applyFill="1" applyAlignment="1">
      <alignment/>
    </xf>
    <xf numFmtId="9" fontId="0" fillId="0" borderId="0" xfId="57" applyFont="1" applyFill="1" applyAlignment="1">
      <alignment horizontal="center"/>
    </xf>
    <xf numFmtId="165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165" fontId="0" fillId="0" borderId="10" xfId="44" applyNumberFormat="1" applyFont="1" applyBorder="1" applyAlignment="1">
      <alignment/>
    </xf>
    <xf numFmtId="0" fontId="0" fillId="0" borderId="10" xfId="0" applyBorder="1" applyAlignment="1">
      <alignment/>
    </xf>
    <xf numFmtId="165" fontId="0" fillId="0" borderId="0" xfId="44" applyNumberFormat="1" applyFont="1" applyAlignment="1">
      <alignment/>
    </xf>
    <xf numFmtId="0" fontId="0" fillId="0" borderId="0" xfId="0" applyAlignment="1">
      <alignment horizontal="center"/>
    </xf>
    <xf numFmtId="165" fontId="0" fillId="0" borderId="0" xfId="44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90" zoomScaleNormal="90" zoomScalePageLayoutView="0" workbookViewId="0" topLeftCell="A1">
      <pane xSplit="15435" topLeftCell="L1" activePane="topLeft" state="split"/>
      <selection pane="topLeft" activeCell="E31" sqref="E31"/>
      <selection pane="topRight" activeCell="N24" sqref="N24"/>
    </sheetView>
  </sheetViews>
  <sheetFormatPr defaultColWidth="9.140625" defaultRowHeight="15"/>
  <cols>
    <col min="1" max="1" width="36.7109375" style="0" customWidth="1"/>
    <col min="2" max="2" width="6.421875" style="0" customWidth="1"/>
    <col min="3" max="5" width="13.7109375" style="0" customWidth="1"/>
    <col min="6" max="6" width="14.57421875" style="0" customWidth="1"/>
    <col min="7" max="7" width="13.7109375" style="0" customWidth="1"/>
    <col min="8" max="8" width="4.7109375" style="0" customWidth="1"/>
  </cols>
  <sheetData>
    <row r="1" spans="1:7" ht="15">
      <c r="A1" s="16" t="s">
        <v>8</v>
      </c>
      <c r="B1" s="16"/>
      <c r="C1" s="16"/>
      <c r="D1" s="16"/>
      <c r="E1" s="16"/>
      <c r="F1" s="16"/>
      <c r="G1" s="16"/>
    </row>
    <row r="2" spans="1:7" ht="15">
      <c r="A2" s="16" t="s">
        <v>9</v>
      </c>
      <c r="B2" s="16"/>
      <c r="C2" s="16"/>
      <c r="D2" s="16"/>
      <c r="E2" s="16"/>
      <c r="F2" s="16"/>
      <c r="G2" s="16"/>
    </row>
    <row r="3" spans="1:7" ht="15">
      <c r="A3" s="16" t="s">
        <v>18</v>
      </c>
      <c r="B3" s="16"/>
      <c r="C3" s="16"/>
      <c r="D3" s="16"/>
      <c r="E3" s="16"/>
      <c r="F3" s="16"/>
      <c r="G3" s="16"/>
    </row>
    <row r="4" ht="15">
      <c r="A4" t="s">
        <v>17</v>
      </c>
    </row>
    <row r="5" spans="1:7" ht="15">
      <c r="A5" s="14"/>
      <c r="B5" s="14" t="s">
        <v>13</v>
      </c>
      <c r="C5" s="14" t="s">
        <v>4</v>
      </c>
      <c r="D5" s="14"/>
      <c r="E5" s="14" t="s">
        <v>3</v>
      </c>
      <c r="F5" s="14" t="s">
        <v>19</v>
      </c>
      <c r="G5" s="14" t="s">
        <v>5</v>
      </c>
    </row>
    <row r="6" spans="1:7" ht="15">
      <c r="A6" s="1" t="s">
        <v>0</v>
      </c>
      <c r="B6" s="1" t="s">
        <v>14</v>
      </c>
      <c r="C6" s="1" t="s">
        <v>1</v>
      </c>
      <c r="D6" s="1" t="s">
        <v>2</v>
      </c>
      <c r="E6" s="1" t="s">
        <v>10</v>
      </c>
      <c r="F6" s="1" t="s">
        <v>20</v>
      </c>
      <c r="G6" s="1" t="s">
        <v>10</v>
      </c>
    </row>
    <row r="8" spans="1:7" ht="15">
      <c r="A8" t="s">
        <v>21</v>
      </c>
      <c r="B8" s="14" t="s">
        <v>16</v>
      </c>
      <c r="C8" s="13">
        <v>37000</v>
      </c>
      <c r="D8" s="3">
        <v>1</v>
      </c>
      <c r="E8" s="2">
        <f>C8*D8</f>
        <v>37000</v>
      </c>
      <c r="F8" s="4">
        <f>E8*0.33</f>
        <v>12210</v>
      </c>
      <c r="G8" s="4">
        <f>+E8+F8</f>
        <v>49210</v>
      </c>
    </row>
    <row r="9" spans="1:7" ht="15">
      <c r="A9" t="s">
        <v>6</v>
      </c>
      <c r="B9" s="14" t="s">
        <v>15</v>
      </c>
      <c r="C9" s="15">
        <v>60000</v>
      </c>
      <c r="D9" s="3">
        <v>0.2</v>
      </c>
      <c r="E9" s="2">
        <f>C9*D9</f>
        <v>12000</v>
      </c>
      <c r="F9" s="4">
        <f>E9*0.33</f>
        <v>3960</v>
      </c>
      <c r="G9" s="4">
        <f>+E9+F9</f>
        <v>15960</v>
      </c>
    </row>
    <row r="10" spans="1:7" ht="15">
      <c r="A10" t="s">
        <v>6</v>
      </c>
      <c r="B10" s="14" t="s">
        <v>15</v>
      </c>
      <c r="C10" s="15">
        <v>60000</v>
      </c>
      <c r="D10" s="3">
        <v>0.2</v>
      </c>
      <c r="E10" s="2">
        <f>C10*D10</f>
        <v>12000</v>
      </c>
      <c r="F10" s="4">
        <f>E10*0.33</f>
        <v>3960</v>
      </c>
      <c r="G10" s="4">
        <f>+E10+F10</f>
        <v>15960</v>
      </c>
    </row>
    <row r="11" spans="1:7" ht="15">
      <c r="A11" t="s">
        <v>7</v>
      </c>
      <c r="B11" s="14" t="s">
        <v>15</v>
      </c>
      <c r="C11" s="13">
        <v>37000</v>
      </c>
      <c r="D11" s="3">
        <v>0.2</v>
      </c>
      <c r="E11" s="2">
        <f>C11*D11</f>
        <v>7400</v>
      </c>
      <c r="F11" s="4">
        <f>E11*0.33</f>
        <v>2442</v>
      </c>
      <c r="G11" s="4">
        <f>+E11+F11</f>
        <v>9842</v>
      </c>
    </row>
    <row r="12" spans="1:8" ht="15">
      <c r="A12" s="5" t="s">
        <v>12</v>
      </c>
      <c r="B12" s="10" t="s">
        <v>15</v>
      </c>
      <c r="C12" s="6">
        <v>82000</v>
      </c>
      <c r="D12" s="7">
        <v>0.75</v>
      </c>
      <c r="E12" s="8">
        <f>C12*D12</f>
        <v>61500</v>
      </c>
      <c r="F12" s="4">
        <f>E12*0.33</f>
        <v>20295</v>
      </c>
      <c r="G12" s="9">
        <f>+E12+F12</f>
        <v>81795</v>
      </c>
      <c r="H12" s="5"/>
    </row>
    <row r="13" spans="3:4" ht="15">
      <c r="C13" s="13"/>
      <c r="D13" s="3"/>
    </row>
    <row r="14" spans="1:8" ht="15.75" thickBot="1">
      <c r="A14" t="s">
        <v>11</v>
      </c>
      <c r="B14" s="14">
        <v>16</v>
      </c>
      <c r="C14" s="11">
        <f>SUM(C8:C12)</f>
        <v>276000</v>
      </c>
      <c r="D14" s="3"/>
      <c r="E14" s="11">
        <f>SUM(E8:E12)</f>
        <v>129900</v>
      </c>
      <c r="F14" s="11">
        <f>SUM(F8:F12)</f>
        <v>42867</v>
      </c>
      <c r="G14" s="11">
        <f>SUM(G8:G12)</f>
        <v>172767</v>
      </c>
      <c r="H14" s="12"/>
    </row>
    <row r="15" ht="15.75" thickTop="1"/>
  </sheetData>
  <sheetProtection/>
  <mergeCells count="3">
    <mergeCell ref="A1:G1"/>
    <mergeCell ref="A2:G2"/>
    <mergeCell ref="A3:G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American Electric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AEP</dc:creator>
  <cp:keywords/>
  <dc:description/>
  <cp:lastModifiedBy>Betsy Sekula</cp:lastModifiedBy>
  <dcterms:created xsi:type="dcterms:W3CDTF">2017-01-06T14:26:09Z</dcterms:created>
  <dcterms:modified xsi:type="dcterms:W3CDTF">2017-07-07T17:10:21Z</dcterms:modified>
  <cp:category/>
  <cp:version/>
  <cp:contentType/>
  <cp:contentStatus/>
</cp:coreProperties>
</file>