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1112"/>
  </bookViews>
  <sheets>
    <sheet name="Staff 1-23b " sheetId="1" r:id="rId1"/>
  </sheets>
  <definedNames>
    <definedName name="_xlnm._FilterDatabase" localSheetId="0" hidden="1">'Staff 1-23b '!$A$4:$P$4</definedName>
    <definedName name="_xlnm.Print_Titles" localSheetId="0">'Staff 1-23b '!$1:$4</definedName>
  </definedNames>
  <calcPr calcId="145621"/>
</workbook>
</file>

<file path=xl/calcChain.xml><?xml version="1.0" encoding="utf-8"?>
<calcChain xmlns="http://schemas.openxmlformats.org/spreadsheetml/2006/main">
  <c r="K244" i="1" l="1"/>
  <c r="L244" i="1"/>
  <c r="M244" i="1"/>
  <c r="N244" i="1"/>
  <c r="O244" i="1"/>
  <c r="K245" i="1"/>
  <c r="L245" i="1"/>
  <c r="M245" i="1"/>
  <c r="N245" i="1"/>
  <c r="O245" i="1"/>
  <c r="K246" i="1"/>
  <c r="L246" i="1"/>
  <c r="M246" i="1"/>
  <c r="N246" i="1"/>
  <c r="O246" i="1"/>
  <c r="K247" i="1"/>
  <c r="L247" i="1"/>
  <c r="M247" i="1"/>
  <c r="N247" i="1"/>
  <c r="O247" i="1"/>
  <c r="K248" i="1"/>
  <c r="L248" i="1"/>
  <c r="M248" i="1"/>
  <c r="N248" i="1"/>
  <c r="O248" i="1"/>
  <c r="K249" i="1"/>
  <c r="L249" i="1"/>
  <c r="M249" i="1"/>
  <c r="N249" i="1"/>
  <c r="O249" i="1"/>
  <c r="K250" i="1"/>
  <c r="L250" i="1"/>
  <c r="M250" i="1"/>
  <c r="N250" i="1"/>
  <c r="O250" i="1"/>
  <c r="K251" i="1"/>
  <c r="L251" i="1"/>
  <c r="M251" i="1"/>
  <c r="N251" i="1"/>
  <c r="O251" i="1"/>
  <c r="K252" i="1"/>
  <c r="L252" i="1"/>
  <c r="M252" i="1"/>
  <c r="N252" i="1"/>
  <c r="O252" i="1"/>
  <c r="K253" i="1"/>
  <c r="L253" i="1"/>
  <c r="M253" i="1"/>
  <c r="N253" i="1"/>
  <c r="O253" i="1"/>
  <c r="K254" i="1"/>
  <c r="L254" i="1"/>
  <c r="M254" i="1"/>
  <c r="N254" i="1"/>
  <c r="O254" i="1"/>
  <c r="K255" i="1"/>
  <c r="L255" i="1"/>
  <c r="M255" i="1"/>
  <c r="N255" i="1"/>
  <c r="O255" i="1"/>
  <c r="K256" i="1"/>
  <c r="L256" i="1"/>
  <c r="M256" i="1"/>
  <c r="N256" i="1"/>
  <c r="O256" i="1"/>
  <c r="K257" i="1"/>
  <c r="L257" i="1"/>
  <c r="M257" i="1"/>
  <c r="N257" i="1"/>
  <c r="O257" i="1"/>
  <c r="K258" i="1"/>
  <c r="L258" i="1"/>
  <c r="M258" i="1"/>
  <c r="N258" i="1"/>
  <c r="O258" i="1"/>
  <c r="K259" i="1"/>
  <c r="L259" i="1"/>
  <c r="M259" i="1"/>
  <c r="N259" i="1"/>
  <c r="O259" i="1"/>
  <c r="K260" i="1"/>
  <c r="L260" i="1"/>
  <c r="M260" i="1"/>
  <c r="N260" i="1"/>
  <c r="O260" i="1"/>
  <c r="K261" i="1"/>
  <c r="L261" i="1"/>
  <c r="M261" i="1"/>
  <c r="N261" i="1"/>
  <c r="O261" i="1"/>
  <c r="K262" i="1"/>
  <c r="L262" i="1"/>
  <c r="M262" i="1"/>
  <c r="N262" i="1"/>
  <c r="O262" i="1"/>
  <c r="K263" i="1"/>
  <c r="L263" i="1"/>
  <c r="M263" i="1"/>
  <c r="N263" i="1"/>
  <c r="O263" i="1"/>
  <c r="K264" i="1"/>
  <c r="L264" i="1"/>
  <c r="M264" i="1"/>
  <c r="N264" i="1"/>
  <c r="O264" i="1"/>
  <c r="K265" i="1"/>
  <c r="L265" i="1"/>
  <c r="M265" i="1"/>
  <c r="N265" i="1"/>
  <c r="O265" i="1"/>
  <c r="K266" i="1"/>
  <c r="L266" i="1"/>
  <c r="M266" i="1"/>
  <c r="N266" i="1"/>
  <c r="O266" i="1"/>
  <c r="K267" i="1"/>
  <c r="L267" i="1"/>
  <c r="M267" i="1"/>
  <c r="N267" i="1"/>
  <c r="O267" i="1"/>
  <c r="K268" i="1"/>
  <c r="L268" i="1"/>
  <c r="M268" i="1"/>
  <c r="N268" i="1"/>
  <c r="O268" i="1"/>
  <c r="K269" i="1"/>
  <c r="L269" i="1"/>
  <c r="M269" i="1"/>
  <c r="N269" i="1"/>
  <c r="O269" i="1"/>
  <c r="K270" i="1"/>
  <c r="L270" i="1"/>
  <c r="M270" i="1"/>
  <c r="N270" i="1"/>
  <c r="O270" i="1"/>
  <c r="K271" i="1"/>
  <c r="L271" i="1"/>
  <c r="M271" i="1"/>
  <c r="N271" i="1"/>
  <c r="O271" i="1"/>
  <c r="K272" i="1"/>
  <c r="L272" i="1"/>
  <c r="M272" i="1"/>
  <c r="N272" i="1"/>
  <c r="O272" i="1"/>
  <c r="K273" i="1"/>
  <c r="L273" i="1"/>
  <c r="M273" i="1"/>
  <c r="N273" i="1"/>
  <c r="O273" i="1"/>
  <c r="K241" i="1"/>
  <c r="L241" i="1"/>
  <c r="M241" i="1"/>
  <c r="N241" i="1"/>
  <c r="O241" i="1"/>
  <c r="K242" i="1"/>
  <c r="L242" i="1"/>
  <c r="M242" i="1"/>
  <c r="N242" i="1"/>
  <c r="O242" i="1"/>
  <c r="K243" i="1"/>
  <c r="L243" i="1"/>
  <c r="M243" i="1"/>
  <c r="N243" i="1"/>
  <c r="O243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236" i="1"/>
  <c r="L236" i="1"/>
  <c r="M236" i="1"/>
  <c r="N236" i="1"/>
  <c r="O236" i="1"/>
  <c r="K237" i="1"/>
  <c r="L237" i="1"/>
  <c r="M237" i="1"/>
  <c r="N237" i="1"/>
  <c r="O237" i="1"/>
  <c r="K238" i="1"/>
  <c r="L238" i="1"/>
  <c r="M238" i="1"/>
  <c r="N238" i="1"/>
  <c r="O238" i="1"/>
  <c r="K239" i="1"/>
  <c r="L239" i="1"/>
  <c r="M239" i="1"/>
  <c r="N239" i="1"/>
  <c r="O239" i="1"/>
  <c r="K240" i="1"/>
  <c r="L240" i="1"/>
  <c r="M240" i="1"/>
  <c r="N240" i="1"/>
  <c r="O240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215" i="1"/>
  <c r="L215" i="1"/>
  <c r="M215" i="1"/>
  <c r="N215" i="1"/>
  <c r="O215" i="1"/>
  <c r="K216" i="1"/>
  <c r="L216" i="1"/>
  <c r="M216" i="1"/>
  <c r="N216" i="1"/>
  <c r="O216" i="1"/>
  <c r="K217" i="1"/>
  <c r="L217" i="1"/>
  <c r="M217" i="1"/>
  <c r="N217" i="1"/>
  <c r="O217" i="1"/>
  <c r="K218" i="1"/>
  <c r="L218" i="1"/>
  <c r="M218" i="1"/>
  <c r="N218" i="1"/>
  <c r="O218" i="1"/>
  <c r="K219" i="1"/>
  <c r="L219" i="1"/>
  <c r="M219" i="1"/>
  <c r="N219" i="1"/>
  <c r="O219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7" i="1"/>
  <c r="L227" i="1"/>
  <c r="M227" i="1"/>
  <c r="N227" i="1"/>
  <c r="O227" i="1"/>
  <c r="K228" i="1"/>
  <c r="L228" i="1"/>
  <c r="M228" i="1"/>
  <c r="N228" i="1"/>
  <c r="O228" i="1"/>
  <c r="K229" i="1"/>
  <c r="L229" i="1"/>
  <c r="M229" i="1"/>
  <c r="N229" i="1"/>
  <c r="O229" i="1"/>
  <c r="K188" i="1"/>
  <c r="L188" i="1"/>
  <c r="M188" i="1"/>
  <c r="N188" i="1"/>
  <c r="O188" i="1"/>
  <c r="K189" i="1"/>
  <c r="L189" i="1"/>
  <c r="M189" i="1"/>
  <c r="N189" i="1"/>
  <c r="O189" i="1"/>
  <c r="K190" i="1"/>
  <c r="L190" i="1"/>
  <c r="M190" i="1"/>
  <c r="N190" i="1"/>
  <c r="O190" i="1"/>
  <c r="K191" i="1"/>
  <c r="L191" i="1"/>
  <c r="M191" i="1"/>
  <c r="N191" i="1"/>
  <c r="O191" i="1"/>
  <c r="K192" i="1"/>
  <c r="L192" i="1"/>
  <c r="M192" i="1"/>
  <c r="N192" i="1"/>
  <c r="O192" i="1"/>
  <c r="K193" i="1"/>
  <c r="L193" i="1"/>
  <c r="M193" i="1"/>
  <c r="N193" i="1"/>
  <c r="O193" i="1"/>
  <c r="K194" i="1"/>
  <c r="L194" i="1"/>
  <c r="M194" i="1"/>
  <c r="N194" i="1"/>
  <c r="O194" i="1"/>
  <c r="K195" i="1"/>
  <c r="L195" i="1"/>
  <c r="M195" i="1"/>
  <c r="N195" i="1"/>
  <c r="O195" i="1"/>
  <c r="K196" i="1"/>
  <c r="L196" i="1"/>
  <c r="M196" i="1"/>
  <c r="N196" i="1"/>
  <c r="O196" i="1"/>
  <c r="K197" i="1"/>
  <c r="L197" i="1"/>
  <c r="M197" i="1"/>
  <c r="N197" i="1"/>
  <c r="O197" i="1"/>
  <c r="K198" i="1"/>
  <c r="L198" i="1"/>
  <c r="M198" i="1"/>
  <c r="N198" i="1"/>
  <c r="O198" i="1"/>
  <c r="K199" i="1"/>
  <c r="L199" i="1"/>
  <c r="M199" i="1"/>
  <c r="N199" i="1"/>
  <c r="O199" i="1"/>
  <c r="K200" i="1"/>
  <c r="L200" i="1"/>
  <c r="M200" i="1"/>
  <c r="N200" i="1"/>
  <c r="O200" i="1"/>
  <c r="K201" i="1"/>
  <c r="L201" i="1"/>
  <c r="M201" i="1"/>
  <c r="N201" i="1"/>
  <c r="O201" i="1"/>
  <c r="K202" i="1"/>
  <c r="L202" i="1"/>
  <c r="M202" i="1"/>
  <c r="N202" i="1"/>
  <c r="O202" i="1"/>
  <c r="K203" i="1"/>
  <c r="L203" i="1"/>
  <c r="M203" i="1"/>
  <c r="N203" i="1"/>
  <c r="O203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169" i="1"/>
  <c r="L169" i="1"/>
  <c r="M169" i="1"/>
  <c r="N169" i="1"/>
  <c r="O169" i="1"/>
  <c r="K170" i="1"/>
  <c r="L170" i="1"/>
  <c r="M170" i="1"/>
  <c r="N170" i="1"/>
  <c r="O170" i="1"/>
  <c r="K171" i="1"/>
  <c r="L171" i="1"/>
  <c r="M171" i="1"/>
  <c r="N171" i="1"/>
  <c r="O171" i="1"/>
  <c r="K172" i="1"/>
  <c r="L172" i="1"/>
  <c r="M172" i="1"/>
  <c r="N172" i="1"/>
  <c r="O172" i="1"/>
  <c r="K173" i="1"/>
  <c r="L173" i="1"/>
  <c r="M173" i="1"/>
  <c r="N173" i="1"/>
  <c r="O173" i="1"/>
  <c r="K174" i="1"/>
  <c r="L174" i="1"/>
  <c r="M174" i="1"/>
  <c r="N174" i="1"/>
  <c r="O174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K182" i="1"/>
  <c r="L182" i="1"/>
  <c r="M182" i="1"/>
  <c r="N182" i="1"/>
  <c r="O182" i="1"/>
  <c r="K183" i="1"/>
  <c r="L183" i="1"/>
  <c r="M183" i="1"/>
  <c r="N183" i="1"/>
  <c r="O183" i="1"/>
  <c r="K184" i="1"/>
  <c r="L184" i="1"/>
  <c r="M184" i="1"/>
  <c r="N184" i="1"/>
  <c r="O184" i="1"/>
  <c r="K185" i="1"/>
  <c r="L185" i="1"/>
  <c r="M185" i="1"/>
  <c r="N185" i="1"/>
  <c r="O185" i="1"/>
  <c r="K186" i="1"/>
  <c r="L186" i="1"/>
  <c r="M186" i="1"/>
  <c r="N186" i="1"/>
  <c r="O186" i="1"/>
  <c r="K187" i="1"/>
  <c r="L187" i="1"/>
  <c r="M187" i="1"/>
  <c r="N187" i="1"/>
  <c r="O187" i="1"/>
  <c r="K146" i="1"/>
  <c r="L146" i="1"/>
  <c r="M146" i="1"/>
  <c r="N146" i="1"/>
  <c r="O146" i="1"/>
  <c r="K147" i="1"/>
  <c r="L147" i="1"/>
  <c r="M147" i="1"/>
  <c r="N147" i="1"/>
  <c r="O147" i="1"/>
  <c r="K148" i="1"/>
  <c r="L148" i="1"/>
  <c r="M148" i="1"/>
  <c r="N148" i="1"/>
  <c r="O148" i="1"/>
  <c r="K149" i="1"/>
  <c r="L149" i="1"/>
  <c r="M149" i="1"/>
  <c r="N149" i="1"/>
  <c r="O149" i="1"/>
  <c r="K150" i="1"/>
  <c r="L150" i="1"/>
  <c r="M150" i="1"/>
  <c r="N150" i="1"/>
  <c r="O150" i="1"/>
  <c r="K151" i="1"/>
  <c r="L151" i="1"/>
  <c r="M151" i="1"/>
  <c r="N151" i="1"/>
  <c r="O151" i="1"/>
  <c r="K152" i="1"/>
  <c r="L152" i="1"/>
  <c r="M152" i="1"/>
  <c r="N152" i="1"/>
  <c r="O152" i="1"/>
  <c r="K153" i="1"/>
  <c r="L153" i="1"/>
  <c r="M153" i="1"/>
  <c r="N153" i="1"/>
  <c r="O153" i="1"/>
  <c r="K154" i="1"/>
  <c r="L154" i="1"/>
  <c r="M154" i="1"/>
  <c r="N154" i="1"/>
  <c r="O154" i="1"/>
  <c r="K155" i="1"/>
  <c r="L155" i="1"/>
  <c r="M155" i="1"/>
  <c r="N155" i="1"/>
  <c r="O155" i="1"/>
  <c r="K156" i="1"/>
  <c r="L156" i="1"/>
  <c r="M156" i="1"/>
  <c r="N156" i="1"/>
  <c r="O156" i="1"/>
  <c r="K157" i="1"/>
  <c r="L157" i="1"/>
  <c r="M157" i="1"/>
  <c r="N157" i="1"/>
  <c r="O157" i="1"/>
  <c r="K158" i="1"/>
  <c r="L158" i="1"/>
  <c r="M158" i="1"/>
  <c r="N158" i="1"/>
  <c r="O158" i="1"/>
  <c r="K159" i="1"/>
  <c r="L159" i="1"/>
  <c r="M159" i="1"/>
  <c r="N159" i="1"/>
  <c r="O159" i="1"/>
  <c r="K160" i="1"/>
  <c r="L160" i="1"/>
  <c r="M160" i="1"/>
  <c r="N160" i="1"/>
  <c r="O160" i="1"/>
  <c r="K161" i="1"/>
  <c r="L161" i="1"/>
  <c r="M161" i="1"/>
  <c r="N161" i="1"/>
  <c r="O161" i="1"/>
  <c r="K162" i="1"/>
  <c r="L162" i="1"/>
  <c r="M162" i="1"/>
  <c r="N162" i="1"/>
  <c r="O162" i="1"/>
  <c r="K163" i="1"/>
  <c r="L163" i="1"/>
  <c r="M163" i="1"/>
  <c r="N163" i="1"/>
  <c r="O163" i="1"/>
  <c r="K164" i="1"/>
  <c r="L164" i="1"/>
  <c r="M164" i="1"/>
  <c r="N164" i="1"/>
  <c r="O164" i="1"/>
  <c r="K165" i="1"/>
  <c r="L165" i="1"/>
  <c r="M165" i="1"/>
  <c r="N165" i="1"/>
  <c r="O165" i="1"/>
  <c r="K166" i="1"/>
  <c r="L166" i="1"/>
  <c r="M166" i="1"/>
  <c r="N166" i="1"/>
  <c r="O166" i="1"/>
  <c r="K167" i="1"/>
  <c r="L167" i="1"/>
  <c r="M167" i="1"/>
  <c r="N167" i="1"/>
  <c r="O167" i="1"/>
  <c r="K168" i="1"/>
  <c r="L168" i="1"/>
  <c r="M168" i="1"/>
  <c r="N168" i="1"/>
  <c r="O168" i="1"/>
  <c r="K121" i="1"/>
  <c r="L121" i="1"/>
  <c r="M121" i="1"/>
  <c r="N121" i="1"/>
  <c r="O121" i="1"/>
  <c r="K122" i="1"/>
  <c r="L122" i="1"/>
  <c r="M122" i="1"/>
  <c r="N122" i="1"/>
  <c r="O122" i="1"/>
  <c r="K123" i="1"/>
  <c r="L123" i="1"/>
  <c r="M123" i="1"/>
  <c r="N123" i="1"/>
  <c r="O123" i="1"/>
  <c r="K124" i="1"/>
  <c r="L124" i="1"/>
  <c r="M124" i="1"/>
  <c r="N124" i="1"/>
  <c r="O124" i="1"/>
  <c r="K125" i="1"/>
  <c r="L125" i="1"/>
  <c r="M125" i="1"/>
  <c r="N125" i="1"/>
  <c r="O125" i="1"/>
  <c r="K126" i="1"/>
  <c r="L126" i="1"/>
  <c r="M126" i="1"/>
  <c r="N126" i="1"/>
  <c r="O126" i="1"/>
  <c r="K127" i="1"/>
  <c r="L127" i="1"/>
  <c r="M127" i="1"/>
  <c r="N127" i="1"/>
  <c r="O127" i="1"/>
  <c r="K128" i="1"/>
  <c r="L128" i="1"/>
  <c r="M128" i="1"/>
  <c r="N128" i="1"/>
  <c r="O128" i="1"/>
  <c r="K129" i="1"/>
  <c r="L129" i="1"/>
  <c r="M129" i="1"/>
  <c r="N129" i="1"/>
  <c r="O129" i="1"/>
  <c r="K130" i="1"/>
  <c r="L130" i="1"/>
  <c r="M130" i="1"/>
  <c r="N130" i="1"/>
  <c r="O130" i="1"/>
  <c r="K131" i="1"/>
  <c r="L131" i="1"/>
  <c r="M131" i="1"/>
  <c r="N131" i="1"/>
  <c r="O131" i="1"/>
  <c r="K132" i="1"/>
  <c r="L132" i="1"/>
  <c r="M132" i="1"/>
  <c r="N132" i="1"/>
  <c r="O132" i="1"/>
  <c r="K133" i="1"/>
  <c r="L133" i="1"/>
  <c r="M133" i="1"/>
  <c r="N133" i="1"/>
  <c r="O133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K142" i="1"/>
  <c r="L142" i="1"/>
  <c r="M142" i="1"/>
  <c r="N142" i="1"/>
  <c r="O142" i="1"/>
  <c r="K143" i="1"/>
  <c r="L143" i="1"/>
  <c r="M143" i="1"/>
  <c r="N143" i="1"/>
  <c r="O143" i="1"/>
  <c r="K144" i="1"/>
  <c r="L144" i="1"/>
  <c r="M144" i="1"/>
  <c r="N144" i="1"/>
  <c r="O144" i="1"/>
  <c r="K145" i="1"/>
  <c r="L145" i="1"/>
  <c r="M145" i="1"/>
  <c r="N145" i="1"/>
  <c r="O145" i="1"/>
  <c r="K94" i="1"/>
  <c r="L94" i="1"/>
  <c r="M94" i="1"/>
  <c r="N94" i="1"/>
  <c r="O94" i="1"/>
  <c r="K95" i="1"/>
  <c r="L95" i="1"/>
  <c r="M95" i="1"/>
  <c r="N95" i="1"/>
  <c r="O95" i="1"/>
  <c r="K96" i="1"/>
  <c r="L96" i="1"/>
  <c r="M96" i="1"/>
  <c r="N96" i="1"/>
  <c r="O96" i="1"/>
  <c r="K97" i="1"/>
  <c r="L97" i="1"/>
  <c r="M97" i="1"/>
  <c r="N97" i="1"/>
  <c r="O97" i="1"/>
  <c r="K98" i="1"/>
  <c r="L98" i="1"/>
  <c r="M98" i="1"/>
  <c r="N98" i="1"/>
  <c r="O98" i="1"/>
  <c r="K99" i="1"/>
  <c r="L99" i="1"/>
  <c r="M99" i="1"/>
  <c r="N99" i="1"/>
  <c r="O99" i="1"/>
  <c r="K100" i="1"/>
  <c r="L100" i="1"/>
  <c r="M100" i="1"/>
  <c r="N100" i="1"/>
  <c r="O100" i="1"/>
  <c r="K101" i="1"/>
  <c r="L101" i="1"/>
  <c r="M101" i="1"/>
  <c r="N101" i="1"/>
  <c r="O101" i="1"/>
  <c r="K102" i="1"/>
  <c r="L102" i="1"/>
  <c r="M102" i="1"/>
  <c r="N102" i="1"/>
  <c r="O102" i="1"/>
  <c r="K103" i="1"/>
  <c r="L103" i="1"/>
  <c r="M103" i="1"/>
  <c r="N103" i="1"/>
  <c r="O103" i="1"/>
  <c r="K104" i="1"/>
  <c r="L104" i="1"/>
  <c r="M104" i="1"/>
  <c r="N104" i="1"/>
  <c r="O104" i="1"/>
  <c r="K105" i="1"/>
  <c r="L105" i="1"/>
  <c r="M105" i="1"/>
  <c r="N105" i="1"/>
  <c r="O105" i="1"/>
  <c r="K106" i="1"/>
  <c r="L106" i="1"/>
  <c r="M106" i="1"/>
  <c r="N106" i="1"/>
  <c r="O106" i="1"/>
  <c r="K107" i="1"/>
  <c r="L107" i="1"/>
  <c r="M107" i="1"/>
  <c r="N107" i="1"/>
  <c r="O107" i="1"/>
  <c r="K108" i="1"/>
  <c r="L108" i="1"/>
  <c r="M108" i="1"/>
  <c r="N108" i="1"/>
  <c r="O108" i="1"/>
  <c r="K109" i="1"/>
  <c r="L109" i="1"/>
  <c r="M109" i="1"/>
  <c r="N109" i="1"/>
  <c r="O109" i="1"/>
  <c r="K110" i="1"/>
  <c r="L110" i="1"/>
  <c r="M110" i="1"/>
  <c r="N110" i="1"/>
  <c r="O110" i="1"/>
  <c r="K111" i="1"/>
  <c r="L111" i="1"/>
  <c r="M111" i="1"/>
  <c r="N111" i="1"/>
  <c r="O111" i="1"/>
  <c r="K112" i="1"/>
  <c r="L112" i="1"/>
  <c r="M112" i="1"/>
  <c r="N112" i="1"/>
  <c r="O112" i="1"/>
  <c r="K113" i="1"/>
  <c r="L113" i="1"/>
  <c r="M113" i="1"/>
  <c r="N113" i="1"/>
  <c r="O113" i="1"/>
  <c r="K114" i="1"/>
  <c r="L114" i="1"/>
  <c r="M114" i="1"/>
  <c r="N114" i="1"/>
  <c r="O114" i="1"/>
  <c r="K115" i="1"/>
  <c r="L115" i="1"/>
  <c r="M115" i="1"/>
  <c r="N115" i="1"/>
  <c r="O115" i="1"/>
  <c r="K116" i="1"/>
  <c r="L116" i="1"/>
  <c r="M116" i="1"/>
  <c r="N116" i="1"/>
  <c r="O116" i="1"/>
  <c r="K117" i="1"/>
  <c r="L117" i="1"/>
  <c r="M117" i="1"/>
  <c r="N117" i="1"/>
  <c r="O117" i="1"/>
  <c r="K118" i="1"/>
  <c r="L118" i="1"/>
  <c r="M118" i="1"/>
  <c r="N118" i="1"/>
  <c r="O118" i="1"/>
  <c r="K119" i="1"/>
  <c r="L119" i="1"/>
  <c r="M119" i="1"/>
  <c r="N119" i="1"/>
  <c r="O119" i="1"/>
  <c r="K120" i="1"/>
  <c r="L120" i="1"/>
  <c r="M120" i="1"/>
  <c r="N120" i="1"/>
  <c r="O120" i="1"/>
  <c r="K76" i="1"/>
  <c r="L76" i="1"/>
  <c r="M76" i="1"/>
  <c r="N76" i="1"/>
  <c r="O76" i="1"/>
  <c r="K77" i="1"/>
  <c r="L77" i="1"/>
  <c r="M77" i="1"/>
  <c r="N77" i="1"/>
  <c r="O77" i="1"/>
  <c r="K78" i="1"/>
  <c r="L78" i="1"/>
  <c r="M78" i="1"/>
  <c r="N78" i="1"/>
  <c r="O78" i="1"/>
  <c r="K79" i="1"/>
  <c r="L79" i="1"/>
  <c r="M79" i="1"/>
  <c r="N79" i="1"/>
  <c r="O79" i="1"/>
  <c r="K80" i="1"/>
  <c r="L80" i="1"/>
  <c r="M80" i="1"/>
  <c r="N80" i="1"/>
  <c r="O80" i="1"/>
  <c r="K81" i="1"/>
  <c r="L81" i="1"/>
  <c r="M81" i="1"/>
  <c r="N81" i="1"/>
  <c r="O81" i="1"/>
  <c r="K82" i="1"/>
  <c r="L82" i="1"/>
  <c r="M82" i="1"/>
  <c r="N82" i="1"/>
  <c r="O82" i="1"/>
  <c r="K83" i="1"/>
  <c r="L83" i="1"/>
  <c r="M83" i="1"/>
  <c r="N83" i="1"/>
  <c r="O83" i="1"/>
  <c r="K84" i="1"/>
  <c r="L84" i="1"/>
  <c r="M84" i="1"/>
  <c r="N84" i="1"/>
  <c r="O84" i="1"/>
  <c r="K85" i="1"/>
  <c r="L85" i="1"/>
  <c r="M85" i="1"/>
  <c r="N85" i="1"/>
  <c r="O85" i="1"/>
  <c r="K86" i="1"/>
  <c r="L86" i="1"/>
  <c r="M86" i="1"/>
  <c r="N86" i="1"/>
  <c r="O86" i="1"/>
  <c r="K87" i="1"/>
  <c r="L87" i="1"/>
  <c r="M87" i="1"/>
  <c r="N87" i="1"/>
  <c r="O87" i="1"/>
  <c r="K88" i="1"/>
  <c r="L88" i="1"/>
  <c r="M88" i="1"/>
  <c r="N88" i="1"/>
  <c r="O88" i="1"/>
  <c r="K89" i="1"/>
  <c r="L89" i="1"/>
  <c r="M89" i="1"/>
  <c r="N89" i="1"/>
  <c r="O89" i="1"/>
  <c r="K90" i="1"/>
  <c r="L90" i="1"/>
  <c r="M90" i="1"/>
  <c r="N90" i="1"/>
  <c r="O90" i="1"/>
  <c r="K91" i="1"/>
  <c r="L91" i="1"/>
  <c r="M91" i="1"/>
  <c r="N91" i="1"/>
  <c r="O91" i="1"/>
  <c r="K92" i="1"/>
  <c r="L92" i="1"/>
  <c r="M92" i="1"/>
  <c r="N92" i="1"/>
  <c r="O92" i="1"/>
  <c r="K93" i="1"/>
  <c r="L93" i="1"/>
  <c r="M93" i="1"/>
  <c r="N93" i="1"/>
  <c r="O93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69" i="1"/>
  <c r="L69" i="1"/>
  <c r="M69" i="1"/>
  <c r="N69" i="1"/>
  <c r="O69" i="1"/>
  <c r="K70" i="1"/>
  <c r="L70" i="1"/>
  <c r="M70" i="1"/>
  <c r="N70" i="1"/>
  <c r="O70" i="1"/>
  <c r="K71" i="1"/>
  <c r="L71" i="1"/>
  <c r="M71" i="1"/>
  <c r="N71" i="1"/>
  <c r="O71" i="1"/>
  <c r="K72" i="1"/>
  <c r="L72" i="1"/>
  <c r="M72" i="1"/>
  <c r="N72" i="1"/>
  <c r="O72" i="1"/>
  <c r="K73" i="1"/>
  <c r="L73" i="1"/>
  <c r="M73" i="1"/>
  <c r="N73" i="1"/>
  <c r="O73" i="1"/>
  <c r="K74" i="1"/>
  <c r="L74" i="1"/>
  <c r="M74" i="1"/>
  <c r="N74" i="1"/>
  <c r="O74" i="1"/>
  <c r="K75" i="1"/>
  <c r="L75" i="1"/>
  <c r="M75" i="1"/>
  <c r="N75" i="1"/>
  <c r="O75" i="1"/>
  <c r="K28" i="1"/>
  <c r="L28" i="1"/>
  <c r="M28" i="1"/>
  <c r="N28" i="1"/>
  <c r="O28" i="1"/>
  <c r="K29" i="1"/>
  <c r="L29" i="1"/>
  <c r="M29" i="1"/>
  <c r="N29" i="1"/>
  <c r="O29" i="1"/>
  <c r="K30" i="1"/>
  <c r="L30" i="1"/>
  <c r="M30" i="1"/>
  <c r="N30" i="1"/>
  <c r="O30" i="1"/>
  <c r="K31" i="1"/>
  <c r="L31" i="1"/>
  <c r="M31" i="1"/>
  <c r="N31" i="1"/>
  <c r="O31" i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L27" i="1"/>
  <c r="M27" i="1"/>
  <c r="N27" i="1"/>
  <c r="O27" i="1"/>
  <c r="K6" i="1"/>
  <c r="L6" i="1"/>
  <c r="M6" i="1"/>
  <c r="N6" i="1"/>
  <c r="O6" i="1"/>
  <c r="K7" i="1"/>
  <c r="L7" i="1"/>
  <c r="M7" i="1"/>
  <c r="N7" i="1"/>
  <c r="O7" i="1"/>
  <c r="K8" i="1"/>
  <c r="L8" i="1"/>
  <c r="M8" i="1"/>
  <c r="N8" i="1"/>
  <c r="O8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L5" i="1"/>
  <c r="M5" i="1"/>
  <c r="N5" i="1"/>
  <c r="O5" i="1"/>
  <c r="K5" i="1"/>
  <c r="D273" i="1" l="1"/>
  <c r="C273" i="1"/>
  <c r="E273" i="1" l="1"/>
  <c r="F273" i="1"/>
  <c r="H273" i="1"/>
  <c r="G273" i="1"/>
</calcChain>
</file>

<file path=xl/sharedStrings.xml><?xml version="1.0" encoding="utf-8"?>
<sst xmlns="http://schemas.openxmlformats.org/spreadsheetml/2006/main" count="554" uniqueCount="532">
  <si>
    <t>Kentucky Power Company</t>
  </si>
  <si>
    <t>Case No. 2017-00179</t>
  </si>
  <si>
    <t>Operating Expenses for the Twelve Months Ending</t>
  </si>
  <si>
    <t>Increase (Decrease) Over Prior 12 Months</t>
  </si>
  <si>
    <t>Account</t>
  </si>
  <si>
    <t>Descr</t>
  </si>
  <si>
    <t>2012</t>
  </si>
  <si>
    <t>2013</t>
  </si>
  <si>
    <t>2014</t>
  </si>
  <si>
    <t>2015</t>
  </si>
  <si>
    <t>2016</t>
  </si>
  <si>
    <t>Test Year</t>
  </si>
  <si>
    <t>5000000</t>
  </si>
  <si>
    <t>Oper Supervision &amp; Engineering</t>
  </si>
  <si>
    <t>5000001</t>
  </si>
  <si>
    <t>Oper Super &amp; Eng-RATA-Affil</t>
  </si>
  <si>
    <t>5010000</t>
  </si>
  <si>
    <t>Fuel</t>
  </si>
  <si>
    <t>5010001</t>
  </si>
  <si>
    <t>Fuel Consumed</t>
  </si>
  <si>
    <t>5010003</t>
  </si>
  <si>
    <t>Fuel - Procure Unload &amp; Handle</t>
  </si>
  <si>
    <t>5010005</t>
  </si>
  <si>
    <t>Fuel - Deferred</t>
  </si>
  <si>
    <t>5010012</t>
  </si>
  <si>
    <t>Ash Sales Proceeds</t>
  </si>
  <si>
    <t>5010013</t>
  </si>
  <si>
    <t>Fuel Survey Activity</t>
  </si>
  <si>
    <t>5010019</t>
  </si>
  <si>
    <t>Fuel Oil Consumed</t>
  </si>
  <si>
    <t>5010020</t>
  </si>
  <si>
    <t>Nat Gas Consumed Steam</t>
  </si>
  <si>
    <t>5010027</t>
  </si>
  <si>
    <t>Gypsum handling/disposal costs</t>
  </si>
  <si>
    <t>5010028</t>
  </si>
  <si>
    <t>Gypsum Sales Proceeds</t>
  </si>
  <si>
    <t>5010029</t>
  </si>
  <si>
    <t>Gypsum handling/displ-Affiliat</t>
  </si>
  <si>
    <t>5010031</t>
  </si>
  <si>
    <t>Fuel Contract Termination Adj.</t>
  </si>
  <si>
    <t>5010034</t>
  </si>
  <si>
    <t>Gas Transp Res Fees-Steam</t>
  </si>
  <si>
    <t>5010040</t>
  </si>
  <si>
    <t>Gas Procuremnt Sales Net</t>
  </si>
  <si>
    <t>5020000</t>
  </si>
  <si>
    <t>Steam Expenses</t>
  </si>
  <si>
    <t>5020002</t>
  </si>
  <si>
    <t>Urea Expense</t>
  </si>
  <si>
    <t>5020003</t>
  </si>
  <si>
    <t>Trona Expense</t>
  </si>
  <si>
    <t>5020004</t>
  </si>
  <si>
    <t>Limestone Expense</t>
  </si>
  <si>
    <t>5020005</t>
  </si>
  <si>
    <t>Polymer expense</t>
  </si>
  <si>
    <t>5020007</t>
  </si>
  <si>
    <t>Lime Hydrate Expense</t>
  </si>
  <si>
    <t>5020008</t>
  </si>
  <si>
    <t>Activated Carbon</t>
  </si>
  <si>
    <t>5020015</t>
  </si>
  <si>
    <t>Environmental Over/Under Consu</t>
  </si>
  <si>
    <t>5020025</t>
  </si>
  <si>
    <t>Steam Exp Environmental</t>
  </si>
  <si>
    <t>5050000</t>
  </si>
  <si>
    <t>Electric Expenses</t>
  </si>
  <si>
    <t>5060000</t>
  </si>
  <si>
    <t>Misc Steam Power Expenses</t>
  </si>
  <si>
    <t>5060001</t>
  </si>
  <si>
    <t>Dresden Misc Steam Pwer Exp</t>
  </si>
  <si>
    <t>5060002</t>
  </si>
  <si>
    <t>Misc Steam Power Exp-Assoc</t>
  </si>
  <si>
    <t>5060003</t>
  </si>
  <si>
    <t>Removal Cost Expense - Steam</t>
  </si>
  <si>
    <t>5060004</t>
  </si>
  <si>
    <t>NSR Settlement Expense</t>
  </si>
  <si>
    <t>5060012</t>
  </si>
  <si>
    <t>BS1OR O/U Recovery-Oper Costs</t>
  </si>
  <si>
    <t>5060013</t>
  </si>
  <si>
    <t>Environmental Over/Under O&amp;M E</t>
  </si>
  <si>
    <t>5060025</t>
  </si>
  <si>
    <t>Misc Stm Pwr Exp Environmental</t>
  </si>
  <si>
    <t>5070000</t>
  </si>
  <si>
    <t>Rents</t>
  </si>
  <si>
    <t>5080017</t>
  </si>
  <si>
    <t>IPP Oper - Training/Travel</t>
  </si>
  <si>
    <t>5090000</t>
  </si>
  <si>
    <t>Allow Consum Title IV SO2</t>
  </si>
  <si>
    <t>5090001</t>
  </si>
  <si>
    <t>Allowance Consumption - NOx</t>
  </si>
  <si>
    <t>5090002</t>
  </si>
  <si>
    <t>Allowance Expenses</t>
  </si>
  <si>
    <t>5090005</t>
  </si>
  <si>
    <t>An. NOx Cons. Exp</t>
  </si>
  <si>
    <t>5090009</t>
  </si>
  <si>
    <t>Allow Consumpt CSAPR SO2</t>
  </si>
  <si>
    <t>5090014</t>
  </si>
  <si>
    <t>5100000</t>
  </si>
  <si>
    <t>Maint Supv &amp; Engineering</t>
  </si>
  <si>
    <t>5110000</t>
  </si>
  <si>
    <t>Maintenance of Structures</t>
  </si>
  <si>
    <t>5120000</t>
  </si>
  <si>
    <t>Maintenance of Boiler Plant</t>
  </si>
  <si>
    <t>5120003</t>
  </si>
  <si>
    <t>5120034</t>
  </si>
  <si>
    <t>BSRR O/U Recovery-Maint Costs</t>
  </si>
  <si>
    <t>5120035</t>
  </si>
  <si>
    <t>BS1OR O/U Recovery-Maint Costs</t>
  </si>
  <si>
    <t>5130000</t>
  </si>
  <si>
    <t>Maintenance of Electric Plant</t>
  </si>
  <si>
    <t>5140000</t>
  </si>
  <si>
    <t>Maintenance of Misc Steam Plt</t>
  </si>
  <si>
    <t>5140025</t>
  </si>
  <si>
    <t>Maint MiscStmPlt Environmental</t>
  </si>
  <si>
    <t>5170000</t>
  </si>
  <si>
    <t>5300000</t>
  </si>
  <si>
    <t>Maint of Reactor Plant Equip</t>
  </si>
  <si>
    <t>5550000</t>
  </si>
  <si>
    <t>Purchased Power</t>
  </si>
  <si>
    <t>5550001</t>
  </si>
  <si>
    <t>Purch Pwr-NonTrading-Nonassoc</t>
  </si>
  <si>
    <t>5550004</t>
  </si>
  <si>
    <t>Purchased Power-Pool Capacity</t>
  </si>
  <si>
    <t>5550005</t>
  </si>
  <si>
    <t>Purchased Power - Pool Energy</t>
  </si>
  <si>
    <t>5550023</t>
  </si>
  <si>
    <t>Purch Power Capacity -NA</t>
  </si>
  <si>
    <t>5550027</t>
  </si>
  <si>
    <t>Purch Pwr-Non-Fuel Portion-Aff</t>
  </si>
  <si>
    <t>5550032</t>
  </si>
  <si>
    <t>Gas-Conversion-Mone Plant</t>
  </si>
  <si>
    <t>5550039</t>
  </si>
  <si>
    <t>PJM Inadvertent Mtr Res-OSS</t>
  </si>
  <si>
    <t>5550040</t>
  </si>
  <si>
    <t>PJM Inadvertent Mtr Res-LSE</t>
  </si>
  <si>
    <t>5550041</t>
  </si>
  <si>
    <t>PJM Ancillary Serv.-Sync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</si>
  <si>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</si>
  <si>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</si>
  <si>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</si>
  <si>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</si>
  <si>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</si>
  <si>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</si>
  <si>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</si>
  <si>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</si>
  <si>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</si>
  <si>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</si>
  <si>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</si>
  <si>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</si>
  <si>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</si>
  <si>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</si>
  <si>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</si>
  <si>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</si>
  <si>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</si>
  <si>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</si>
  <si>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</si>
  <si>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</si>
  <si>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</si>
  <si>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</si>
  <si>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5550093</t>
  </si>
  <si>
    <t>Peak Hour Avail charge - LSE</t>
  </si>
  <si>
    <t>5550094</t>
  </si>
  <si>
    <t>Purchased Power - Fuel</t>
  </si>
  <si>
    <t>5550099</t>
  </si>
  <si>
    <t>PJM Purchases-non-ECR-Auction</t>
  </si>
  <si>
    <t>5550100</t>
  </si>
  <si>
    <t>Capacity Purchases-Auction</t>
  </si>
  <si>
    <t>5550101</t>
  </si>
  <si>
    <t>Purch Power-Pool Non-Fuel -Aff</t>
  </si>
  <si>
    <t>5550102</t>
  </si>
  <si>
    <t>Pur Power-Pool NonFuel-OSS-Aff</t>
  </si>
  <si>
    <t>5550107</t>
  </si>
  <si>
    <t>Capacity purchases - Trading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</si>
  <si>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</si>
  <si>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</si>
  <si>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</si>
  <si>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</si>
  <si>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</si>
  <si>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</si>
  <si>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</si>
  <si>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</si>
  <si>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5550141</t>
  </si>
  <si>
    <t>Purchase Power-PPA Deferred</t>
  </si>
  <si>
    <t>5550142</t>
  </si>
  <si>
    <t>KY Env Sur - Purchase Power</t>
  </si>
  <si>
    <t>5550143</t>
  </si>
  <si>
    <t>BS1OR PJM Over/Under Recovery</t>
  </si>
  <si>
    <t>5550326</t>
  </si>
  <si>
    <t>PJM Transm Loss Charges - LSE</t>
  </si>
  <si>
    <t>5550327</t>
  </si>
  <si>
    <t>PJM Transm Loss Credits-LSE</t>
  </si>
  <si>
    <t>5560000</t>
  </si>
  <si>
    <t>Sys Control &amp; Load Dispatching</t>
  </si>
  <si>
    <t>5570000</t>
  </si>
  <si>
    <t>Other Expenses</t>
  </si>
  <si>
    <t>5570007</t>
  </si>
  <si>
    <t>Other Pwr Exp - Wholesale RECs</t>
  </si>
  <si>
    <t>5570008</t>
  </si>
  <si>
    <t>Other Pwr Exp - Voluntary RECs</t>
  </si>
  <si>
    <t>5600000</t>
  </si>
  <si>
    <t>5611000</t>
  </si>
  <si>
    <t>Load Dispatch - Reliability</t>
  </si>
  <si>
    <t>5612000</t>
  </si>
  <si>
    <t>Load Dispatch-Mntr&amp;Op TransSys</t>
  </si>
  <si>
    <t>5613000</t>
  </si>
  <si>
    <t>Load Dispatch-Trans Srvc&amp;Sched</t>
  </si>
  <si>
    <t>5614000</t>
  </si>
  <si>
    <t>PJM Admin-SSC&amp;DS-OSS</t>
  </si>
  <si>
    <t>5614001</t>
  </si>
  <si>
    <t>PJM Admin-SSC&amp;DS-Internal</t>
  </si>
  <si>
    <t>5614007</t>
  </si>
  <si>
    <t>RTO Admin Default LSE.</t>
  </si>
  <si>
    <t>5614008</t>
  </si>
  <si>
    <t>PJM Admin Defaults OSS</t>
  </si>
  <si>
    <t>5615000</t>
  </si>
  <si>
    <t>Reliability,Plng&amp;Stds Develop</t>
  </si>
  <si>
    <t>5616000</t>
  </si>
  <si>
    <t>Transmission Service Studies</t>
  </si>
  <si>
    <t>5618000</t>
  </si>
  <si>
    <t>PJM Admin-RP&amp;SDS-OSS</t>
  </si>
  <si>
    <t>5618001</t>
  </si>
  <si>
    <t>PJM Admin-RP&amp;SDS- Internal</t>
  </si>
  <si>
    <t>5620001</t>
  </si>
  <si>
    <t>Station Expenses - Nonassoc</t>
  </si>
  <si>
    <t>5630000</t>
  </si>
  <si>
    <t>Overhead Line Expenses</t>
  </si>
  <si>
    <t>5640000</t>
  </si>
  <si>
    <t>Underground Line Expenses</t>
  </si>
  <si>
    <t>5650002</t>
  </si>
  <si>
    <t>Transmssn Elec by Others-NAC</t>
  </si>
  <si>
    <t>5650012</t>
  </si>
  <si>
    <t>PJM Trans Enhancement Charge</t>
  </si>
  <si>
    <t>5650015</t>
  </si>
  <si>
    <t>PJM TO Serv Exp - Aff</t>
  </si>
  <si>
    <t>5650016</t>
  </si>
  <si>
    <t>PJM NITS Expense - Affiliated</t>
  </si>
  <si>
    <t>5650019</t>
  </si>
  <si>
    <t>Affil PJM Trans Enhncement Exp</t>
  </si>
  <si>
    <t>5650020</t>
  </si>
  <si>
    <t>PROVISION RTO Affl Expense</t>
  </si>
  <si>
    <t>5660000</t>
  </si>
  <si>
    <t>Misc Transmission Expenses</t>
  </si>
  <si>
    <t>5660004</t>
  </si>
  <si>
    <t>SPP FERC Assessment Fees</t>
  </si>
  <si>
    <t>5660008</t>
  </si>
  <si>
    <t>R.King Trans Cnter Exp - Affil</t>
  </si>
  <si>
    <t>5670001</t>
  </si>
  <si>
    <t>Rents - Nonassociated</t>
  </si>
  <si>
    <t>5670002</t>
  </si>
  <si>
    <t>Rents - Associated</t>
  </si>
  <si>
    <t>5680000</t>
  </si>
  <si>
    <t>5690000</t>
  </si>
  <si>
    <t>5691000</t>
  </si>
  <si>
    <t>Maint of Computer Hardware</t>
  </si>
  <si>
    <t>5692000</t>
  </si>
  <si>
    <t>Maint of Computer Software</t>
  </si>
  <si>
    <t>5693000</t>
  </si>
  <si>
    <t>Maint of Communication Equip</t>
  </si>
  <si>
    <t>5700000</t>
  </si>
  <si>
    <t>Maint of Station Equipment</t>
  </si>
  <si>
    <t>5710000</t>
  </si>
  <si>
    <t>Maintenance of Overhead Lines</t>
  </si>
  <si>
    <t>5720000</t>
  </si>
  <si>
    <t>Maint of Underground Lines</t>
  </si>
  <si>
    <t>5730000</t>
  </si>
  <si>
    <t>Maint of Misc Trnsmssion Plt</t>
  </si>
  <si>
    <t>5757000</t>
  </si>
  <si>
    <t>PJM Admin-MAM&amp;SC- OSS</t>
  </si>
  <si>
    <t>5757001</t>
  </si>
  <si>
    <t>PJM Admin-MAM&amp;SC- Internal</t>
  </si>
  <si>
    <t>5800000</t>
  </si>
  <si>
    <t>5810000</t>
  </si>
  <si>
    <t>Load Dispatching</t>
  </si>
  <si>
    <t>5820000</t>
  </si>
  <si>
    <t>Station Expenses</t>
  </si>
  <si>
    <t>5830000</t>
  </si>
  <si>
    <t>5840000</t>
  </si>
  <si>
    <t>5850000</t>
  </si>
  <si>
    <t>Street Lighting &amp; Signal Sys E</t>
  </si>
  <si>
    <t>5860000</t>
  </si>
  <si>
    <t>Meter Expenses</t>
  </si>
  <si>
    <t>5870000</t>
  </si>
  <si>
    <t>Customer Installations Exp</t>
  </si>
  <si>
    <t>5880000</t>
  </si>
  <si>
    <t>Miscellaneous Distribution Exp</t>
  </si>
  <si>
    <t>5890001</t>
  </si>
  <si>
    <t>5890002</t>
  </si>
  <si>
    <t>5900000</t>
  </si>
  <si>
    <t>5910000</t>
  </si>
  <si>
    <t>5920000</t>
  </si>
  <si>
    <t>5930000</t>
  </si>
  <si>
    <t>5930001</t>
  </si>
  <si>
    <t>Tree and Brush Control</t>
  </si>
  <si>
    <t>5930008</t>
  </si>
  <si>
    <t>Maint Ovh Lines Strm Exp-OvUnd</t>
  </si>
  <si>
    <t>5930010</t>
  </si>
  <si>
    <t>Storm Expense Amortization</t>
  </si>
  <si>
    <t>5940000</t>
  </si>
  <si>
    <t>5950000</t>
  </si>
  <si>
    <t>Maint of Lne Trnf,Rglators&amp;Dvi</t>
  </si>
  <si>
    <t>5960000</t>
  </si>
  <si>
    <t>Maint of Strt Lghtng &amp; Sgnal S</t>
  </si>
  <si>
    <t>5970000</t>
  </si>
  <si>
    <t>Maintenance of Meters</t>
  </si>
  <si>
    <t>5980000</t>
  </si>
  <si>
    <t>Maint of Misc Distribution Plt</t>
  </si>
  <si>
    <t>9010000</t>
  </si>
  <si>
    <t>Supervision - Customer Accts</t>
  </si>
  <si>
    <t>9020000</t>
  </si>
  <si>
    <t>Meter Reading Expenses</t>
  </si>
  <si>
    <t>9020001</t>
  </si>
  <si>
    <t>Customer Card Reading</t>
  </si>
  <si>
    <t>9020002</t>
  </si>
  <si>
    <t>Meter Reading - Regular</t>
  </si>
  <si>
    <t>9020003</t>
  </si>
  <si>
    <t>Meter Reading - Large Power</t>
  </si>
  <si>
    <t>9020004</t>
  </si>
  <si>
    <t>Read-In &amp; Read-Out Meters</t>
  </si>
  <si>
    <t>9030000</t>
  </si>
  <si>
    <t>Cust Records &amp; Collection Exp</t>
  </si>
  <si>
    <t>9030001</t>
  </si>
  <si>
    <t>Customer Orders &amp; Inquiries</t>
  </si>
  <si>
    <t>9030002</t>
  </si>
  <si>
    <t>Manual Billing</t>
  </si>
  <si>
    <t>9030003</t>
  </si>
  <si>
    <t>Postage - Customer Bills</t>
  </si>
  <si>
    <t>9030004</t>
  </si>
  <si>
    <t>Cashiering</t>
  </si>
  <si>
    <t>9030005</t>
  </si>
  <si>
    <t>Collection Agents Fees &amp; Exp</t>
  </si>
  <si>
    <t>9030006</t>
  </si>
  <si>
    <t>Credit &amp; Oth Collection Activi</t>
  </si>
  <si>
    <t>9030007</t>
  </si>
  <si>
    <t>Collectors</t>
  </si>
  <si>
    <t>9030009</t>
  </si>
  <si>
    <t>Data Processing</t>
  </si>
  <si>
    <t>9040007</t>
  </si>
  <si>
    <t>Uncoll Accts - Misc Receivable</t>
  </si>
  <si>
    <t>9050000</t>
  </si>
  <si>
    <t>Misc Customer Accounts Exp</t>
  </si>
  <si>
    <t>9070000</t>
  </si>
  <si>
    <t>Supervision - Customer Service</t>
  </si>
  <si>
    <t>9070001</t>
  </si>
  <si>
    <t>Supervision - DSM</t>
  </si>
  <si>
    <t>9080000</t>
  </si>
  <si>
    <t>Customer Assistance Expenses</t>
  </si>
  <si>
    <t>9080001</t>
  </si>
  <si>
    <t>DSM-Customer Advisory Grp</t>
  </si>
  <si>
    <t>9080004</t>
  </si>
  <si>
    <t>Cust Assistnce Exp - DSM - Ind</t>
  </si>
  <si>
    <t>9080009</t>
  </si>
  <si>
    <t>Cust Assistance Expense - DSM</t>
  </si>
  <si>
    <t>9090000</t>
  </si>
  <si>
    <t>Information &amp; Instruct Advrtis</t>
  </si>
  <si>
    <t>9100000</t>
  </si>
  <si>
    <t>Misc Cust Svc&amp;Informational Ex</t>
  </si>
  <si>
    <t>9100001</t>
  </si>
  <si>
    <t>Misc Cust Svc &amp; Info Exp - RCS</t>
  </si>
  <si>
    <t>9110001</t>
  </si>
  <si>
    <t>Supervision - Residential</t>
  </si>
  <si>
    <t>9110002</t>
  </si>
  <si>
    <t>Supervision - Comm &amp; Ind</t>
  </si>
  <si>
    <t>9120000</t>
  </si>
  <si>
    <t>Demonstrating &amp; Selling Exp</t>
  </si>
  <si>
    <t>9120001</t>
  </si>
  <si>
    <t>Demo &amp; Selling Exp - Res</t>
  </si>
  <si>
    <t>9120003</t>
  </si>
  <si>
    <t>Demo &amp; Selling Exp - Area Dev</t>
  </si>
  <si>
    <t>9130000</t>
  </si>
  <si>
    <t>Advertising Expense</t>
  </si>
  <si>
    <t>9130001</t>
  </si>
  <si>
    <t>Advertising Exp - Residential</t>
  </si>
  <si>
    <t>9130006</t>
  </si>
  <si>
    <t>Advertising Exp-Mktg Research</t>
  </si>
  <si>
    <t>9200000</t>
  </si>
  <si>
    <t>Administrative &amp; Gen Salaries</t>
  </si>
  <si>
    <t>9210001</t>
  </si>
  <si>
    <t>Off Supl &amp; Exp - Nonassociated</t>
  </si>
  <si>
    <t>9210003</t>
  </si>
  <si>
    <t>Office Supplies &amp; Exp - Trnsf</t>
  </si>
  <si>
    <t>9210005</t>
  </si>
  <si>
    <t>Cellular Phones and Pagers</t>
  </si>
  <si>
    <t>9220000</t>
  </si>
  <si>
    <t>Administrative Exp Trnsf - Cr</t>
  </si>
  <si>
    <t>9220001</t>
  </si>
  <si>
    <t>Admin Exp Trnsf to Cnstrction</t>
  </si>
  <si>
    <t>9220004</t>
  </si>
  <si>
    <t>Admin Exp Trnsf to ABD</t>
  </si>
  <si>
    <t>9220125</t>
  </si>
  <si>
    <t>SSA Expense Transfers BL</t>
  </si>
  <si>
    <t>9230001</t>
  </si>
  <si>
    <t>Outside Svcs Empl - Nonassoc</t>
  </si>
  <si>
    <t>9230003</t>
  </si>
  <si>
    <t>AEPSC Billed to Client Co</t>
  </si>
  <si>
    <t>9240000</t>
  </si>
  <si>
    <t>Property Insurance</t>
  </si>
  <si>
    <t>9250000</t>
  </si>
  <si>
    <t>Injuries and Damages</t>
  </si>
  <si>
    <t>9250001</t>
  </si>
  <si>
    <t>Safety Dinners and Awards</t>
  </si>
  <si>
    <t>9250002</t>
  </si>
  <si>
    <t>Emp Accdent Prvntion-Adm Exp</t>
  </si>
  <si>
    <t>9250004</t>
  </si>
  <si>
    <t>Injuries to Employees</t>
  </si>
  <si>
    <t>9250006</t>
  </si>
  <si>
    <t>Wrkrs Cmpnstn Pre&amp;Slf Ins Prv</t>
  </si>
  <si>
    <t>9250007</t>
  </si>
  <si>
    <t>Prsnal Injries&amp;Prop Dmage-Pub</t>
  </si>
  <si>
    <t>9250010</t>
  </si>
  <si>
    <t>Frg Ben Loading - Workers Comp</t>
  </si>
  <si>
    <t>9260000</t>
  </si>
  <si>
    <t>Employee Pensions &amp; Benefits</t>
  </si>
  <si>
    <t>9260001</t>
  </si>
  <si>
    <t>Edit &amp; Print Empl Pub-Salaries</t>
  </si>
  <si>
    <t>9260002</t>
  </si>
  <si>
    <t>Pension &amp; Group Ins Admin</t>
  </si>
  <si>
    <t>9260003</t>
  </si>
  <si>
    <t>Pension Plan</t>
  </si>
  <si>
    <t>9260004</t>
  </si>
  <si>
    <t>Group Life Insurance Premiums</t>
  </si>
  <si>
    <t>9260005</t>
  </si>
  <si>
    <t>Group Medical Ins Premiums</t>
  </si>
  <si>
    <t>9260006</t>
  </si>
  <si>
    <t>Physical Examinations</t>
  </si>
  <si>
    <t>9260007</t>
  </si>
  <si>
    <t>Group L-T Disability Ins Prem</t>
  </si>
  <si>
    <t>9260009</t>
  </si>
  <si>
    <t>Group Dental Insurance Prem</t>
  </si>
  <si>
    <t>9260010</t>
  </si>
  <si>
    <t>Training Administration Exp</t>
  </si>
  <si>
    <t>9260012</t>
  </si>
  <si>
    <t>Employee Activities</t>
  </si>
  <si>
    <t>9260014</t>
  </si>
  <si>
    <t>Educational Assistance Pmts</t>
  </si>
  <si>
    <t>9260019</t>
  </si>
  <si>
    <t>Employee Benefit Exp - COLI</t>
  </si>
  <si>
    <t>9260021</t>
  </si>
  <si>
    <t>Postretirement Benefits - OPEB</t>
  </si>
  <si>
    <t>9260026</t>
  </si>
  <si>
    <t>Savings Plan Administration</t>
  </si>
  <si>
    <t>9260027</t>
  </si>
  <si>
    <t>Savings Plan Contributions</t>
  </si>
  <si>
    <t>9260036</t>
  </si>
  <si>
    <t>Deferred Compensation</t>
  </si>
  <si>
    <t>9260037</t>
  </si>
  <si>
    <t>Supplemental Pension</t>
  </si>
  <si>
    <t>9260040</t>
  </si>
  <si>
    <t>SFAS 112 Postemployment Benef</t>
  </si>
  <si>
    <t>9260050</t>
  </si>
  <si>
    <t>Frg Ben Loading - Pension</t>
  </si>
  <si>
    <t>9260051</t>
  </si>
  <si>
    <t>Frg Ben Loading - Grp Ins</t>
  </si>
  <si>
    <t>9260052</t>
  </si>
  <si>
    <t>Frg Ben Loading - Savings</t>
  </si>
  <si>
    <t>9260053</t>
  </si>
  <si>
    <t>Frg Ben Loading - OPEB</t>
  </si>
  <si>
    <t>9260055</t>
  </si>
  <si>
    <t>IntercoFringeOffset- Don't Use</t>
  </si>
  <si>
    <t>9260057</t>
  </si>
  <si>
    <t>Postret Ben Medicare Subsidy</t>
  </si>
  <si>
    <t>9260058</t>
  </si>
  <si>
    <t>Frg Ben Loading - Accrual</t>
  </si>
  <si>
    <t>9260060</t>
  </si>
  <si>
    <t>Amort-Post Retirerment Benefit</t>
  </si>
  <si>
    <t>9270000</t>
  </si>
  <si>
    <t>Franchise Requirements</t>
  </si>
  <si>
    <t>9280000</t>
  </si>
  <si>
    <t>Regulatory Commission Exp</t>
  </si>
  <si>
    <t>9280001</t>
  </si>
  <si>
    <t>Regulatory Commission Exp-Adm</t>
  </si>
  <si>
    <t>9280002</t>
  </si>
  <si>
    <t>Regulatory Commission Exp-Case</t>
  </si>
  <si>
    <t>9280005</t>
  </si>
  <si>
    <t>Reg Com Exp-FERC Trans Cases</t>
  </si>
  <si>
    <t>9301000</t>
  </si>
  <si>
    <t>General Advertising Expenses</t>
  </si>
  <si>
    <t>9301001</t>
  </si>
  <si>
    <t>Newspaper Advertising Space</t>
  </si>
  <si>
    <t>9301002</t>
  </si>
  <si>
    <t>Radio Station Advertising Time</t>
  </si>
  <si>
    <t>9301003</t>
  </si>
  <si>
    <t>TV Station Advertising Time</t>
  </si>
  <si>
    <t>9301010</t>
  </si>
  <si>
    <t>Publicity</t>
  </si>
  <si>
    <t>9301011</t>
  </si>
  <si>
    <t>Dedications, Tours, &amp; Openings</t>
  </si>
  <si>
    <t>9301012</t>
  </si>
  <si>
    <t>Public Opinion Surveys</t>
  </si>
  <si>
    <t>9301014</t>
  </si>
  <si>
    <t>Video Communications</t>
  </si>
  <si>
    <t>9301015</t>
  </si>
  <si>
    <t>Other Corporate Comm Exp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</si>
  <si>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</si>
  <si>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</si>
  <si>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</si>
  <si>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</si>
  <si>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</si>
  <si>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</si>
  <si>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</si>
  <si>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</si>
  <si>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</si>
  <si>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</si>
  <si>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9302458</t>
  </si>
  <si>
    <t>AEPSC Non Affliated expenses</t>
  </si>
  <si>
    <t>9310000</t>
  </si>
  <si>
    <t>9310001</t>
  </si>
  <si>
    <t>Rents - Real Property</t>
  </si>
  <si>
    <t>9310002</t>
  </si>
  <si>
    <t>Rents - Personal Property</t>
  </si>
  <si>
    <t>9350000</t>
  </si>
  <si>
    <t>Maintenance of General Plant</t>
  </si>
  <si>
    <t>9350001</t>
  </si>
  <si>
    <t>Maint of Structures - Owned</t>
  </si>
  <si>
    <t>9350002</t>
  </si>
  <si>
    <t>Maint of Structures - Leased</t>
  </si>
  <si>
    <t>9350003</t>
  </si>
  <si>
    <t>Maint of Prprty Held Fture Use</t>
  </si>
  <si>
    <t>9350006</t>
  </si>
  <si>
    <t>Maint of Carrier Equipment</t>
  </si>
  <si>
    <t>9350012</t>
  </si>
  <si>
    <t>Maint of Data Equipment</t>
  </si>
  <si>
    <t>9350013</t>
  </si>
  <si>
    <t>Maint of Cmmncation Eq-Unall</t>
  </si>
  <si>
    <t>9350015</t>
  </si>
  <si>
    <t>Maint of Office Furniture &amp; Eq</t>
  </si>
  <si>
    <t>9350016</t>
  </si>
  <si>
    <t>Maintenance of Video Equipment</t>
  </si>
  <si>
    <t>9350019</t>
  </si>
  <si>
    <t>Maint of Gen Plant-SCADA Equ</t>
  </si>
  <si>
    <t>9350023</t>
  </si>
  <si>
    <t>Site Communications Services</t>
  </si>
  <si>
    <t>9350024</t>
  </si>
  <si>
    <t>Maint of DA-AMI Comm Equip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</si>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</sst>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0.00%;\(#0.00\)%"/>
  </numFmts>
  <fonts count="9" x14ac:knownFonts="1">
    <font>
      <sz val="10"/>
      <name val="MS Sans Serif"/>
    </font>
    <font>
      <sz val="6"/>
      <name val="Arial"/>
      <family val="2"/>
    </font>
    <font>
      <sz val="10"/>
      <name val="Arial"/>
      <family val="2"/>
    </font>
    <font>
      <b/>
      <sz val="6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</cellStyleXfs>
  <cellXfs count="20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1" fontId="0" fillId="0" borderId="0" xfId="0" applyNumberFormat="1" applyFill="1"/>
    <xf numFmtId="0" fontId="2" fillId="0" borderId="1" xfId="0" applyFont="1" applyFill="1" applyBorder="1"/>
    <xf numFmtId="164" fontId="2" fillId="0" borderId="2" xfId="0" applyNumberFormat="1" applyFont="1" applyFill="1" applyBorder="1"/>
    <xf numFmtId="49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8" fillId="0" borderId="0" xfId="1" applyNumberFormat="1" applyFont="1" applyFill="1" applyAlignment="1">
      <alignment horizontal="center"/>
    </xf>
  </cellXfs>
  <cellStyles count="12">
    <cellStyle name="Comma 2" xfId="2"/>
    <cellStyle name="Normal" xfId="0" builtinId="0"/>
    <cellStyle name="Normal 2" xfId="3"/>
    <cellStyle name="Normal 3" xfId="4"/>
    <cellStyle name="Normal 4" xfId="5"/>
    <cellStyle name="Percent" xfId="1" builtinId="5"/>
    <cellStyle name="PSChar" xfId="6"/>
    <cellStyle name="PSDate" xfId="7"/>
    <cellStyle name="PSDec" xfId="8"/>
    <cellStyle name="PSHeading" xfId="9"/>
    <cellStyle name="PSInt" xfId="10"/>
    <cellStyle name="PSSpacer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tabSelected="1" zoomScale="110" zoomScaleNormal="11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43" sqref="K243:O273"/>
    </sheetView>
  </sheetViews>
  <sheetFormatPr defaultRowHeight="13.2" x14ac:dyDescent="0.25"/>
  <cols>
    <col min="1" max="1" width="8.6640625" style="13" customWidth="1"/>
    <col min="2" max="2" width="30" style="1" bestFit="1" customWidth="1"/>
    <col min="3" max="3" width="12" style="7" customWidth="1"/>
    <col min="4" max="7" width="12.44140625" style="7" bestFit="1" customWidth="1"/>
    <col min="8" max="8" width="12.44140625" style="7" customWidth="1"/>
    <col min="9" max="9" width="0.77734375" style="15" customWidth="1"/>
    <col min="10" max="10" width="0.77734375" style="7" customWidth="1"/>
    <col min="11" max="11" width="11.5546875" style="7" bestFit="1" customWidth="1"/>
    <col min="12" max="12" width="12.33203125" style="7" bestFit="1" customWidth="1"/>
    <col min="13" max="14" width="11.5546875" style="7" bestFit="1" customWidth="1"/>
    <col min="15" max="15" width="11.5546875" style="7" customWidth="1"/>
    <col min="16" max="16" width="0.88671875" style="7" customWidth="1"/>
    <col min="17" max="16384" width="8.88671875" style="7"/>
  </cols>
  <sheetData>
    <row r="1" spans="1:16" x14ac:dyDescent="0.25">
      <c r="A1" s="17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8"/>
      <c r="O1" s="8"/>
      <c r="P1" s="1"/>
    </row>
    <row r="2" spans="1:16" x14ac:dyDescent="0.25">
      <c r="A2" s="17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8"/>
      <c r="O2" s="8"/>
      <c r="P2" s="1"/>
    </row>
    <row r="3" spans="1:16" s="10" customFormat="1" ht="16.2" customHeight="1" x14ac:dyDescent="0.25">
      <c r="A3" s="17"/>
      <c r="B3" s="2"/>
      <c r="C3" s="18" t="s">
        <v>2</v>
      </c>
      <c r="D3" s="18"/>
      <c r="E3" s="18"/>
      <c r="F3" s="18"/>
      <c r="G3" s="18"/>
      <c r="H3" s="18"/>
      <c r="I3" s="9"/>
      <c r="K3" s="18" t="s">
        <v>3</v>
      </c>
      <c r="L3" s="18"/>
      <c r="M3" s="18"/>
      <c r="N3" s="18"/>
      <c r="O3" s="18"/>
      <c r="P3" s="2"/>
    </row>
    <row r="4" spans="1:16" s="10" customFormat="1" x14ac:dyDescent="0.25">
      <c r="A4" s="11" t="s">
        <v>4</v>
      </c>
      <c r="B4" s="1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9"/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  <c r="P4" s="3"/>
    </row>
    <row r="5" spans="1:16" x14ac:dyDescent="0.25">
      <c r="A5" s="13" t="s">
        <v>12</v>
      </c>
      <c r="B5" s="1" t="s">
        <v>13</v>
      </c>
      <c r="C5" s="5">
        <v>2039833</v>
      </c>
      <c r="D5" s="5">
        <v>1769648</v>
      </c>
      <c r="E5" s="14">
        <v>3857190</v>
      </c>
      <c r="F5" s="14">
        <v>3560896</v>
      </c>
      <c r="G5" s="14">
        <v>3206254</v>
      </c>
      <c r="H5" s="14">
        <v>3544533</v>
      </c>
      <c r="K5" s="4">
        <f>IF(C5=0,"",(D5-C5)/ABS(C5))</f>
        <v>-0.13245447053753912</v>
      </c>
      <c r="L5" s="4">
        <f t="shared" ref="L5:O5" si="0">IF(D5=0,"",(E5-D5)/ABS(D5))</f>
        <v>1.1796368543348734</v>
      </c>
      <c r="M5" s="4">
        <f t="shared" si="0"/>
        <v>-7.6816024100446176E-2</v>
      </c>
      <c r="N5" s="4">
        <f t="shared" si="0"/>
        <v>-9.9593473103398694E-2</v>
      </c>
      <c r="O5" s="4">
        <f t="shared" si="0"/>
        <v>0.10550598923229414</v>
      </c>
      <c r="P5" s="5"/>
    </row>
    <row r="6" spans="1:16" x14ac:dyDescent="0.25">
      <c r="A6" s="13" t="s">
        <v>14</v>
      </c>
      <c r="B6" s="1" t="s">
        <v>15</v>
      </c>
      <c r="C6" s="5">
        <v>24500</v>
      </c>
      <c r="D6" s="5">
        <v>28000</v>
      </c>
      <c r="E6" s="14">
        <v>64962</v>
      </c>
      <c r="F6" s="14">
        <v>44981</v>
      </c>
      <c r="G6" s="14">
        <v>44558</v>
      </c>
      <c r="H6" s="14">
        <v>50350</v>
      </c>
      <c r="K6" s="4">
        <f t="shared" ref="K6:K17" si="1">IF(C6=0,"",(D6-C6)/ABS(C6))</f>
        <v>0.14285714285714285</v>
      </c>
      <c r="L6" s="4">
        <f t="shared" ref="L6:L17" si="2">IF(D6=0,"",(E6-D6)/ABS(D6))</f>
        <v>1.3200714285714286</v>
      </c>
      <c r="M6" s="4">
        <f t="shared" ref="M6:M17" si="3">IF(E6=0,"",(F6-E6)/ABS(E6))</f>
        <v>-0.30757981589236782</v>
      </c>
      <c r="N6" s="4">
        <f t="shared" ref="N6:N17" si="4">IF(F6=0,"",(G6-F6)/ABS(F6))</f>
        <v>-9.4039705653498149E-3</v>
      </c>
      <c r="O6" s="4">
        <f t="shared" ref="O6:O17" si="5">IF(G6=0,"",(H6-G6)/ABS(G6))</f>
        <v>0.12998788096413663</v>
      </c>
      <c r="P6" s="5"/>
    </row>
    <row r="7" spans="1:16" x14ac:dyDescent="0.25">
      <c r="A7" s="13" t="s">
        <v>16</v>
      </c>
      <c r="B7" s="1" t="s">
        <v>17</v>
      </c>
      <c r="C7" s="5">
        <v>256635</v>
      </c>
      <c r="D7" s="5">
        <v>359525</v>
      </c>
      <c r="E7" s="14">
        <v>2587546</v>
      </c>
      <c r="F7" s="14">
        <v>3293817</v>
      </c>
      <c r="G7" s="14">
        <v>2649267</v>
      </c>
      <c r="H7" s="14">
        <v>2695247</v>
      </c>
      <c r="K7" s="4">
        <f t="shared" si="1"/>
        <v>0.40091959397588012</v>
      </c>
      <c r="L7" s="4">
        <f t="shared" si="2"/>
        <v>6.197123983033169</v>
      </c>
      <c r="M7" s="4">
        <f t="shared" si="3"/>
        <v>0.27295012339877245</v>
      </c>
      <c r="N7" s="4">
        <f t="shared" si="4"/>
        <v>-0.19568482402027798</v>
      </c>
      <c r="O7" s="4">
        <f t="shared" si="5"/>
        <v>1.735574406052693E-2</v>
      </c>
      <c r="P7" s="5"/>
    </row>
    <row r="8" spans="1:16" x14ac:dyDescent="0.25">
      <c r="A8" s="13" t="s">
        <v>18</v>
      </c>
      <c r="B8" s="1" t="s">
        <v>19</v>
      </c>
      <c r="C8" s="5">
        <v>83211618</v>
      </c>
      <c r="D8" s="5">
        <v>92807820</v>
      </c>
      <c r="E8" s="14">
        <v>249377315</v>
      </c>
      <c r="F8" s="14">
        <v>140608547</v>
      </c>
      <c r="G8" s="14">
        <v>92703017</v>
      </c>
      <c r="H8" s="14">
        <v>83581065</v>
      </c>
      <c r="K8" s="4">
        <f t="shared" si="1"/>
        <v>0.11532286272813491</v>
      </c>
      <c r="L8" s="4">
        <f t="shared" si="2"/>
        <v>1.6870291210374297</v>
      </c>
      <c r="M8" s="4">
        <f t="shared" si="3"/>
        <v>-0.43616143673693814</v>
      </c>
      <c r="N8" s="4">
        <f t="shared" si="4"/>
        <v>-0.34070140842860713</v>
      </c>
      <c r="O8" s="4">
        <f t="shared" si="5"/>
        <v>-9.8399731693737655E-2</v>
      </c>
      <c r="P8" s="5"/>
    </row>
    <row r="9" spans="1:16" x14ac:dyDescent="0.25">
      <c r="A9" s="13" t="s">
        <v>20</v>
      </c>
      <c r="B9" s="1" t="s">
        <v>21</v>
      </c>
      <c r="C9" s="5">
        <v>1847607</v>
      </c>
      <c r="D9" s="5">
        <v>2792960</v>
      </c>
      <c r="E9" s="14">
        <v>9881441</v>
      </c>
      <c r="F9" s="14">
        <v>7099694</v>
      </c>
      <c r="G9" s="14">
        <v>3389556</v>
      </c>
      <c r="H9" s="14">
        <v>2938297</v>
      </c>
      <c r="K9" s="4">
        <f t="shared" si="1"/>
        <v>0.51166346522826556</v>
      </c>
      <c r="L9" s="4">
        <f t="shared" si="2"/>
        <v>2.5379815679422548</v>
      </c>
      <c r="M9" s="4">
        <f t="shared" si="3"/>
        <v>-0.28151228145773477</v>
      </c>
      <c r="N9" s="4">
        <f t="shared" si="4"/>
        <v>-0.52257717022733652</v>
      </c>
      <c r="O9" s="4">
        <f t="shared" si="5"/>
        <v>-0.13313218604442587</v>
      </c>
      <c r="P9" s="5"/>
    </row>
    <row r="10" spans="1:16" x14ac:dyDescent="0.25">
      <c r="A10" s="13" t="s">
        <v>22</v>
      </c>
      <c r="B10" s="1" t="s">
        <v>23</v>
      </c>
      <c r="C10" s="5">
        <v>4790377</v>
      </c>
      <c r="D10" s="5">
        <v>-5077685</v>
      </c>
      <c r="E10" s="14">
        <v>-1080219</v>
      </c>
      <c r="F10" s="14">
        <v>99124</v>
      </c>
      <c r="G10" s="14">
        <v>-3708892</v>
      </c>
      <c r="H10" s="14">
        <v>-2385816</v>
      </c>
      <c r="K10" s="4">
        <f t="shared" si="1"/>
        <v>-2.0599760728644112</v>
      </c>
      <c r="L10" s="4">
        <f t="shared" si="2"/>
        <v>0.78726151779797293</v>
      </c>
      <c r="M10" s="4">
        <f t="shared" si="3"/>
        <v>1.0917628740098073</v>
      </c>
      <c r="N10" s="4">
        <f t="shared" si="4"/>
        <v>-38.416690206206368</v>
      </c>
      <c r="O10" s="4">
        <f t="shared" si="5"/>
        <v>0.35673079723000833</v>
      </c>
      <c r="P10" s="5"/>
    </row>
    <row r="11" spans="1:16" x14ac:dyDescent="0.25">
      <c r="A11" s="13" t="s">
        <v>24</v>
      </c>
      <c r="B11" s="1" t="s">
        <v>25</v>
      </c>
      <c r="C11" s="5">
        <v>-205759</v>
      </c>
      <c r="D11" s="5">
        <v>-9325</v>
      </c>
      <c r="E11" s="14">
        <v>-66249</v>
      </c>
      <c r="F11" s="14">
        <v>0</v>
      </c>
      <c r="G11" s="14">
        <v>0</v>
      </c>
      <c r="H11" s="14">
        <v>-1606</v>
      </c>
      <c r="K11" s="4">
        <f t="shared" si="1"/>
        <v>0.95467998969668399</v>
      </c>
      <c r="L11" s="4">
        <f t="shared" si="2"/>
        <v>-6.1044504021447725</v>
      </c>
      <c r="M11" s="4">
        <f t="shared" si="3"/>
        <v>1</v>
      </c>
      <c r="N11" s="4" t="str">
        <f t="shared" si="4"/>
        <v/>
      </c>
      <c r="O11" s="4" t="str">
        <f t="shared" si="5"/>
        <v/>
      </c>
      <c r="P11" s="5"/>
    </row>
    <row r="12" spans="1:16" x14ac:dyDescent="0.25">
      <c r="A12" s="13" t="s">
        <v>26</v>
      </c>
      <c r="B12" s="1" t="s">
        <v>27</v>
      </c>
      <c r="C12" s="5">
        <v>1</v>
      </c>
      <c r="D12" s="5">
        <v>-1</v>
      </c>
      <c r="E12" s="14">
        <v>-77282</v>
      </c>
      <c r="F12" s="14">
        <v>3293394</v>
      </c>
      <c r="G12" s="14">
        <v>381233</v>
      </c>
      <c r="H12" s="14">
        <v>381233</v>
      </c>
      <c r="K12" s="4">
        <f t="shared" si="1"/>
        <v>-2</v>
      </c>
      <c r="L12" s="19">
        <f t="shared" si="2"/>
        <v>-77281</v>
      </c>
      <c r="M12" s="4">
        <f t="shared" si="3"/>
        <v>43.615279107683548</v>
      </c>
      <c r="N12" s="4">
        <f t="shared" si="4"/>
        <v>-0.88424312426633433</v>
      </c>
      <c r="O12" s="4">
        <f t="shared" si="5"/>
        <v>0</v>
      </c>
      <c r="P12" s="5"/>
    </row>
    <row r="13" spans="1:16" x14ac:dyDescent="0.25">
      <c r="A13" s="13" t="s">
        <v>28</v>
      </c>
      <c r="B13" s="1" t="s">
        <v>29</v>
      </c>
      <c r="C13" s="5">
        <v>3256881</v>
      </c>
      <c r="D13" s="5">
        <v>2611727</v>
      </c>
      <c r="E13" s="14">
        <v>6026415</v>
      </c>
      <c r="F13" s="14">
        <v>3984940</v>
      </c>
      <c r="G13" s="14">
        <v>1214415</v>
      </c>
      <c r="H13" s="14">
        <v>1628581</v>
      </c>
      <c r="K13" s="4">
        <f t="shared" si="1"/>
        <v>-0.19808952184620807</v>
      </c>
      <c r="L13" s="4">
        <f t="shared" si="2"/>
        <v>1.3074444610788187</v>
      </c>
      <c r="M13" s="4">
        <f t="shared" si="3"/>
        <v>-0.33875446679327592</v>
      </c>
      <c r="N13" s="4">
        <f t="shared" si="4"/>
        <v>-0.69524886196529934</v>
      </c>
      <c r="O13" s="4">
        <f t="shared" si="5"/>
        <v>0.34104157145621555</v>
      </c>
      <c r="P13" s="5"/>
    </row>
    <row r="14" spans="1:16" x14ac:dyDescent="0.25">
      <c r="A14" s="13" t="s">
        <v>30</v>
      </c>
      <c r="B14" s="1" t="s">
        <v>31</v>
      </c>
      <c r="C14" s="5">
        <v>0</v>
      </c>
      <c r="D14" s="5">
        <v>0</v>
      </c>
      <c r="E14" s="14">
        <v>0</v>
      </c>
      <c r="F14" s="14">
        <v>0</v>
      </c>
      <c r="G14" s="14">
        <v>14094495</v>
      </c>
      <c r="H14" s="14">
        <v>15560523</v>
      </c>
      <c r="K14" s="4" t="str">
        <f t="shared" ref="K14:K27" si="6">IF(C14=0,"",(D14-C14)/ABS(C14))</f>
        <v/>
      </c>
      <c r="L14" s="4" t="str">
        <f t="shared" ref="L14:L27" si="7">IF(D14=0,"",(E14-D14)/ABS(D14))</f>
        <v/>
      </c>
      <c r="M14" s="4" t="str">
        <f t="shared" ref="M14:M27" si="8">IF(E14=0,"",(F14-E14)/ABS(E14))</f>
        <v/>
      </c>
      <c r="N14" s="4" t="str">
        <f t="shared" ref="N14:N27" si="9">IF(F14=0,"",(G14-F14)/ABS(F14))</f>
        <v/>
      </c>
      <c r="O14" s="4">
        <f t="shared" ref="O14:O27" si="10">IF(G14=0,"",(H14-G14)/ABS(G14))</f>
        <v>0.10401422683111385</v>
      </c>
      <c r="P14" s="5"/>
    </row>
    <row r="15" spans="1:16" x14ac:dyDescent="0.25">
      <c r="A15" s="13" t="s">
        <v>32</v>
      </c>
      <c r="B15" s="1" t="s">
        <v>33</v>
      </c>
      <c r="C15" s="5">
        <v>0</v>
      </c>
      <c r="D15" s="5">
        <v>0</v>
      </c>
      <c r="E15" s="14">
        <v>421346</v>
      </c>
      <c r="F15" s="14">
        <v>364999</v>
      </c>
      <c r="G15" s="14">
        <v>423087</v>
      </c>
      <c r="H15" s="14">
        <v>429804</v>
      </c>
      <c r="K15" s="4" t="str">
        <f t="shared" si="6"/>
        <v/>
      </c>
      <c r="L15" s="4" t="str">
        <f t="shared" si="7"/>
        <v/>
      </c>
      <c r="M15" s="4">
        <f t="shared" si="8"/>
        <v>-0.13373094796200746</v>
      </c>
      <c r="N15" s="4">
        <f t="shared" si="9"/>
        <v>0.1591456414949082</v>
      </c>
      <c r="O15" s="4">
        <f t="shared" si="10"/>
        <v>1.5876167313105816E-2</v>
      </c>
      <c r="P15" s="5"/>
    </row>
    <row r="16" spans="1:16" x14ac:dyDescent="0.25">
      <c r="A16" s="13" t="s">
        <v>34</v>
      </c>
      <c r="B16" s="1" t="s">
        <v>35</v>
      </c>
      <c r="C16" s="5">
        <v>0</v>
      </c>
      <c r="D16" s="5">
        <v>0</v>
      </c>
      <c r="E16" s="14">
        <v>-722979</v>
      </c>
      <c r="F16" s="14">
        <v>-468924</v>
      </c>
      <c r="G16" s="14">
        <v>-492075</v>
      </c>
      <c r="H16" s="14">
        <v>-544285</v>
      </c>
      <c r="K16" s="4" t="str">
        <f t="shared" si="6"/>
        <v/>
      </c>
      <c r="L16" s="4" t="str">
        <f t="shared" si="7"/>
        <v/>
      </c>
      <c r="M16" s="4">
        <f t="shared" si="8"/>
        <v>0.35140024813998749</v>
      </c>
      <c r="N16" s="4">
        <f t="shared" si="9"/>
        <v>-4.9370473680169918E-2</v>
      </c>
      <c r="O16" s="4">
        <f t="shared" si="10"/>
        <v>-0.10610171213737743</v>
      </c>
      <c r="P16" s="5"/>
    </row>
    <row r="17" spans="1:16" x14ac:dyDescent="0.25">
      <c r="A17" s="13" t="s">
        <v>36</v>
      </c>
      <c r="B17" s="1" t="s">
        <v>37</v>
      </c>
      <c r="C17" s="5">
        <v>0</v>
      </c>
      <c r="D17" s="5">
        <v>0</v>
      </c>
      <c r="E17" s="14">
        <v>191401</v>
      </c>
      <c r="F17" s="14">
        <v>-42893</v>
      </c>
      <c r="G17" s="14">
        <v>0</v>
      </c>
      <c r="H17" s="14">
        <v>0</v>
      </c>
      <c r="K17" s="4" t="str">
        <f t="shared" si="6"/>
        <v/>
      </c>
      <c r="L17" s="4" t="str">
        <f t="shared" si="7"/>
        <v/>
      </c>
      <c r="M17" s="4">
        <f t="shared" si="8"/>
        <v>-1.2241001875643283</v>
      </c>
      <c r="N17" s="4">
        <f t="shared" si="9"/>
        <v>1</v>
      </c>
      <c r="O17" s="4" t="str">
        <f t="shared" si="10"/>
        <v/>
      </c>
      <c r="P17" s="5"/>
    </row>
    <row r="18" spans="1:16" x14ac:dyDescent="0.25">
      <c r="A18" s="13" t="s">
        <v>38</v>
      </c>
      <c r="B18" s="1" t="s">
        <v>39</v>
      </c>
      <c r="C18" s="5">
        <v>0</v>
      </c>
      <c r="D18" s="5">
        <v>0</v>
      </c>
      <c r="E18" s="14">
        <v>0</v>
      </c>
      <c r="F18" s="14">
        <v>500</v>
      </c>
      <c r="G18" s="14">
        <v>0</v>
      </c>
      <c r="H18" s="14">
        <v>0</v>
      </c>
      <c r="K18" s="4" t="str">
        <f t="shared" si="6"/>
        <v/>
      </c>
      <c r="L18" s="4" t="str">
        <f t="shared" si="7"/>
        <v/>
      </c>
      <c r="M18" s="4" t="str">
        <f t="shared" si="8"/>
        <v/>
      </c>
      <c r="N18" s="4">
        <f t="shared" si="9"/>
        <v>-1</v>
      </c>
      <c r="O18" s="4" t="str">
        <f t="shared" si="10"/>
        <v/>
      </c>
      <c r="P18" s="5"/>
    </row>
    <row r="19" spans="1:16" x14ac:dyDescent="0.25">
      <c r="A19" s="13" t="s">
        <v>40</v>
      </c>
      <c r="B19" s="1" t="s">
        <v>41</v>
      </c>
      <c r="C19" s="5">
        <v>0</v>
      </c>
      <c r="D19" s="5">
        <v>0</v>
      </c>
      <c r="E19" s="14">
        <v>0</v>
      </c>
      <c r="F19" s="14">
        <v>0</v>
      </c>
      <c r="G19" s="14">
        <v>3795048</v>
      </c>
      <c r="H19" s="14">
        <v>4831488</v>
      </c>
      <c r="K19" s="4" t="str">
        <f t="shared" si="6"/>
        <v/>
      </c>
      <c r="L19" s="4" t="str">
        <f t="shared" si="7"/>
        <v/>
      </c>
      <c r="M19" s="4" t="str">
        <f t="shared" si="8"/>
        <v/>
      </c>
      <c r="N19" s="4" t="str">
        <f t="shared" si="9"/>
        <v/>
      </c>
      <c r="O19" s="4">
        <f t="shared" si="10"/>
        <v>0.27310326509704225</v>
      </c>
      <c r="P19" s="5"/>
    </row>
    <row r="20" spans="1:16" x14ac:dyDescent="0.25">
      <c r="A20" s="13" t="s">
        <v>42</v>
      </c>
      <c r="B20" s="1" t="s">
        <v>43</v>
      </c>
      <c r="C20" s="5">
        <v>0</v>
      </c>
      <c r="D20" s="5">
        <v>0</v>
      </c>
      <c r="E20" s="14">
        <v>0</v>
      </c>
      <c r="F20" s="14">
        <v>0</v>
      </c>
      <c r="G20" s="14">
        <v>-13982</v>
      </c>
      <c r="H20" s="14">
        <v>-13982</v>
      </c>
      <c r="K20" s="4" t="str">
        <f t="shared" si="6"/>
        <v/>
      </c>
      <c r="L20" s="4" t="str">
        <f t="shared" si="7"/>
        <v/>
      </c>
      <c r="M20" s="4" t="str">
        <f t="shared" si="8"/>
        <v/>
      </c>
      <c r="N20" s="4" t="str">
        <f t="shared" si="9"/>
        <v/>
      </c>
      <c r="O20" s="4">
        <f t="shared" si="10"/>
        <v>0</v>
      </c>
      <c r="P20" s="5"/>
    </row>
    <row r="21" spans="1:16" x14ac:dyDescent="0.25">
      <c r="A21" s="13" t="s">
        <v>44</v>
      </c>
      <c r="B21" s="1" t="s">
        <v>45</v>
      </c>
      <c r="C21" s="5">
        <v>808289</v>
      </c>
      <c r="D21" s="5">
        <v>858939</v>
      </c>
      <c r="E21" s="14">
        <v>2407376</v>
      </c>
      <c r="F21" s="14">
        <v>2147283</v>
      </c>
      <c r="G21" s="14">
        <v>1092547</v>
      </c>
      <c r="H21" s="14">
        <v>1091834</v>
      </c>
      <c r="K21" s="4">
        <f t="shared" si="6"/>
        <v>6.2663230601925801E-2</v>
      </c>
      <c r="L21" s="4">
        <f t="shared" si="7"/>
        <v>1.8027322079914871</v>
      </c>
      <c r="M21" s="4">
        <f t="shared" si="8"/>
        <v>-0.10804004027621776</v>
      </c>
      <c r="N21" s="4">
        <f t="shared" si="9"/>
        <v>-0.4911956179041142</v>
      </c>
      <c r="O21" s="4">
        <f t="shared" si="10"/>
        <v>-6.5260350355636878E-4</v>
      </c>
      <c r="P21" s="5"/>
    </row>
    <row r="22" spans="1:16" x14ac:dyDescent="0.25">
      <c r="A22" s="13" t="s">
        <v>46</v>
      </c>
      <c r="B22" s="1" t="s">
        <v>47</v>
      </c>
      <c r="C22" s="5">
        <v>1950854</v>
      </c>
      <c r="D22" s="5">
        <v>2082479</v>
      </c>
      <c r="E22" s="14">
        <v>4810637</v>
      </c>
      <c r="F22" s="14">
        <v>2807385</v>
      </c>
      <c r="G22" s="14">
        <v>1269115</v>
      </c>
      <c r="H22" s="14">
        <v>1015444</v>
      </c>
      <c r="K22" s="4">
        <f t="shared" si="6"/>
        <v>6.7470451402308937E-2</v>
      </c>
      <c r="L22" s="4">
        <f t="shared" si="7"/>
        <v>1.3100530665615355</v>
      </c>
      <c r="M22" s="4">
        <f t="shared" si="8"/>
        <v>-0.41642135958294091</v>
      </c>
      <c r="N22" s="4">
        <f t="shared" si="9"/>
        <v>-0.54793695912744422</v>
      </c>
      <c r="O22" s="4">
        <f t="shared" si="10"/>
        <v>-0.19988023149990347</v>
      </c>
      <c r="P22" s="5"/>
    </row>
    <row r="23" spans="1:16" x14ac:dyDescent="0.25">
      <c r="A23" s="13" t="s">
        <v>48</v>
      </c>
      <c r="B23" s="1" t="s">
        <v>49</v>
      </c>
      <c r="C23" s="5">
        <v>16</v>
      </c>
      <c r="D23" s="5">
        <v>0</v>
      </c>
      <c r="E23" s="14">
        <v>343489</v>
      </c>
      <c r="F23" s="14">
        <v>244800</v>
      </c>
      <c r="G23" s="14">
        <v>335277</v>
      </c>
      <c r="H23" s="14">
        <v>328332</v>
      </c>
      <c r="K23" s="4">
        <f t="shared" si="6"/>
        <v>-1</v>
      </c>
      <c r="L23" s="4" t="str">
        <f t="shared" si="7"/>
        <v/>
      </c>
      <c r="M23" s="4">
        <f t="shared" si="8"/>
        <v>-0.28731342197275606</v>
      </c>
      <c r="N23" s="4">
        <f t="shared" si="9"/>
        <v>0.36959558823529409</v>
      </c>
      <c r="O23" s="4">
        <f t="shared" si="10"/>
        <v>-2.0714215409944614E-2</v>
      </c>
      <c r="P23" s="5"/>
    </row>
    <row r="24" spans="1:16" x14ac:dyDescent="0.25">
      <c r="A24" s="13" t="s">
        <v>50</v>
      </c>
      <c r="B24" s="1" t="s">
        <v>51</v>
      </c>
      <c r="C24" s="5">
        <v>0</v>
      </c>
      <c r="D24" s="5">
        <v>0</v>
      </c>
      <c r="E24" s="14">
        <v>3558325</v>
      </c>
      <c r="F24" s="14">
        <v>3308989</v>
      </c>
      <c r="G24" s="14">
        <v>3494855</v>
      </c>
      <c r="H24" s="14">
        <v>3134258</v>
      </c>
      <c r="K24" s="4" t="str">
        <f t="shared" si="6"/>
        <v/>
      </c>
      <c r="L24" s="4" t="str">
        <f t="shared" si="7"/>
        <v/>
      </c>
      <c r="M24" s="4">
        <f t="shared" si="8"/>
        <v>-7.0071171126864465E-2</v>
      </c>
      <c r="N24" s="4">
        <f t="shared" si="9"/>
        <v>5.6170026554938683E-2</v>
      </c>
      <c r="O24" s="4">
        <f t="shared" si="10"/>
        <v>-0.10317938798605379</v>
      </c>
      <c r="P24" s="5"/>
    </row>
    <row r="25" spans="1:16" x14ac:dyDescent="0.25">
      <c r="A25" s="13" t="s">
        <v>52</v>
      </c>
      <c r="B25" s="1" t="s">
        <v>53</v>
      </c>
      <c r="C25" s="5">
        <v>0</v>
      </c>
      <c r="D25" s="5">
        <v>0</v>
      </c>
      <c r="E25" s="14">
        <v>97627</v>
      </c>
      <c r="F25" s="14">
        <v>111793</v>
      </c>
      <c r="G25" s="14">
        <v>119488</v>
      </c>
      <c r="H25" s="14">
        <v>132962</v>
      </c>
      <c r="K25" s="4" t="str">
        <f t="shared" si="6"/>
        <v/>
      </c>
      <c r="L25" s="4" t="str">
        <f t="shared" si="7"/>
        <v/>
      </c>
      <c r="M25" s="4">
        <f t="shared" si="8"/>
        <v>0.14510330134081761</v>
      </c>
      <c r="N25" s="4">
        <f t="shared" si="9"/>
        <v>6.883257449035271E-2</v>
      </c>
      <c r="O25" s="4">
        <f t="shared" si="10"/>
        <v>0.11276446170326727</v>
      </c>
      <c r="P25" s="5"/>
    </row>
    <row r="26" spans="1:16" x14ac:dyDescent="0.25">
      <c r="A26" s="13" t="s">
        <v>54</v>
      </c>
      <c r="B26" s="1" t="s">
        <v>55</v>
      </c>
      <c r="C26" s="5">
        <v>0</v>
      </c>
      <c r="D26" s="5">
        <v>0</v>
      </c>
      <c r="E26" s="14">
        <v>18887</v>
      </c>
      <c r="F26" s="14">
        <v>11653</v>
      </c>
      <c r="G26" s="14">
        <v>19973</v>
      </c>
      <c r="H26" s="14">
        <v>20159</v>
      </c>
      <c r="K26" s="4" t="str">
        <f t="shared" si="6"/>
        <v/>
      </c>
      <c r="L26" s="4" t="str">
        <f t="shared" si="7"/>
        <v/>
      </c>
      <c r="M26" s="4">
        <f t="shared" si="8"/>
        <v>-0.38301477206544182</v>
      </c>
      <c r="N26" s="4">
        <f t="shared" si="9"/>
        <v>0.71397923281558395</v>
      </c>
      <c r="O26" s="4">
        <f t="shared" si="10"/>
        <v>9.3125719721624187E-3</v>
      </c>
      <c r="P26" s="5"/>
    </row>
    <row r="27" spans="1:16" x14ac:dyDescent="0.25">
      <c r="A27" s="13" t="s">
        <v>56</v>
      </c>
      <c r="B27" s="1" t="s">
        <v>57</v>
      </c>
      <c r="C27" s="5">
        <v>-8</v>
      </c>
      <c r="D27" s="5">
        <v>0</v>
      </c>
      <c r="E27" s="14">
        <v>0</v>
      </c>
      <c r="F27" s="14">
        <v>0</v>
      </c>
      <c r="G27" s="14">
        <v>0</v>
      </c>
      <c r="H27" s="14">
        <v>0</v>
      </c>
      <c r="K27" s="4">
        <f t="shared" si="6"/>
        <v>1</v>
      </c>
      <c r="L27" s="4" t="str">
        <f t="shared" si="7"/>
        <v/>
      </c>
      <c r="M27" s="4" t="str">
        <f t="shared" si="8"/>
        <v/>
      </c>
      <c r="N27" s="4" t="str">
        <f t="shared" si="9"/>
        <v/>
      </c>
      <c r="O27" s="4" t="str">
        <f t="shared" si="10"/>
        <v/>
      </c>
      <c r="P27" s="5"/>
    </row>
    <row r="28" spans="1:16" x14ac:dyDescent="0.25">
      <c r="A28" s="13" t="s">
        <v>58</v>
      </c>
      <c r="B28" s="1" t="s">
        <v>59</v>
      </c>
      <c r="C28" s="5">
        <v>0</v>
      </c>
      <c r="D28" s="5">
        <v>0</v>
      </c>
      <c r="E28" s="14">
        <v>0</v>
      </c>
      <c r="F28" s="14">
        <v>-267460</v>
      </c>
      <c r="G28" s="14">
        <v>-541288</v>
      </c>
      <c r="H28" s="14">
        <v>623782</v>
      </c>
      <c r="K28" s="4" t="str">
        <f t="shared" ref="K28:K54" si="11">IF(C28=0,"",(D28-C28)/ABS(C28))</f>
        <v/>
      </c>
      <c r="L28" s="4" t="str">
        <f t="shared" ref="L28:L54" si="12">IF(D28=0,"",(E28-D28)/ABS(D28))</f>
        <v/>
      </c>
      <c r="M28" s="4" t="str">
        <f t="shared" ref="M28:M54" si="13">IF(E28=0,"",(F28-E28)/ABS(E28))</f>
        <v/>
      </c>
      <c r="N28" s="4">
        <f t="shared" ref="N28:N54" si="14">IF(F28=0,"",(G28-F28)/ABS(F28))</f>
        <v>-1.023809167726015</v>
      </c>
      <c r="O28" s="4">
        <f t="shared" ref="O28:O54" si="15">IF(G28=0,"",(H28-G28)/ABS(G28))</f>
        <v>2.1524031569146183</v>
      </c>
      <c r="P28" s="5"/>
    </row>
    <row r="29" spans="1:16" x14ac:dyDescent="0.25">
      <c r="A29" s="13" t="s">
        <v>60</v>
      </c>
      <c r="B29" s="1" t="s">
        <v>61</v>
      </c>
      <c r="C29" s="5">
        <v>4</v>
      </c>
      <c r="D29" s="5">
        <v>-7</v>
      </c>
      <c r="E29" s="14">
        <v>0</v>
      </c>
      <c r="F29" s="14">
        <v>0</v>
      </c>
      <c r="G29" s="14">
        <v>0</v>
      </c>
      <c r="H29" s="14">
        <v>0</v>
      </c>
      <c r="K29" s="4">
        <f t="shared" si="11"/>
        <v>-2.75</v>
      </c>
      <c r="L29" s="4">
        <f t="shared" si="12"/>
        <v>1</v>
      </c>
      <c r="M29" s="4" t="str">
        <f t="shared" si="13"/>
        <v/>
      </c>
      <c r="N29" s="4" t="str">
        <f t="shared" si="14"/>
        <v/>
      </c>
      <c r="O29" s="4" t="str">
        <f t="shared" si="15"/>
        <v/>
      </c>
      <c r="P29" s="5"/>
    </row>
    <row r="30" spans="1:16" x14ac:dyDescent="0.25">
      <c r="A30" s="13" t="s">
        <v>62</v>
      </c>
      <c r="B30" s="1" t="s">
        <v>63</v>
      </c>
      <c r="C30" s="5">
        <v>295080</v>
      </c>
      <c r="D30" s="5">
        <v>399129</v>
      </c>
      <c r="E30" s="14">
        <v>494138</v>
      </c>
      <c r="F30" s="14">
        <v>235733</v>
      </c>
      <c r="G30" s="14">
        <v>180082</v>
      </c>
      <c r="H30" s="14">
        <v>112272</v>
      </c>
      <c r="K30" s="4">
        <f t="shared" si="11"/>
        <v>0.35261285075233834</v>
      </c>
      <c r="L30" s="4">
        <f t="shared" si="12"/>
        <v>0.23804083391585176</v>
      </c>
      <c r="M30" s="4">
        <f t="shared" si="13"/>
        <v>-0.52294095981284583</v>
      </c>
      <c r="N30" s="4">
        <f t="shared" si="14"/>
        <v>-0.2360764084790844</v>
      </c>
      <c r="O30" s="4">
        <f t="shared" si="15"/>
        <v>-0.37655068246687617</v>
      </c>
      <c r="P30" s="5"/>
    </row>
    <row r="31" spans="1:16" x14ac:dyDescent="0.25">
      <c r="A31" s="13" t="s">
        <v>64</v>
      </c>
      <c r="B31" s="1" t="s">
        <v>65</v>
      </c>
      <c r="C31" s="5">
        <v>5575109</v>
      </c>
      <c r="D31" s="5">
        <v>4300342</v>
      </c>
      <c r="E31" s="14">
        <v>11559426</v>
      </c>
      <c r="F31" s="14">
        <v>7946690</v>
      </c>
      <c r="G31" s="14">
        <v>8604419</v>
      </c>
      <c r="H31" s="14">
        <v>8226180</v>
      </c>
      <c r="K31" s="4">
        <f t="shared" si="11"/>
        <v>-0.22865328731689372</v>
      </c>
      <c r="L31" s="4">
        <f t="shared" si="12"/>
        <v>1.6880248129102291</v>
      </c>
      <c r="M31" s="4">
        <f t="shared" si="13"/>
        <v>-0.31253593387768563</v>
      </c>
      <c r="N31" s="4">
        <f t="shared" si="14"/>
        <v>8.276766804795456E-2</v>
      </c>
      <c r="O31" s="4">
        <f t="shared" si="15"/>
        <v>-4.3958691458423862E-2</v>
      </c>
      <c r="P31" s="5"/>
    </row>
    <row r="32" spans="1:16" x14ac:dyDescent="0.25">
      <c r="A32" s="13" t="s">
        <v>66</v>
      </c>
      <c r="B32" s="1" t="s">
        <v>67</v>
      </c>
      <c r="C32" s="5">
        <v>0</v>
      </c>
      <c r="D32" s="5">
        <v>4</v>
      </c>
      <c r="E32" s="14">
        <v>0</v>
      </c>
      <c r="F32" s="14">
        <v>0</v>
      </c>
      <c r="G32" s="14">
        <v>0</v>
      </c>
      <c r="H32" s="14">
        <v>0</v>
      </c>
      <c r="K32" s="4" t="str">
        <f t="shared" si="11"/>
        <v/>
      </c>
      <c r="L32" s="4">
        <f t="shared" si="12"/>
        <v>-1</v>
      </c>
      <c r="M32" s="4" t="str">
        <f t="shared" si="13"/>
        <v/>
      </c>
      <c r="N32" s="4" t="str">
        <f t="shared" si="14"/>
        <v/>
      </c>
      <c r="O32" s="4" t="str">
        <f t="shared" si="15"/>
        <v/>
      </c>
      <c r="P32" s="5"/>
    </row>
    <row r="33" spans="1:16" x14ac:dyDescent="0.25">
      <c r="A33" s="13" t="s">
        <v>68</v>
      </c>
      <c r="B33" s="1" t="s">
        <v>69</v>
      </c>
      <c r="C33" s="5">
        <v>33632</v>
      </c>
      <c r="D33" s="5">
        <v>23197</v>
      </c>
      <c r="E33" s="14">
        <v>56095</v>
      </c>
      <c r="F33" s="14">
        <v>94165</v>
      </c>
      <c r="G33" s="14">
        <v>50797</v>
      </c>
      <c r="H33" s="14">
        <v>51978</v>
      </c>
      <c r="K33" s="4">
        <f t="shared" si="11"/>
        <v>-0.31026998097050429</v>
      </c>
      <c r="L33" s="4">
        <f t="shared" si="12"/>
        <v>1.4182006293917317</v>
      </c>
      <c r="M33" s="4">
        <f t="shared" si="13"/>
        <v>0.67867011320082005</v>
      </c>
      <c r="N33" s="4">
        <f t="shared" si="14"/>
        <v>-0.46055328412892266</v>
      </c>
      <c r="O33" s="4">
        <f t="shared" si="15"/>
        <v>2.3249404492391282E-2</v>
      </c>
      <c r="P33" s="5"/>
    </row>
    <row r="34" spans="1:16" x14ac:dyDescent="0.25">
      <c r="A34" s="13" t="s">
        <v>70</v>
      </c>
      <c r="B34" s="1" t="s">
        <v>71</v>
      </c>
      <c r="C34" s="5">
        <v>0</v>
      </c>
      <c r="D34" s="5">
        <v>0</v>
      </c>
      <c r="E34" s="14">
        <v>-827</v>
      </c>
      <c r="F34" s="14">
        <v>-1927</v>
      </c>
      <c r="G34" s="14">
        <v>325</v>
      </c>
      <c r="H34" s="14">
        <v>-182</v>
      </c>
      <c r="K34" s="4" t="str">
        <f t="shared" si="11"/>
        <v/>
      </c>
      <c r="L34" s="4" t="str">
        <f t="shared" si="12"/>
        <v/>
      </c>
      <c r="M34" s="4">
        <f t="shared" si="13"/>
        <v>-1.3301088270858525</v>
      </c>
      <c r="N34" s="4">
        <f t="shared" si="14"/>
        <v>1.1686559418785678</v>
      </c>
      <c r="O34" s="4">
        <f t="shared" si="15"/>
        <v>-1.56</v>
      </c>
      <c r="P34" s="5"/>
    </row>
    <row r="35" spans="1:16" x14ac:dyDescent="0.25">
      <c r="A35" s="13" t="s">
        <v>72</v>
      </c>
      <c r="B35" s="1" t="s">
        <v>73</v>
      </c>
      <c r="C35" s="5">
        <v>-89600</v>
      </c>
      <c r="D35" s="5">
        <v>-19087</v>
      </c>
      <c r="E35" s="14">
        <v>-8025</v>
      </c>
      <c r="F35" s="14">
        <v>-7138</v>
      </c>
      <c r="G35" s="14">
        <v>0</v>
      </c>
      <c r="H35" s="14">
        <v>0</v>
      </c>
      <c r="K35" s="4">
        <f t="shared" si="11"/>
        <v>0.78697544642857142</v>
      </c>
      <c r="L35" s="4">
        <f t="shared" si="12"/>
        <v>0.57955676638549802</v>
      </c>
      <c r="M35" s="4">
        <f t="shared" si="13"/>
        <v>0.11052959501557633</v>
      </c>
      <c r="N35" s="4">
        <f t="shared" si="14"/>
        <v>1</v>
      </c>
      <c r="O35" s="4" t="str">
        <f t="shared" si="15"/>
        <v/>
      </c>
      <c r="P35" s="5"/>
    </row>
    <row r="36" spans="1:16" x14ac:dyDescent="0.25">
      <c r="A36" s="13" t="s">
        <v>74</v>
      </c>
      <c r="B36" s="1" t="s">
        <v>75</v>
      </c>
      <c r="C36" s="5">
        <v>0</v>
      </c>
      <c r="D36" s="5">
        <v>0</v>
      </c>
      <c r="E36" s="14">
        <v>0</v>
      </c>
      <c r="F36" s="14">
        <v>-1864809</v>
      </c>
      <c r="G36" s="14">
        <v>1080421</v>
      </c>
      <c r="H36" s="14">
        <v>2613981</v>
      </c>
      <c r="K36" s="4" t="str">
        <f t="shared" si="11"/>
        <v/>
      </c>
      <c r="L36" s="4" t="str">
        <f t="shared" si="12"/>
        <v/>
      </c>
      <c r="M36" s="4" t="str">
        <f t="shared" si="13"/>
        <v/>
      </c>
      <c r="N36" s="4">
        <f t="shared" si="14"/>
        <v>1.5793735444219756</v>
      </c>
      <c r="O36" s="4">
        <f t="shared" si="15"/>
        <v>1.4194096560507432</v>
      </c>
      <c r="P36" s="5"/>
    </row>
    <row r="37" spans="1:16" x14ac:dyDescent="0.25">
      <c r="A37" s="13" t="s">
        <v>76</v>
      </c>
      <c r="B37" s="1" t="s">
        <v>77</v>
      </c>
      <c r="C37" s="5">
        <v>0</v>
      </c>
      <c r="D37" s="5">
        <v>0</v>
      </c>
      <c r="E37" s="14">
        <v>0</v>
      </c>
      <c r="F37" s="14">
        <v>-280625</v>
      </c>
      <c r="G37" s="14">
        <v>66127</v>
      </c>
      <c r="H37" s="14">
        <v>79782</v>
      </c>
      <c r="K37" s="4" t="str">
        <f t="shared" si="11"/>
        <v/>
      </c>
      <c r="L37" s="4" t="str">
        <f t="shared" si="12"/>
        <v/>
      </c>
      <c r="M37" s="4" t="str">
        <f t="shared" si="13"/>
        <v/>
      </c>
      <c r="N37" s="4">
        <f t="shared" si="14"/>
        <v>1.2356418708240535</v>
      </c>
      <c r="O37" s="4">
        <f t="shared" si="15"/>
        <v>0.20649658989520167</v>
      </c>
      <c r="P37" s="5"/>
    </row>
    <row r="38" spans="1:16" x14ac:dyDescent="0.25">
      <c r="A38" s="13" t="s">
        <v>78</v>
      </c>
      <c r="B38" s="1" t="s">
        <v>79</v>
      </c>
      <c r="C38" s="5">
        <v>0</v>
      </c>
      <c r="D38" s="5">
        <v>16</v>
      </c>
      <c r="E38" s="14">
        <v>-11</v>
      </c>
      <c r="F38" s="14">
        <v>0</v>
      </c>
      <c r="G38" s="14">
        <v>0</v>
      </c>
      <c r="H38" s="14">
        <v>0</v>
      </c>
      <c r="K38" s="4" t="str">
        <f t="shared" si="11"/>
        <v/>
      </c>
      <c r="L38" s="4">
        <f t="shared" si="12"/>
        <v>-1.6875</v>
      </c>
      <c r="M38" s="4">
        <f t="shared" si="13"/>
        <v>1</v>
      </c>
      <c r="N38" s="4" t="str">
        <f t="shared" si="14"/>
        <v/>
      </c>
      <c r="O38" s="4" t="str">
        <f t="shared" si="15"/>
        <v/>
      </c>
      <c r="P38" s="5"/>
    </row>
    <row r="39" spans="1:16" x14ac:dyDescent="0.25">
      <c r="A39" s="13" t="s">
        <v>80</v>
      </c>
      <c r="B39" s="1" t="s">
        <v>81</v>
      </c>
      <c r="C39" s="5">
        <v>0</v>
      </c>
      <c r="D39" s="5">
        <v>900</v>
      </c>
      <c r="E39" s="14">
        <v>0</v>
      </c>
      <c r="F39" s="14">
        <v>0</v>
      </c>
      <c r="G39" s="14">
        <v>0</v>
      </c>
      <c r="H39" s="14">
        <v>0</v>
      </c>
      <c r="K39" s="4" t="str">
        <f t="shared" si="11"/>
        <v/>
      </c>
      <c r="L39" s="4">
        <f t="shared" si="12"/>
        <v>-1</v>
      </c>
      <c r="M39" s="4" t="str">
        <f t="shared" si="13"/>
        <v/>
      </c>
      <c r="N39" s="4" t="str">
        <f t="shared" si="14"/>
        <v/>
      </c>
      <c r="O39" s="4" t="str">
        <f t="shared" si="15"/>
        <v/>
      </c>
      <c r="P39" s="5"/>
    </row>
    <row r="40" spans="1:16" x14ac:dyDescent="0.25">
      <c r="A40" s="13" t="s">
        <v>82</v>
      </c>
      <c r="B40" s="1" t="s">
        <v>83</v>
      </c>
      <c r="C40" s="5">
        <v>0</v>
      </c>
      <c r="D40" s="5">
        <v>0</v>
      </c>
      <c r="E40" s="14">
        <v>0</v>
      </c>
      <c r="F40" s="14">
        <v>0</v>
      </c>
      <c r="G40" s="14">
        <v>19</v>
      </c>
      <c r="H40" s="14">
        <v>19</v>
      </c>
      <c r="K40" s="4" t="str">
        <f t="shared" si="11"/>
        <v/>
      </c>
      <c r="L40" s="4" t="str">
        <f t="shared" si="12"/>
        <v/>
      </c>
      <c r="M40" s="4" t="str">
        <f t="shared" si="13"/>
        <v/>
      </c>
      <c r="N40" s="4" t="str">
        <f t="shared" si="14"/>
        <v/>
      </c>
      <c r="O40" s="4">
        <f t="shared" si="15"/>
        <v>0</v>
      </c>
      <c r="P40" s="5"/>
    </row>
    <row r="41" spans="1:16" x14ac:dyDescent="0.25">
      <c r="A41" s="13" t="s">
        <v>84</v>
      </c>
      <c r="B41" s="1" t="s">
        <v>85</v>
      </c>
      <c r="C41" s="5">
        <v>8796259</v>
      </c>
      <c r="D41" s="5">
        <v>5788988</v>
      </c>
      <c r="E41" s="14">
        <v>8166465</v>
      </c>
      <c r="F41" s="14">
        <v>2064001</v>
      </c>
      <c r="G41" s="14">
        <v>542477</v>
      </c>
      <c r="H41" s="14">
        <v>387824</v>
      </c>
      <c r="K41" s="4">
        <f t="shared" si="11"/>
        <v>-0.34188067904776337</v>
      </c>
      <c r="L41" s="4">
        <f t="shared" si="12"/>
        <v>0.41068957130330896</v>
      </c>
      <c r="M41" s="4">
        <f t="shared" si="13"/>
        <v>-0.74725894251674374</v>
      </c>
      <c r="N41" s="4">
        <f t="shared" si="14"/>
        <v>-0.73717212346311844</v>
      </c>
      <c r="O41" s="4">
        <f t="shared" si="15"/>
        <v>-0.28508674100468778</v>
      </c>
      <c r="P41" s="5"/>
    </row>
    <row r="42" spans="1:16" x14ac:dyDescent="0.25">
      <c r="A42" s="13" t="s">
        <v>86</v>
      </c>
      <c r="B42" s="1" t="s">
        <v>87</v>
      </c>
      <c r="C42" s="5">
        <v>0</v>
      </c>
      <c r="D42" s="5">
        <v>0</v>
      </c>
      <c r="E42" s="14">
        <v>49892</v>
      </c>
      <c r="F42" s="14">
        <v>0</v>
      </c>
      <c r="G42" s="14">
        <v>0</v>
      </c>
      <c r="H42" s="14">
        <v>0</v>
      </c>
      <c r="K42" s="4" t="str">
        <f t="shared" si="11"/>
        <v/>
      </c>
      <c r="L42" s="4" t="str">
        <f t="shared" si="12"/>
        <v/>
      </c>
      <c r="M42" s="4">
        <f t="shared" si="13"/>
        <v>-1</v>
      </c>
      <c r="N42" s="4" t="str">
        <f t="shared" si="14"/>
        <v/>
      </c>
      <c r="O42" s="4" t="str">
        <f t="shared" si="15"/>
        <v/>
      </c>
      <c r="P42" s="5"/>
    </row>
    <row r="43" spans="1:16" x14ac:dyDescent="0.25">
      <c r="A43" s="13" t="s">
        <v>88</v>
      </c>
      <c r="B43" s="1" t="s">
        <v>89</v>
      </c>
      <c r="C43" s="5">
        <v>0</v>
      </c>
      <c r="D43" s="5">
        <v>1</v>
      </c>
      <c r="E43" s="14">
        <v>0</v>
      </c>
      <c r="F43" s="14">
        <v>454</v>
      </c>
      <c r="G43" s="14">
        <v>0</v>
      </c>
      <c r="H43" s="14">
        <v>0</v>
      </c>
      <c r="K43" s="4" t="str">
        <f t="shared" si="11"/>
        <v/>
      </c>
      <c r="L43" s="4">
        <f t="shared" si="12"/>
        <v>-1</v>
      </c>
      <c r="M43" s="4" t="str">
        <f t="shared" si="13"/>
        <v/>
      </c>
      <c r="N43" s="4">
        <f t="shared" si="14"/>
        <v>-1</v>
      </c>
      <c r="O43" s="4" t="str">
        <f t="shared" si="15"/>
        <v/>
      </c>
      <c r="P43" s="5"/>
    </row>
    <row r="44" spans="1:16" x14ac:dyDescent="0.25">
      <c r="A44" s="13" t="s">
        <v>90</v>
      </c>
      <c r="B44" s="1" t="s">
        <v>91</v>
      </c>
      <c r="C44" s="5">
        <v>77336</v>
      </c>
      <c r="D44" s="5">
        <v>14461</v>
      </c>
      <c r="E44" s="14">
        <v>167155</v>
      </c>
      <c r="F44" s="14">
        <v>0</v>
      </c>
      <c r="G44" s="14">
        <v>0</v>
      </c>
      <c r="H44" s="14">
        <v>0</v>
      </c>
      <c r="K44" s="4">
        <f t="shared" si="11"/>
        <v>-0.81301075824971558</v>
      </c>
      <c r="L44" s="4">
        <f t="shared" si="12"/>
        <v>10.5590208146048</v>
      </c>
      <c r="M44" s="4">
        <f t="shared" si="13"/>
        <v>-1</v>
      </c>
      <c r="N44" s="4" t="str">
        <f t="shared" si="14"/>
        <v/>
      </c>
      <c r="O44" s="4" t="str">
        <f t="shared" si="15"/>
        <v/>
      </c>
      <c r="P44" s="5"/>
    </row>
    <row r="45" spans="1:16" x14ac:dyDescent="0.25">
      <c r="A45" s="13" t="s">
        <v>92</v>
      </c>
      <c r="B45" s="1" t="s">
        <v>93</v>
      </c>
      <c r="C45" s="5">
        <v>0</v>
      </c>
      <c r="D45" s="5">
        <v>0</v>
      </c>
      <c r="E45" s="14">
        <v>0</v>
      </c>
      <c r="F45" s="14">
        <v>322206</v>
      </c>
      <c r="G45" s="14">
        <v>30537</v>
      </c>
      <c r="H45" s="14">
        <v>6487</v>
      </c>
      <c r="K45" s="4" t="str">
        <f t="shared" si="11"/>
        <v/>
      </c>
      <c r="L45" s="4" t="str">
        <f t="shared" si="12"/>
        <v/>
      </c>
      <c r="M45" s="4" t="str">
        <f t="shared" si="13"/>
        <v/>
      </c>
      <c r="N45" s="4">
        <f t="shared" si="14"/>
        <v>-0.90522522858047338</v>
      </c>
      <c r="O45" s="4">
        <f t="shared" si="15"/>
        <v>-0.78756917837377605</v>
      </c>
      <c r="P45" s="5"/>
    </row>
    <row r="46" spans="1:16" x14ac:dyDescent="0.25">
      <c r="A46" s="13" t="s">
        <v>94</v>
      </c>
      <c r="B46" s="1" t="s">
        <v>77</v>
      </c>
      <c r="C46" s="5">
        <v>0</v>
      </c>
      <c r="D46" s="5">
        <v>0</v>
      </c>
      <c r="E46" s="14">
        <v>0</v>
      </c>
      <c r="F46" s="14">
        <v>-8327</v>
      </c>
      <c r="G46" s="14">
        <v>-25884</v>
      </c>
      <c r="H46" s="14">
        <v>-3508</v>
      </c>
      <c r="K46" s="4" t="str">
        <f t="shared" si="11"/>
        <v/>
      </c>
      <c r="L46" s="4" t="str">
        <f t="shared" si="12"/>
        <v/>
      </c>
      <c r="M46" s="4" t="str">
        <f t="shared" si="13"/>
        <v/>
      </c>
      <c r="N46" s="4">
        <f t="shared" si="14"/>
        <v>-2.1084424162363398</v>
      </c>
      <c r="O46" s="4">
        <f t="shared" si="15"/>
        <v>0.86447226085612738</v>
      </c>
      <c r="P46" s="5"/>
    </row>
    <row r="47" spans="1:16" ht="12.6" customHeight="1" x14ac:dyDescent="0.25">
      <c r="A47" s="13" t="s">
        <v>95</v>
      </c>
      <c r="B47" s="1" t="s">
        <v>96</v>
      </c>
      <c r="C47" s="5">
        <v>2059495</v>
      </c>
      <c r="D47" s="5">
        <v>1821917</v>
      </c>
      <c r="E47" s="14">
        <v>3717115</v>
      </c>
      <c r="F47" s="14">
        <v>3318034</v>
      </c>
      <c r="G47" s="14">
        <v>2474313</v>
      </c>
      <c r="H47" s="14">
        <v>2598114</v>
      </c>
      <c r="K47" s="4">
        <f t="shared" si="11"/>
        <v>-0.11535740557758091</v>
      </c>
      <c r="L47" s="4">
        <f t="shared" si="12"/>
        <v>1.0402219200984457</v>
      </c>
      <c r="M47" s="4">
        <f t="shared" si="13"/>
        <v>-0.10736310283647399</v>
      </c>
      <c r="N47" s="4">
        <f t="shared" si="14"/>
        <v>-0.25428340999519594</v>
      </c>
      <c r="O47" s="4">
        <f t="shared" si="15"/>
        <v>5.0034494423300525E-2</v>
      </c>
      <c r="P47" s="5"/>
    </row>
    <row r="48" spans="1:16" x14ac:dyDescent="0.25">
      <c r="A48" s="13" t="s">
        <v>97</v>
      </c>
      <c r="B48" s="1" t="s">
        <v>98</v>
      </c>
      <c r="C48" s="5">
        <v>573927</v>
      </c>
      <c r="D48" s="5">
        <v>872829</v>
      </c>
      <c r="E48" s="14">
        <v>1771951</v>
      </c>
      <c r="F48" s="14">
        <v>2899883</v>
      </c>
      <c r="G48" s="14">
        <v>1956240</v>
      </c>
      <c r="H48" s="14">
        <v>1636922</v>
      </c>
      <c r="K48" s="4">
        <f t="shared" si="11"/>
        <v>0.52080142596532308</v>
      </c>
      <c r="L48" s="4">
        <f t="shared" si="12"/>
        <v>1.0301238845180443</v>
      </c>
      <c r="M48" s="4">
        <f t="shared" si="13"/>
        <v>0.63654807610368458</v>
      </c>
      <c r="N48" s="4">
        <f t="shared" si="14"/>
        <v>-0.32540726643109397</v>
      </c>
      <c r="O48" s="4">
        <f t="shared" si="15"/>
        <v>-0.16323048296732506</v>
      </c>
      <c r="P48" s="5"/>
    </row>
    <row r="49" spans="1:16" ht="12.6" customHeight="1" x14ac:dyDescent="0.25">
      <c r="A49" s="13" t="s">
        <v>99</v>
      </c>
      <c r="B49" s="1" t="s">
        <v>100</v>
      </c>
      <c r="C49" s="5">
        <v>5552809</v>
      </c>
      <c r="D49" s="5">
        <v>6565943</v>
      </c>
      <c r="E49" s="14">
        <v>18592358</v>
      </c>
      <c r="F49" s="14">
        <v>21843202</v>
      </c>
      <c r="G49" s="14">
        <v>15908039</v>
      </c>
      <c r="H49" s="14">
        <v>14747602</v>
      </c>
      <c r="K49" s="4">
        <f t="shared" si="11"/>
        <v>0.18245432176759546</v>
      </c>
      <c r="L49" s="4">
        <f t="shared" si="12"/>
        <v>1.8316356081677834</v>
      </c>
      <c r="M49" s="4">
        <f t="shared" si="13"/>
        <v>0.17484839738993838</v>
      </c>
      <c r="N49" s="4">
        <f t="shared" si="14"/>
        <v>-0.27171671076429177</v>
      </c>
      <c r="O49" s="4">
        <f t="shared" si="15"/>
        <v>-7.2946577513419472E-2</v>
      </c>
      <c r="P49" s="5"/>
    </row>
    <row r="50" spans="1:16" x14ac:dyDescent="0.25">
      <c r="A50" s="13" t="s">
        <v>101</v>
      </c>
      <c r="B50" s="1" t="s">
        <v>77</v>
      </c>
      <c r="C50" s="5">
        <v>0</v>
      </c>
      <c r="D50" s="5">
        <v>0</v>
      </c>
      <c r="E50" s="14">
        <v>0</v>
      </c>
      <c r="F50" s="14">
        <v>-4521</v>
      </c>
      <c r="G50" s="14">
        <v>0</v>
      </c>
      <c r="H50" s="14">
        <v>0</v>
      </c>
      <c r="K50" s="4" t="str">
        <f t="shared" si="11"/>
        <v/>
      </c>
      <c r="L50" s="4" t="str">
        <f t="shared" si="12"/>
        <v/>
      </c>
      <c r="M50" s="4" t="str">
        <f t="shared" si="13"/>
        <v/>
      </c>
      <c r="N50" s="4">
        <f t="shared" si="14"/>
        <v>1</v>
      </c>
      <c r="O50" s="4" t="str">
        <f t="shared" si="15"/>
        <v/>
      </c>
      <c r="P50" s="5"/>
    </row>
    <row r="51" spans="1:16" ht="12.6" customHeight="1" x14ac:dyDescent="0.25">
      <c r="A51" s="13" t="s">
        <v>102</v>
      </c>
      <c r="B51" s="1" t="s">
        <v>103</v>
      </c>
      <c r="C51" s="5">
        <v>0</v>
      </c>
      <c r="D51" s="5">
        <v>0</v>
      </c>
      <c r="E51" s="14">
        <v>0</v>
      </c>
      <c r="F51" s="14">
        <v>-744460</v>
      </c>
      <c r="G51" s="14">
        <v>-96456</v>
      </c>
      <c r="H51" s="14">
        <v>-87322</v>
      </c>
      <c r="K51" s="4" t="str">
        <f t="shared" si="11"/>
        <v/>
      </c>
      <c r="L51" s="4" t="str">
        <f t="shared" si="12"/>
        <v/>
      </c>
      <c r="M51" s="4" t="str">
        <f t="shared" si="13"/>
        <v/>
      </c>
      <c r="N51" s="4">
        <f t="shared" si="14"/>
        <v>0.87043494613545391</v>
      </c>
      <c r="O51" s="4">
        <f t="shared" si="15"/>
        <v>9.4696027204113797E-2</v>
      </c>
      <c r="P51" s="5"/>
    </row>
    <row r="52" spans="1:16" x14ac:dyDescent="0.25">
      <c r="A52" s="13" t="s">
        <v>104</v>
      </c>
      <c r="B52" s="1" t="s">
        <v>105</v>
      </c>
      <c r="C52" s="5">
        <v>0</v>
      </c>
      <c r="D52" s="5">
        <v>0</v>
      </c>
      <c r="E52" s="14">
        <v>0</v>
      </c>
      <c r="F52" s="14">
        <v>-2929798</v>
      </c>
      <c r="G52" s="14">
        <v>-957909</v>
      </c>
      <c r="H52" s="14">
        <v>25332</v>
      </c>
      <c r="K52" s="4" t="str">
        <f t="shared" si="11"/>
        <v/>
      </c>
      <c r="L52" s="4" t="str">
        <f t="shared" si="12"/>
        <v/>
      </c>
      <c r="M52" s="4" t="str">
        <f t="shared" si="13"/>
        <v/>
      </c>
      <c r="N52" s="4">
        <f t="shared" si="14"/>
        <v>0.67304605983074606</v>
      </c>
      <c r="O52" s="4">
        <f t="shared" si="15"/>
        <v>1.0264451007350386</v>
      </c>
      <c r="P52" s="5"/>
    </row>
    <row r="53" spans="1:16" x14ac:dyDescent="0.25">
      <c r="A53" s="13" t="s">
        <v>106</v>
      </c>
      <c r="B53" s="1" t="s">
        <v>107</v>
      </c>
      <c r="C53" s="5">
        <v>1396877</v>
      </c>
      <c r="D53" s="5">
        <v>2995792</v>
      </c>
      <c r="E53" s="14">
        <v>3316482</v>
      </c>
      <c r="F53" s="14">
        <v>6333300</v>
      </c>
      <c r="G53" s="14">
        <v>4874112</v>
      </c>
      <c r="H53" s="14">
        <v>4710893</v>
      </c>
      <c r="K53" s="4">
        <f t="shared" si="11"/>
        <v>1.1446354976136053</v>
      </c>
      <c r="L53" s="4">
        <f t="shared" si="12"/>
        <v>0.10704681766958454</v>
      </c>
      <c r="M53" s="4">
        <f t="shared" si="13"/>
        <v>0.90964401435014575</v>
      </c>
      <c r="N53" s="4">
        <f t="shared" si="14"/>
        <v>-0.23039931789114679</v>
      </c>
      <c r="O53" s="4">
        <f t="shared" si="15"/>
        <v>-3.348692028414612E-2</v>
      </c>
      <c r="P53" s="5"/>
    </row>
    <row r="54" spans="1:16" x14ac:dyDescent="0.25">
      <c r="A54" s="13" t="s">
        <v>108</v>
      </c>
      <c r="B54" s="1" t="s">
        <v>109</v>
      </c>
      <c r="C54" s="5">
        <v>617122</v>
      </c>
      <c r="D54" s="5">
        <v>578917</v>
      </c>
      <c r="E54" s="14">
        <v>1655856</v>
      </c>
      <c r="F54" s="14">
        <v>1643296</v>
      </c>
      <c r="G54" s="14">
        <v>1805152</v>
      </c>
      <c r="H54" s="14">
        <v>1834246</v>
      </c>
      <c r="K54" s="4">
        <f t="shared" si="11"/>
        <v>-6.1908342272678663E-2</v>
      </c>
      <c r="L54" s="4">
        <f t="shared" si="12"/>
        <v>1.8602649429883731</v>
      </c>
      <c r="M54" s="4">
        <f t="shared" si="13"/>
        <v>-7.5852006454667558E-3</v>
      </c>
      <c r="N54" s="4">
        <f t="shared" si="14"/>
        <v>9.8494732537534324E-2</v>
      </c>
      <c r="O54" s="4">
        <f t="shared" si="15"/>
        <v>1.6117202318696709E-2</v>
      </c>
      <c r="P54" s="5"/>
    </row>
    <row r="55" spans="1:16" x14ac:dyDescent="0.25">
      <c r="A55" s="13" t="s">
        <v>110</v>
      </c>
      <c r="B55" s="1" t="s">
        <v>111</v>
      </c>
      <c r="C55" s="5">
        <v>2</v>
      </c>
      <c r="D55" s="5">
        <v>-2</v>
      </c>
      <c r="E55" s="14">
        <v>0</v>
      </c>
      <c r="F55" s="14">
        <v>0</v>
      </c>
      <c r="G55" s="14">
        <v>0</v>
      </c>
      <c r="H55" s="14">
        <v>0</v>
      </c>
      <c r="K55" s="4">
        <f t="shared" ref="K55:K75" si="16">IF(C55=0,"",(D55-C55)/ABS(C55))</f>
        <v>-2</v>
      </c>
      <c r="L55" s="4">
        <f t="shared" ref="L55:L75" si="17">IF(D55=0,"",(E55-D55)/ABS(D55))</f>
        <v>1</v>
      </c>
      <c r="M55" s="4" t="str">
        <f t="shared" ref="M55:M75" si="18">IF(E55=0,"",(F55-E55)/ABS(E55))</f>
        <v/>
      </c>
      <c r="N55" s="4" t="str">
        <f t="shared" ref="N55:N75" si="19">IF(F55=0,"",(G55-F55)/ABS(F55))</f>
        <v/>
      </c>
      <c r="O55" s="4" t="str">
        <f t="shared" ref="O55:O75" si="20">IF(G55=0,"",(H55-G55)/ABS(G55))</f>
        <v/>
      </c>
      <c r="P55" s="5"/>
    </row>
    <row r="56" spans="1:16" x14ac:dyDescent="0.25">
      <c r="A56" s="13" t="s">
        <v>112</v>
      </c>
      <c r="B56" s="1" t="s">
        <v>13</v>
      </c>
      <c r="C56" s="5">
        <v>0</v>
      </c>
      <c r="D56" s="5">
        <v>1074</v>
      </c>
      <c r="E56" s="14">
        <v>0</v>
      </c>
      <c r="F56" s="14">
        <v>0</v>
      </c>
      <c r="G56" s="14">
        <v>0</v>
      </c>
      <c r="H56" s="14">
        <v>0</v>
      </c>
      <c r="K56" s="4" t="str">
        <f t="shared" si="16"/>
        <v/>
      </c>
      <c r="L56" s="4">
        <f t="shared" si="17"/>
        <v>-1</v>
      </c>
      <c r="M56" s="4" t="str">
        <f t="shared" si="18"/>
        <v/>
      </c>
      <c r="N56" s="4" t="str">
        <f t="shared" si="19"/>
        <v/>
      </c>
      <c r="O56" s="4" t="str">
        <f t="shared" si="20"/>
        <v/>
      </c>
      <c r="P56" s="5"/>
    </row>
    <row r="57" spans="1:16" x14ac:dyDescent="0.25">
      <c r="A57" s="13" t="s">
        <v>113</v>
      </c>
      <c r="B57" s="1" t="s">
        <v>114</v>
      </c>
      <c r="C57" s="5">
        <v>-1</v>
      </c>
      <c r="D57" s="5">
        <v>0</v>
      </c>
      <c r="E57" s="14">
        <v>0</v>
      </c>
      <c r="F57" s="14">
        <v>0</v>
      </c>
      <c r="G57" s="14">
        <v>0</v>
      </c>
      <c r="H57" s="14">
        <v>0</v>
      </c>
      <c r="K57" s="4">
        <f t="shared" si="16"/>
        <v>1</v>
      </c>
      <c r="L57" s="4" t="str">
        <f t="shared" si="17"/>
        <v/>
      </c>
      <c r="M57" s="4" t="str">
        <f t="shared" si="18"/>
        <v/>
      </c>
      <c r="N57" s="4" t="str">
        <f t="shared" si="19"/>
        <v/>
      </c>
      <c r="O57" s="4" t="str">
        <f t="shared" si="20"/>
        <v/>
      </c>
      <c r="P57" s="5"/>
    </row>
    <row r="58" spans="1:16" x14ac:dyDescent="0.25">
      <c r="A58" s="13" t="s">
        <v>115</v>
      </c>
      <c r="B58" s="1" t="s">
        <v>116</v>
      </c>
      <c r="C58" s="5">
        <v>0</v>
      </c>
      <c r="D58" s="5">
        <v>0</v>
      </c>
      <c r="E58" s="14">
        <v>114</v>
      </c>
      <c r="F58" s="14">
        <v>-114</v>
      </c>
      <c r="G58" s="14">
        <v>0</v>
      </c>
      <c r="H58" s="14">
        <v>4</v>
      </c>
      <c r="K58" s="4" t="str">
        <f t="shared" si="16"/>
        <v/>
      </c>
      <c r="L58" s="4" t="str">
        <f t="shared" si="17"/>
        <v/>
      </c>
      <c r="M58" s="4">
        <f t="shared" si="18"/>
        <v>-2</v>
      </c>
      <c r="N58" s="4">
        <f t="shared" si="19"/>
        <v>1</v>
      </c>
      <c r="O58" s="4" t="str">
        <f t="shared" si="20"/>
        <v/>
      </c>
      <c r="P58" s="5"/>
    </row>
    <row r="59" spans="1:16" ht="12.6" customHeight="1" x14ac:dyDescent="0.25">
      <c r="A59" s="13" t="s">
        <v>117</v>
      </c>
      <c r="B59" s="1" t="s">
        <v>118</v>
      </c>
      <c r="C59" s="5">
        <v>1532747</v>
      </c>
      <c r="D59" s="5">
        <v>1113840</v>
      </c>
      <c r="E59" s="14">
        <v>5748963</v>
      </c>
      <c r="F59" s="14">
        <v>21967970</v>
      </c>
      <c r="G59" s="14">
        <v>31550023</v>
      </c>
      <c r="H59" s="14">
        <v>33206889</v>
      </c>
      <c r="K59" s="4">
        <f t="shared" si="16"/>
        <v>-0.27330472674224776</v>
      </c>
      <c r="L59" s="4">
        <f t="shared" si="17"/>
        <v>4.1613903253609132</v>
      </c>
      <c r="M59" s="4">
        <f t="shared" si="18"/>
        <v>2.8212056678743629</v>
      </c>
      <c r="N59" s="4">
        <f t="shared" si="19"/>
        <v>0.43618290629493761</v>
      </c>
      <c r="O59" s="4">
        <f t="shared" si="20"/>
        <v>5.2515524315148679E-2</v>
      </c>
      <c r="P59" s="5"/>
    </row>
    <row r="60" spans="1:16" ht="12.6" customHeight="1" x14ac:dyDescent="0.25">
      <c r="A60" s="13" t="s">
        <v>119</v>
      </c>
      <c r="B60" s="1" t="s">
        <v>120</v>
      </c>
      <c r="C60" s="5">
        <v>22446590</v>
      </c>
      <c r="D60" s="5">
        <v>27967887</v>
      </c>
      <c r="E60" s="14">
        <v>181949</v>
      </c>
      <c r="F60" s="14">
        <v>0</v>
      </c>
      <c r="G60" s="14">
        <v>0</v>
      </c>
      <c r="H60" s="14">
        <v>0</v>
      </c>
      <c r="K60" s="4">
        <f t="shared" si="16"/>
        <v>0.24597486745202723</v>
      </c>
      <c r="L60" s="4">
        <f t="shared" si="17"/>
        <v>-0.993494360156704</v>
      </c>
      <c r="M60" s="4">
        <f t="shared" si="18"/>
        <v>-1</v>
      </c>
      <c r="N60" s="4" t="str">
        <f t="shared" si="19"/>
        <v/>
      </c>
      <c r="O60" s="4" t="str">
        <f t="shared" si="20"/>
        <v/>
      </c>
      <c r="P60" s="5"/>
    </row>
    <row r="61" spans="1:16" ht="12.6" customHeight="1" x14ac:dyDescent="0.25">
      <c r="A61" s="13" t="s">
        <v>121</v>
      </c>
      <c r="B61" s="1" t="s">
        <v>122</v>
      </c>
      <c r="C61" s="5">
        <v>54313304</v>
      </c>
      <c r="D61" s="5">
        <v>76233329</v>
      </c>
      <c r="E61" s="14">
        <v>676093</v>
      </c>
      <c r="F61" s="14">
        <v>0</v>
      </c>
      <c r="G61" s="14">
        <v>0</v>
      </c>
      <c r="H61" s="14">
        <v>0</v>
      </c>
      <c r="K61" s="4">
        <f t="shared" si="16"/>
        <v>0.40358481966039111</v>
      </c>
      <c r="L61" s="4">
        <f t="shared" si="17"/>
        <v>-0.99113126753260372</v>
      </c>
      <c r="M61" s="4">
        <f t="shared" si="18"/>
        <v>-1</v>
      </c>
      <c r="N61" s="4" t="str">
        <f t="shared" si="19"/>
        <v/>
      </c>
      <c r="O61" s="4" t="str">
        <f t="shared" si="20"/>
        <v/>
      </c>
      <c r="P61" s="5"/>
    </row>
    <row r="62" spans="1:16" ht="12.6" customHeight="1" x14ac:dyDescent="0.25">
      <c r="A62" s="13" t="s">
        <v>123</v>
      </c>
      <c r="B62" s="1" t="s">
        <v>124</v>
      </c>
      <c r="C62" s="5">
        <v>298457</v>
      </c>
      <c r="D62" s="5">
        <v>0</v>
      </c>
      <c r="E62" s="14">
        <v>0</v>
      </c>
      <c r="F62" s="14">
        <v>0</v>
      </c>
      <c r="G62" s="14">
        <v>45135</v>
      </c>
      <c r="H62" s="14">
        <v>45135</v>
      </c>
      <c r="K62" s="4">
        <f t="shared" si="16"/>
        <v>-1</v>
      </c>
      <c r="L62" s="4" t="str">
        <f t="shared" si="17"/>
        <v/>
      </c>
      <c r="M62" s="4" t="str">
        <f t="shared" si="18"/>
        <v/>
      </c>
      <c r="N62" s="4" t="str">
        <f t="shared" si="19"/>
        <v/>
      </c>
      <c r="O62" s="4">
        <f t="shared" si="20"/>
        <v>0</v>
      </c>
      <c r="P62" s="5"/>
    </row>
    <row r="63" spans="1:16" ht="12.6" customHeight="1" x14ac:dyDescent="0.25">
      <c r="A63" s="13" t="s">
        <v>125</v>
      </c>
      <c r="B63" s="1" t="s">
        <v>126</v>
      </c>
      <c r="C63" s="5">
        <v>41126469</v>
      </c>
      <c r="D63" s="5">
        <v>46637770</v>
      </c>
      <c r="E63" s="14">
        <v>51049608</v>
      </c>
      <c r="F63" s="14">
        <v>51535208</v>
      </c>
      <c r="G63" s="14">
        <v>52167414</v>
      </c>
      <c r="H63" s="14">
        <v>51785042</v>
      </c>
      <c r="K63" s="4">
        <f t="shared" si="16"/>
        <v>0.1340086113398162</v>
      </c>
      <c r="L63" s="4">
        <f t="shared" si="17"/>
        <v>9.4597962123832244E-2</v>
      </c>
      <c r="M63" s="4">
        <f t="shared" si="18"/>
        <v>9.5123159417796112E-3</v>
      </c>
      <c r="N63" s="4">
        <f t="shared" si="19"/>
        <v>1.2267458006572904E-2</v>
      </c>
      <c r="O63" s="4">
        <f t="shared" si="20"/>
        <v>-7.3297096919544454E-3</v>
      </c>
      <c r="P63" s="5"/>
    </row>
    <row r="64" spans="1:16" x14ac:dyDescent="0.25">
      <c r="A64" s="13" t="s">
        <v>127</v>
      </c>
      <c r="B64" s="1" t="s">
        <v>128</v>
      </c>
      <c r="C64" s="5">
        <v>382270</v>
      </c>
      <c r="D64" s="5">
        <v>373305</v>
      </c>
      <c r="E64" s="14">
        <v>13855</v>
      </c>
      <c r="F64" s="14">
        <v>368</v>
      </c>
      <c r="G64" s="14">
        <v>-5</v>
      </c>
      <c r="H64" s="14">
        <v>0</v>
      </c>
      <c r="K64" s="4">
        <f t="shared" si="16"/>
        <v>-2.345201035917022E-2</v>
      </c>
      <c r="L64" s="4">
        <f t="shared" si="17"/>
        <v>-0.96288557613747472</v>
      </c>
      <c r="M64" s="4">
        <f t="shared" si="18"/>
        <v>-0.97343919162757131</v>
      </c>
      <c r="N64" s="4">
        <f t="shared" si="19"/>
        <v>-1.013586956521739</v>
      </c>
      <c r="O64" s="4">
        <f t="shared" si="20"/>
        <v>1</v>
      </c>
      <c r="P64" s="5"/>
    </row>
    <row r="65" spans="1:16" x14ac:dyDescent="0.25">
      <c r="A65" s="13" t="s">
        <v>129</v>
      </c>
      <c r="B65" s="1" t="s">
        <v>130</v>
      </c>
      <c r="C65" s="5">
        <v>12755</v>
      </c>
      <c r="D65" s="5">
        <v>-18238</v>
      </c>
      <c r="E65" s="14">
        <v>-9482</v>
      </c>
      <c r="F65" s="14">
        <v>10209</v>
      </c>
      <c r="G65" s="14">
        <v>-16538</v>
      </c>
      <c r="H65" s="14">
        <v>-17734</v>
      </c>
      <c r="K65" s="4">
        <f t="shared" si="16"/>
        <v>-2.4298706389651117</v>
      </c>
      <c r="L65" s="4">
        <f t="shared" si="17"/>
        <v>0.48009650180940894</v>
      </c>
      <c r="M65" s="4">
        <f t="shared" si="18"/>
        <v>2.0766715882725162</v>
      </c>
      <c r="N65" s="4">
        <f t="shared" si="19"/>
        <v>-2.6199431873836811</v>
      </c>
      <c r="O65" s="4">
        <f t="shared" si="20"/>
        <v>-7.231829725480711E-2</v>
      </c>
      <c r="P65" s="5"/>
    </row>
    <row r="66" spans="1:16" x14ac:dyDescent="0.25">
      <c r="A66" s="13" t="s">
        <v>131</v>
      </c>
      <c r="B66" s="1" t="s">
        <v>132</v>
      </c>
      <c r="C66" s="5">
        <v>62389</v>
      </c>
      <c r="D66" s="5">
        <v>-37266</v>
      </c>
      <c r="E66" s="14">
        <v>-30382</v>
      </c>
      <c r="F66" s="14">
        <v>18490</v>
      </c>
      <c r="G66" s="14">
        <v>-54490</v>
      </c>
      <c r="H66" s="14">
        <v>-78191</v>
      </c>
      <c r="K66" s="4">
        <f t="shared" si="16"/>
        <v>-1.5973168346984243</v>
      </c>
      <c r="L66" s="4">
        <f t="shared" si="17"/>
        <v>0.18472602372135458</v>
      </c>
      <c r="M66" s="4">
        <f t="shared" si="18"/>
        <v>1.6085840300177736</v>
      </c>
      <c r="N66" s="4">
        <f t="shared" si="19"/>
        <v>-3.9469983775013522</v>
      </c>
      <c r="O66" s="4">
        <f t="shared" si="20"/>
        <v>-0.43496054321893923</v>
      </c>
      <c r="P66" s="5"/>
    </row>
    <row r="67" spans="1:16" x14ac:dyDescent="0.25">
      <c r="A67" s="13" t="s">
        <v>133</v>
      </c>
      <c r="B67" s="1" t="s">
        <v>134</v>
      </c>
      <c r="C67" s="5">
        <v>2573</v>
      </c>
      <c r="D67" s="5">
        <v>2495</v>
      </c>
      <c r="E67" s="14">
        <v>5492</v>
      </c>
      <c r="F67" s="14">
        <v>214</v>
      </c>
      <c r="G67" s="14">
        <v>0</v>
      </c>
      <c r="H67" s="14">
        <v>0</v>
      </c>
      <c r="K67" s="4">
        <f t="shared" si="16"/>
        <v>-3.0314807617567042E-2</v>
      </c>
      <c r="L67" s="4">
        <f t="shared" si="17"/>
        <v>1.2012024048096193</v>
      </c>
      <c r="M67" s="4">
        <f t="shared" si="18"/>
        <v>-0.96103423160961399</v>
      </c>
      <c r="N67" s="4">
        <f t="shared" si="19"/>
        <v>-1</v>
      </c>
      <c r="O67" s="4" t="str">
        <f t="shared" si="20"/>
        <v/>
      </c>
      <c r="P67" s="5"/>
    </row>
    <row r="68" spans="1:16" x14ac:dyDescent="0.25">
      <c r="A68" s="13" t="s">
        <v>135</v>
      </c>
      <c r="B68" s="1" t="s">
        <v>136</v>
      </c>
      <c r="C68" s="5">
        <v>61255505</v>
      </c>
      <c r="D68" s="5">
        <v>61156726</v>
      </c>
      <c r="E68" s="14">
        <v>63951793</v>
      </c>
      <c r="F68" s="14">
        <v>47939637</v>
      </c>
      <c r="G68" s="14">
        <v>45773198</v>
      </c>
      <c r="H68" s="14">
        <v>48218333</v>
      </c>
      <c r="K68" s="4">
        <f t="shared" si="16"/>
        <v>-1.6125734331959225E-3</v>
      </c>
      <c r="L68" s="4">
        <f t="shared" si="17"/>
        <v>4.5703345859292727E-2</v>
      </c>
      <c r="M68" s="4">
        <f t="shared" si="18"/>
        <v>-0.25037853121647424</v>
      </c>
      <c r="N68" s="4">
        <f t="shared" si="19"/>
        <v>-4.5190976310479782E-2</v>
      </c>
      <c r="O68" s="4">
        <f t="shared" si="20"/>
        <v>5.3418487386439548E-2</v>
      </c>
      <c r="P68" s="5"/>
    </row>
    <row r="69" spans="1:16" x14ac:dyDescent="0.25">
      <c r="A69" s="13" t="s">
        <v>137</v>
      </c>
      <c r="B69" s="1" t="s">
        <v>138</v>
      </c>
      <c r="C69" s="5">
        <v>7673</v>
      </c>
      <c r="D69" s="5">
        <v>6719</v>
      </c>
      <c r="E69" s="14">
        <v>-11826</v>
      </c>
      <c r="F69" s="14">
        <v>2547824</v>
      </c>
      <c r="G69" s="14">
        <v>2541900</v>
      </c>
      <c r="H69" s="14">
        <v>2418320</v>
      </c>
      <c r="K69" s="4">
        <f t="shared" si="16"/>
        <v>-0.12433207350449628</v>
      </c>
      <c r="L69" s="4">
        <f t="shared" si="17"/>
        <v>-2.7600833457359726</v>
      </c>
      <c r="M69" s="4">
        <f t="shared" si="18"/>
        <v>216.44258413664807</v>
      </c>
      <c r="N69" s="4">
        <f t="shared" si="19"/>
        <v>-2.3251213584611812E-3</v>
      </c>
      <c r="O69" s="4">
        <f t="shared" si="20"/>
        <v>-4.8617176128093159E-2</v>
      </c>
      <c r="P69" s="5"/>
    </row>
    <row r="70" spans="1:16" x14ac:dyDescent="0.25">
      <c r="A70" s="13" t="s">
        <v>139</v>
      </c>
      <c r="B70" s="1" t="s">
        <v>140</v>
      </c>
      <c r="C70" s="5">
        <v>93975</v>
      </c>
      <c r="D70" s="5">
        <v>112176</v>
      </c>
      <c r="E70" s="14">
        <v>0</v>
      </c>
      <c r="F70" s="14">
        <v>-1759546</v>
      </c>
      <c r="G70" s="14">
        <v>-1105499</v>
      </c>
      <c r="H70" s="14">
        <v>-1462324</v>
      </c>
      <c r="K70" s="4">
        <f t="shared" si="16"/>
        <v>0.19367916999201915</v>
      </c>
      <c r="L70" s="4">
        <f t="shared" si="17"/>
        <v>-1</v>
      </c>
      <c r="M70" s="4" t="str">
        <f t="shared" si="18"/>
        <v/>
      </c>
      <c r="N70" s="4">
        <f t="shared" si="19"/>
        <v>0.37171349882299182</v>
      </c>
      <c r="O70" s="4">
        <f t="shared" si="20"/>
        <v>-0.3227727931006722</v>
      </c>
      <c r="P70" s="5"/>
    </row>
    <row r="71" spans="1:16" x14ac:dyDescent="0.25">
      <c r="A71" s="13" t="s">
        <v>141</v>
      </c>
      <c r="B71" s="1" t="s">
        <v>142</v>
      </c>
      <c r="C71" s="5">
        <v>41322</v>
      </c>
      <c r="D71" s="5">
        <v>3983892</v>
      </c>
      <c r="E71" s="14">
        <v>1586222</v>
      </c>
      <c r="F71" s="14">
        <v>1126482</v>
      </c>
      <c r="G71" s="14">
        <v>1057239</v>
      </c>
      <c r="H71" s="14">
        <v>1021384</v>
      </c>
      <c r="K71" s="4">
        <f t="shared" si="16"/>
        <v>95.410919122985334</v>
      </c>
      <c r="L71" s="4">
        <f t="shared" si="17"/>
        <v>-0.60184111416674946</v>
      </c>
      <c r="M71" s="4">
        <f t="shared" si="18"/>
        <v>-0.28983332723918848</v>
      </c>
      <c r="N71" s="4">
        <f t="shared" si="19"/>
        <v>-6.1468359015057497E-2</v>
      </c>
      <c r="O71" s="4">
        <f t="shared" si="20"/>
        <v>-3.3913807568581936E-2</v>
      </c>
      <c r="P71" s="5"/>
    </row>
    <row r="72" spans="1:16" x14ac:dyDescent="0.25">
      <c r="A72" s="13" t="s">
        <v>143</v>
      </c>
      <c r="B72" s="1" t="s">
        <v>144</v>
      </c>
      <c r="C72" s="5">
        <v>-30868</v>
      </c>
      <c r="D72" s="5">
        <v>-11744</v>
      </c>
      <c r="E72" s="14">
        <v>-7</v>
      </c>
      <c r="F72" s="14">
        <v>0</v>
      </c>
      <c r="G72" s="14">
        <v>0</v>
      </c>
      <c r="H72" s="14">
        <v>0</v>
      </c>
      <c r="K72" s="4">
        <f t="shared" si="16"/>
        <v>0.61954127251522617</v>
      </c>
      <c r="L72" s="4">
        <f t="shared" si="17"/>
        <v>0.99940395095367851</v>
      </c>
      <c r="M72" s="4">
        <f t="shared" si="18"/>
        <v>1</v>
      </c>
      <c r="N72" s="4" t="str">
        <f t="shared" si="19"/>
        <v/>
      </c>
      <c r="O72" s="4" t="str">
        <f t="shared" si="20"/>
        <v/>
      </c>
      <c r="P72" s="5"/>
    </row>
    <row r="73" spans="1:16" x14ac:dyDescent="0.25">
      <c r="A73" s="13" t="s">
        <v>145</v>
      </c>
      <c r="B73" s="1" t="s">
        <v>146</v>
      </c>
      <c r="C73" s="5">
        <v>1368924</v>
      </c>
      <c r="D73" s="5">
        <v>1311083</v>
      </c>
      <c r="E73" s="14">
        <v>2006369</v>
      </c>
      <c r="F73" s="14">
        <v>1180237</v>
      </c>
      <c r="G73" s="14">
        <v>623950</v>
      </c>
      <c r="H73" s="14">
        <v>582165</v>
      </c>
      <c r="K73" s="4">
        <f t="shared" si="16"/>
        <v>-4.2252893513445598E-2</v>
      </c>
      <c r="L73" s="4">
        <f t="shared" si="17"/>
        <v>0.53031425165302271</v>
      </c>
      <c r="M73" s="4">
        <f t="shared" si="18"/>
        <v>-0.41175476694466473</v>
      </c>
      <c r="N73" s="4">
        <f t="shared" si="19"/>
        <v>-0.47133499458159672</v>
      </c>
      <c r="O73" s="4">
        <f t="shared" si="20"/>
        <v>-6.6968507091914417E-2</v>
      </c>
      <c r="P73" s="5"/>
    </row>
    <row r="74" spans="1:16" x14ac:dyDescent="0.25">
      <c r="A74" s="13" t="s">
        <v>147</v>
      </c>
      <c r="B74" s="1" t="s">
        <v>148</v>
      </c>
      <c r="C74" s="5">
        <v>-764273</v>
      </c>
      <c r="D74" s="5">
        <v>-343820</v>
      </c>
      <c r="E74" s="14">
        <v>-481112</v>
      </c>
      <c r="F74" s="14">
        <v>-368503</v>
      </c>
      <c r="G74" s="14">
        <v>-95438</v>
      </c>
      <c r="H74" s="14">
        <v>-133174</v>
      </c>
      <c r="K74" s="4">
        <f t="shared" si="16"/>
        <v>0.55013457233213792</v>
      </c>
      <c r="L74" s="4">
        <f t="shared" si="17"/>
        <v>-0.39931359432261065</v>
      </c>
      <c r="M74" s="4">
        <f t="shared" si="18"/>
        <v>0.2340598446931276</v>
      </c>
      <c r="N74" s="4">
        <f t="shared" si="19"/>
        <v>0.74101160641840091</v>
      </c>
      <c r="O74" s="4">
        <f t="shared" si="20"/>
        <v>-0.39539805947316581</v>
      </c>
      <c r="P74" s="5"/>
    </row>
    <row r="75" spans="1:16" x14ac:dyDescent="0.25">
      <c r="A75" s="13" t="s">
        <v>149</v>
      </c>
      <c r="B75" s="1" t="s">
        <v>150</v>
      </c>
      <c r="C75" s="5">
        <v>7108987</v>
      </c>
      <c r="D75" s="5">
        <v>9463790</v>
      </c>
      <c r="E75" s="14">
        <v>33277679</v>
      </c>
      <c r="F75" s="14">
        <v>16799668</v>
      </c>
      <c r="G75" s="14">
        <v>8063104</v>
      </c>
      <c r="H75" s="14">
        <v>8666287</v>
      </c>
      <c r="K75" s="4">
        <f t="shared" si="16"/>
        <v>0.33124311522865352</v>
      </c>
      <c r="L75" s="4">
        <f t="shared" si="17"/>
        <v>2.5163162961139247</v>
      </c>
      <c r="M75" s="4">
        <f t="shared" si="18"/>
        <v>-0.49516707580477592</v>
      </c>
      <c r="N75" s="4">
        <f t="shared" si="19"/>
        <v>-0.52004384848557716</v>
      </c>
      <c r="O75" s="4">
        <f t="shared" si="20"/>
        <v>7.4807791143460381E-2</v>
      </c>
      <c r="P75" s="5"/>
    </row>
    <row r="76" spans="1:16" x14ac:dyDescent="0.25">
      <c r="A76" s="13" t="s">
        <v>151</v>
      </c>
      <c r="B76" s="1" t="s">
        <v>152</v>
      </c>
      <c r="C76" s="5">
        <v>7901</v>
      </c>
      <c r="D76" s="5">
        <v>76575</v>
      </c>
      <c r="E76" s="14">
        <v>1451656</v>
      </c>
      <c r="F76" s="14">
        <v>13304</v>
      </c>
      <c r="G76" s="14">
        <v>324014</v>
      </c>
      <c r="H76" s="14">
        <v>305472</v>
      </c>
      <c r="K76" s="4">
        <f t="shared" ref="K76:K93" si="21">IF(C76=0,"",(D76-C76)/ABS(C76))</f>
        <v>8.691811163143905</v>
      </c>
      <c r="L76" s="4">
        <f t="shared" ref="L76:L93" si="22">IF(D76=0,"",(E76-D76)/ABS(D76))</f>
        <v>17.957309826967027</v>
      </c>
      <c r="M76" s="4">
        <f t="shared" ref="M76:M93" si="23">IF(E76=0,"",(F76-E76)/ABS(E76))</f>
        <v>-0.99083529431215112</v>
      </c>
      <c r="N76" s="4">
        <f t="shared" ref="N76:N93" si="24">IF(F76=0,"",(G76-F76)/ABS(F76))</f>
        <v>23.354630186410102</v>
      </c>
      <c r="O76" s="4">
        <f t="shared" ref="O76:O93" si="25">IF(G76=0,"",(H76-G76)/ABS(G76))</f>
        <v>-5.7225922336689154E-2</v>
      </c>
      <c r="P76" s="5"/>
    </row>
    <row r="77" spans="1:16" x14ac:dyDescent="0.25">
      <c r="A77" s="13" t="s">
        <v>153</v>
      </c>
      <c r="B77" s="1" t="s">
        <v>154</v>
      </c>
      <c r="C77" s="5">
        <v>-1540</v>
      </c>
      <c r="D77" s="5">
        <v>-30396</v>
      </c>
      <c r="E77" s="14">
        <v>-334113</v>
      </c>
      <c r="F77" s="14">
        <v>-296023</v>
      </c>
      <c r="G77" s="14">
        <v>-65247</v>
      </c>
      <c r="H77" s="14">
        <v>-48299</v>
      </c>
      <c r="K77" s="4">
        <f t="shared" si="21"/>
        <v>-18.737662337662339</v>
      </c>
      <c r="L77" s="4">
        <f t="shared" si="22"/>
        <v>-9.9920055270430321</v>
      </c>
      <c r="M77" s="4">
        <f t="shared" si="23"/>
        <v>0.11400334617330064</v>
      </c>
      <c r="N77" s="4">
        <f t="shared" si="24"/>
        <v>0.77958807254841689</v>
      </c>
      <c r="O77" s="4">
        <f t="shared" si="25"/>
        <v>0.25975140619492082</v>
      </c>
      <c r="P77" s="5"/>
    </row>
    <row r="78" spans="1:16" x14ac:dyDescent="0.25">
      <c r="A78" s="13" t="s">
        <v>155</v>
      </c>
      <c r="B78" s="1" t="s">
        <v>156</v>
      </c>
      <c r="C78" s="5">
        <v>248736</v>
      </c>
      <c r="D78" s="5">
        <v>276238</v>
      </c>
      <c r="E78" s="14">
        <v>386663</v>
      </c>
      <c r="F78" s="14">
        <v>303178</v>
      </c>
      <c r="G78" s="14">
        <v>203702</v>
      </c>
      <c r="H78" s="14">
        <v>201076</v>
      </c>
      <c r="K78" s="4">
        <f t="shared" si="21"/>
        <v>0.11056702688794545</v>
      </c>
      <c r="L78" s="4">
        <f t="shared" si="22"/>
        <v>0.39974587131386702</v>
      </c>
      <c r="M78" s="4">
        <f t="shared" si="23"/>
        <v>-0.21591153019554496</v>
      </c>
      <c r="N78" s="4">
        <f t="shared" si="24"/>
        <v>-0.32811087875769351</v>
      </c>
      <c r="O78" s="4">
        <f t="shared" si="25"/>
        <v>-1.2891380546091839E-2</v>
      </c>
      <c r="P78" s="5"/>
    </row>
    <row r="79" spans="1:16" x14ac:dyDescent="0.25">
      <c r="A79" s="13" t="s">
        <v>157</v>
      </c>
      <c r="B79" s="1" t="s">
        <v>158</v>
      </c>
      <c r="C79" s="5">
        <v>0</v>
      </c>
      <c r="D79" s="5">
        <v>0</v>
      </c>
      <c r="E79" s="14">
        <v>-67133</v>
      </c>
      <c r="F79" s="14">
        <v>-26661</v>
      </c>
      <c r="G79" s="14">
        <v>0</v>
      </c>
      <c r="H79" s="14">
        <v>0</v>
      </c>
      <c r="K79" s="4" t="str">
        <f t="shared" si="21"/>
        <v/>
      </c>
      <c r="L79" s="4" t="str">
        <f t="shared" si="22"/>
        <v/>
      </c>
      <c r="M79" s="4">
        <f t="shared" si="23"/>
        <v>0.602862973500365</v>
      </c>
      <c r="N79" s="4">
        <f t="shared" si="24"/>
        <v>1</v>
      </c>
      <c r="O79" s="4" t="str">
        <f t="shared" si="25"/>
        <v/>
      </c>
      <c r="P79" s="5"/>
    </row>
    <row r="80" spans="1:16" x14ac:dyDescent="0.25">
      <c r="A80" s="13" t="s">
        <v>159</v>
      </c>
      <c r="B80" s="1" t="s">
        <v>160</v>
      </c>
      <c r="C80" s="5">
        <v>666719</v>
      </c>
      <c r="D80" s="5">
        <v>520332</v>
      </c>
      <c r="E80" s="14">
        <v>-1305</v>
      </c>
      <c r="F80" s="14">
        <v>0</v>
      </c>
      <c r="G80" s="14">
        <v>0</v>
      </c>
      <c r="H80" s="14">
        <v>0</v>
      </c>
      <c r="K80" s="4">
        <f t="shared" si="21"/>
        <v>-0.21956326428375372</v>
      </c>
      <c r="L80" s="4">
        <f t="shared" si="22"/>
        <v>-1.0025080141140656</v>
      </c>
      <c r="M80" s="4">
        <f t="shared" si="23"/>
        <v>1</v>
      </c>
      <c r="N80" s="4" t="str">
        <f t="shared" si="24"/>
        <v/>
      </c>
      <c r="O80" s="4" t="str">
        <f t="shared" si="25"/>
        <v/>
      </c>
      <c r="P80" s="5"/>
    </row>
    <row r="81" spans="1:16" x14ac:dyDescent="0.25">
      <c r="A81" s="13" t="s">
        <v>161</v>
      </c>
      <c r="B81" s="1" t="s">
        <v>162</v>
      </c>
      <c r="C81" s="5">
        <v>7486537</v>
      </c>
      <c r="D81" s="5">
        <v>3885252</v>
      </c>
      <c r="E81" s="14">
        <v>1447665</v>
      </c>
      <c r="F81" s="14">
        <v>-2393</v>
      </c>
      <c r="G81" s="14">
        <v>596</v>
      </c>
      <c r="H81" s="14">
        <v>-928</v>
      </c>
      <c r="K81" s="4">
        <f t="shared" si="21"/>
        <v>-0.48103482290944399</v>
      </c>
      <c r="L81" s="4">
        <f t="shared" si="22"/>
        <v>-0.62739482535495772</v>
      </c>
      <c r="M81" s="4">
        <f t="shared" si="23"/>
        <v>-1.0016530067384375</v>
      </c>
      <c r="N81" s="4">
        <f t="shared" si="24"/>
        <v>1.2490597576264104</v>
      </c>
      <c r="O81" s="4">
        <f t="shared" si="25"/>
        <v>-2.5570469798657718</v>
      </c>
      <c r="P81" s="5"/>
    </row>
    <row r="82" spans="1:16" x14ac:dyDescent="0.25">
      <c r="A82" s="13" t="s">
        <v>163</v>
      </c>
      <c r="B82" s="1" t="s">
        <v>164</v>
      </c>
      <c r="C82" s="5">
        <v>110290</v>
      </c>
      <c r="D82" s="5">
        <v>119060</v>
      </c>
      <c r="E82" s="14">
        <v>81090</v>
      </c>
      <c r="F82" s="14">
        <v>60293</v>
      </c>
      <c r="G82" s="14">
        <v>2925</v>
      </c>
      <c r="H82" s="14">
        <v>1755</v>
      </c>
      <c r="K82" s="4">
        <f t="shared" si="21"/>
        <v>7.9517635325052141E-2</v>
      </c>
      <c r="L82" s="4">
        <f t="shared" si="22"/>
        <v>-0.31891483285738281</v>
      </c>
      <c r="M82" s="4">
        <f t="shared" si="23"/>
        <v>-0.25646812183993095</v>
      </c>
      <c r="N82" s="4">
        <f t="shared" si="24"/>
        <v>-0.9514869056109333</v>
      </c>
      <c r="O82" s="4">
        <f t="shared" si="25"/>
        <v>-0.4</v>
      </c>
      <c r="P82" s="5"/>
    </row>
    <row r="83" spans="1:16" x14ac:dyDescent="0.25">
      <c r="A83" s="13" t="s">
        <v>165</v>
      </c>
      <c r="B83" s="1" t="s">
        <v>166</v>
      </c>
      <c r="C83" s="5">
        <v>7548086</v>
      </c>
      <c r="D83" s="5">
        <v>10786601</v>
      </c>
      <c r="E83" s="14">
        <v>168508</v>
      </c>
      <c r="F83" s="14">
        <v>0</v>
      </c>
      <c r="G83" s="14">
        <v>0</v>
      </c>
      <c r="H83" s="14">
        <v>0</v>
      </c>
      <c r="K83" s="4">
        <f t="shared" si="21"/>
        <v>0.42905115283530154</v>
      </c>
      <c r="L83" s="4">
        <f t="shared" si="22"/>
        <v>-0.98437802603433644</v>
      </c>
      <c r="M83" s="4">
        <f t="shared" si="23"/>
        <v>-1</v>
      </c>
      <c r="N83" s="4" t="str">
        <f t="shared" si="24"/>
        <v/>
      </c>
      <c r="O83" s="4" t="str">
        <f t="shared" si="25"/>
        <v/>
      </c>
      <c r="P83" s="5"/>
    </row>
    <row r="84" spans="1:16" x14ac:dyDescent="0.25">
      <c r="A84" s="13" t="s">
        <v>167</v>
      </c>
      <c r="B84" s="1" t="s">
        <v>168</v>
      </c>
      <c r="C84" s="5">
        <v>41418497</v>
      </c>
      <c r="D84" s="5">
        <v>52713882</v>
      </c>
      <c r="E84" s="14">
        <v>214985</v>
      </c>
      <c r="F84" s="14">
        <v>0</v>
      </c>
      <c r="G84" s="14">
        <v>0</v>
      </c>
      <c r="H84" s="14">
        <v>0</v>
      </c>
      <c r="K84" s="4">
        <f t="shared" si="21"/>
        <v>0.27271354148848037</v>
      </c>
      <c r="L84" s="4">
        <f t="shared" si="22"/>
        <v>-0.99592166253284098</v>
      </c>
      <c r="M84" s="4">
        <f t="shared" si="23"/>
        <v>-1</v>
      </c>
      <c r="N84" s="4" t="str">
        <f t="shared" si="24"/>
        <v/>
      </c>
      <c r="O84" s="4" t="str">
        <f t="shared" si="25"/>
        <v/>
      </c>
      <c r="P84" s="5"/>
    </row>
    <row r="85" spans="1:16" x14ac:dyDescent="0.25">
      <c r="A85" s="13" t="s">
        <v>169</v>
      </c>
      <c r="B85" s="1" t="s">
        <v>170</v>
      </c>
      <c r="C85" s="5">
        <v>459267</v>
      </c>
      <c r="D85" s="5">
        <v>183321</v>
      </c>
      <c r="E85" s="14">
        <v>352397</v>
      </c>
      <c r="F85" s="14">
        <v>1620195</v>
      </c>
      <c r="G85" s="14">
        <v>0</v>
      </c>
      <c r="H85" s="14">
        <v>0</v>
      </c>
      <c r="K85" s="4">
        <f t="shared" si="21"/>
        <v>-0.60084003422845533</v>
      </c>
      <c r="L85" s="4">
        <f t="shared" si="22"/>
        <v>0.92229477255742665</v>
      </c>
      <c r="M85" s="4">
        <f t="shared" si="23"/>
        <v>3.5976412966058167</v>
      </c>
      <c r="N85" s="4">
        <f t="shared" si="24"/>
        <v>-1</v>
      </c>
      <c r="O85" s="4" t="str">
        <f t="shared" si="25"/>
        <v/>
      </c>
      <c r="P85" s="5"/>
    </row>
    <row r="86" spans="1:16" x14ac:dyDescent="0.25">
      <c r="A86" s="13" t="s">
        <v>171</v>
      </c>
      <c r="B86" s="1" t="s">
        <v>172</v>
      </c>
      <c r="C86" s="5">
        <v>0</v>
      </c>
      <c r="D86" s="5">
        <v>0</v>
      </c>
      <c r="E86" s="14">
        <v>0</v>
      </c>
      <c r="F86" s="14">
        <v>1638077</v>
      </c>
      <c r="G86" s="14">
        <v>729751</v>
      </c>
      <c r="H86" s="14">
        <v>650457</v>
      </c>
      <c r="K86" s="4" t="str">
        <f t="shared" si="21"/>
        <v/>
      </c>
      <c r="L86" s="4" t="str">
        <f t="shared" si="22"/>
        <v/>
      </c>
      <c r="M86" s="4" t="str">
        <f t="shared" si="23"/>
        <v/>
      </c>
      <c r="N86" s="4">
        <f t="shared" si="24"/>
        <v>-0.55450751094118289</v>
      </c>
      <c r="O86" s="4">
        <f t="shared" si="25"/>
        <v>-0.10865898094007408</v>
      </c>
      <c r="P86" s="5"/>
    </row>
    <row r="87" spans="1:16" x14ac:dyDescent="0.25">
      <c r="A87" s="13" t="s">
        <v>173</v>
      </c>
      <c r="B87" s="1" t="s">
        <v>174</v>
      </c>
      <c r="C87" s="5">
        <v>0</v>
      </c>
      <c r="D87" s="5">
        <v>0</v>
      </c>
      <c r="E87" s="14">
        <v>2440391</v>
      </c>
      <c r="F87" s="14">
        <v>12884843</v>
      </c>
      <c r="G87" s="14">
        <v>2066588</v>
      </c>
      <c r="H87" s="14">
        <v>2609063</v>
      </c>
      <c r="K87" s="4" t="str">
        <f t="shared" si="21"/>
        <v/>
      </c>
      <c r="L87" s="4" t="str">
        <f t="shared" si="22"/>
        <v/>
      </c>
      <c r="M87" s="4">
        <f t="shared" si="23"/>
        <v>4.2798272899711565</v>
      </c>
      <c r="N87" s="4">
        <f t="shared" si="24"/>
        <v>-0.839610928903053</v>
      </c>
      <c r="O87" s="4">
        <f t="shared" si="25"/>
        <v>0.26249789508116761</v>
      </c>
      <c r="P87" s="5"/>
    </row>
    <row r="88" spans="1:16" x14ac:dyDescent="0.25">
      <c r="A88" s="13" t="s">
        <v>175</v>
      </c>
      <c r="B88" s="1" t="s">
        <v>176</v>
      </c>
      <c r="C88" s="5">
        <v>0</v>
      </c>
      <c r="D88" s="5">
        <v>0</v>
      </c>
      <c r="E88" s="14">
        <v>-1788483</v>
      </c>
      <c r="F88" s="14">
        <v>-7869838</v>
      </c>
      <c r="G88" s="14">
        <v>-2815235</v>
      </c>
      <c r="H88" s="14">
        <v>-2793873</v>
      </c>
      <c r="K88" s="4" t="str">
        <f t="shared" si="21"/>
        <v/>
      </c>
      <c r="L88" s="4" t="str">
        <f t="shared" si="22"/>
        <v/>
      </c>
      <c r="M88" s="4">
        <f t="shared" si="23"/>
        <v>-3.400286723441039</v>
      </c>
      <c r="N88" s="4">
        <f t="shared" si="24"/>
        <v>0.64227535560452453</v>
      </c>
      <c r="O88" s="4">
        <f t="shared" si="25"/>
        <v>7.5879988704317756E-3</v>
      </c>
      <c r="P88" s="5"/>
    </row>
    <row r="89" spans="1:16" x14ac:dyDescent="0.25">
      <c r="A89" s="13" t="s">
        <v>177</v>
      </c>
      <c r="B89" s="1" t="s">
        <v>178</v>
      </c>
      <c r="C89" s="5">
        <v>0</v>
      </c>
      <c r="D89" s="5">
        <v>0</v>
      </c>
      <c r="E89" s="14">
        <v>0</v>
      </c>
      <c r="F89" s="14">
        <v>-187032</v>
      </c>
      <c r="G89" s="14">
        <v>-179293</v>
      </c>
      <c r="H89" s="14">
        <v>-237271</v>
      </c>
      <c r="K89" s="4" t="str">
        <f t="shared" si="21"/>
        <v/>
      </c>
      <c r="L89" s="4" t="str">
        <f t="shared" si="22"/>
        <v/>
      </c>
      <c r="M89" s="4" t="str">
        <f t="shared" si="23"/>
        <v/>
      </c>
      <c r="N89" s="4">
        <f t="shared" si="24"/>
        <v>4.1377946019932416E-2</v>
      </c>
      <c r="O89" s="4">
        <f t="shared" si="25"/>
        <v>-0.32337012599487991</v>
      </c>
      <c r="P89" s="5"/>
    </row>
    <row r="90" spans="1:16" x14ac:dyDescent="0.25">
      <c r="A90" s="13" t="s">
        <v>179</v>
      </c>
      <c r="B90" s="1" t="s">
        <v>180</v>
      </c>
      <c r="C90" s="5">
        <v>0</v>
      </c>
      <c r="D90" s="5">
        <v>0</v>
      </c>
      <c r="E90" s="14">
        <v>0</v>
      </c>
      <c r="F90" s="14">
        <v>-232630</v>
      </c>
      <c r="G90" s="14">
        <v>200396</v>
      </c>
      <c r="H90" s="14">
        <v>-372542</v>
      </c>
      <c r="K90" s="4" t="str">
        <f t="shared" si="21"/>
        <v/>
      </c>
      <c r="L90" s="4" t="str">
        <f t="shared" si="22"/>
        <v/>
      </c>
      <c r="M90" s="4" t="str">
        <f t="shared" si="23"/>
        <v/>
      </c>
      <c r="N90" s="4">
        <f t="shared" si="24"/>
        <v>1.8614366160856295</v>
      </c>
      <c r="O90" s="4">
        <f t="shared" si="25"/>
        <v>-2.8590291223377711</v>
      </c>
      <c r="P90" s="5"/>
    </row>
    <row r="91" spans="1:16" x14ac:dyDescent="0.25">
      <c r="A91" s="13" t="s">
        <v>181</v>
      </c>
      <c r="B91" s="1" t="s">
        <v>182</v>
      </c>
      <c r="C91" s="5">
        <v>0</v>
      </c>
      <c r="D91" s="5">
        <v>0</v>
      </c>
      <c r="E91" s="14">
        <v>0</v>
      </c>
      <c r="F91" s="14">
        <v>-1310599</v>
      </c>
      <c r="G91" s="14">
        <v>-16421</v>
      </c>
      <c r="H91" s="14">
        <v>-22880</v>
      </c>
      <c r="K91" s="4" t="str">
        <f t="shared" si="21"/>
        <v/>
      </c>
      <c r="L91" s="4" t="str">
        <f t="shared" si="22"/>
        <v/>
      </c>
      <c r="M91" s="4" t="str">
        <f t="shared" si="23"/>
        <v/>
      </c>
      <c r="N91" s="4">
        <f t="shared" si="24"/>
        <v>0.98747061458157681</v>
      </c>
      <c r="O91" s="4">
        <f t="shared" si="25"/>
        <v>-0.3933377991596127</v>
      </c>
      <c r="P91" s="5"/>
    </row>
    <row r="92" spans="1:16" x14ac:dyDescent="0.25">
      <c r="A92" s="13" t="s">
        <v>183</v>
      </c>
      <c r="B92" s="1" t="s">
        <v>184</v>
      </c>
      <c r="C92" s="5">
        <v>0</v>
      </c>
      <c r="D92" s="5">
        <v>0</v>
      </c>
      <c r="E92" s="14">
        <v>0</v>
      </c>
      <c r="F92" s="14">
        <v>-107943</v>
      </c>
      <c r="G92" s="14">
        <v>2248754</v>
      </c>
      <c r="H92" s="14">
        <v>2383768</v>
      </c>
      <c r="K92" s="4" t="str">
        <f t="shared" si="21"/>
        <v/>
      </c>
      <c r="L92" s="4" t="str">
        <f t="shared" si="22"/>
        <v/>
      </c>
      <c r="M92" s="4" t="str">
        <f t="shared" si="23"/>
        <v/>
      </c>
      <c r="N92" s="4">
        <f t="shared" si="24"/>
        <v>21.832791380636078</v>
      </c>
      <c r="O92" s="4">
        <f t="shared" si="25"/>
        <v>6.0039470746911398E-2</v>
      </c>
      <c r="P92" s="5"/>
    </row>
    <row r="93" spans="1:16" x14ac:dyDescent="0.25">
      <c r="A93" s="13" t="s">
        <v>185</v>
      </c>
      <c r="B93" s="1" t="s">
        <v>186</v>
      </c>
      <c r="C93" s="5">
        <v>0</v>
      </c>
      <c r="D93" s="5">
        <v>0</v>
      </c>
      <c r="E93" s="14">
        <v>2165808</v>
      </c>
      <c r="F93" s="14">
        <v>10108823</v>
      </c>
      <c r="G93" s="14">
        <v>7958350</v>
      </c>
      <c r="H93" s="14">
        <v>7073195</v>
      </c>
      <c r="K93" s="4" t="str">
        <f t="shared" si="21"/>
        <v/>
      </c>
      <c r="L93" s="4" t="str">
        <f t="shared" si="22"/>
        <v/>
      </c>
      <c r="M93" s="4">
        <f t="shared" si="23"/>
        <v>3.6674603658311353</v>
      </c>
      <c r="N93" s="4">
        <f t="shared" si="24"/>
        <v>-0.21273228347157724</v>
      </c>
      <c r="O93" s="4">
        <f t="shared" si="25"/>
        <v>-0.11122343199281258</v>
      </c>
      <c r="P93" s="5"/>
    </row>
    <row r="94" spans="1:16" x14ac:dyDescent="0.25">
      <c r="A94" s="13" t="s">
        <v>187</v>
      </c>
      <c r="B94" s="1" t="s">
        <v>188</v>
      </c>
      <c r="C94" s="5">
        <v>0</v>
      </c>
      <c r="D94" s="5">
        <v>0</v>
      </c>
      <c r="E94" s="14">
        <v>-574738</v>
      </c>
      <c r="F94" s="14">
        <v>-2091436</v>
      </c>
      <c r="G94" s="14">
        <v>-1533973</v>
      </c>
      <c r="H94" s="14">
        <v>-1371801</v>
      </c>
      <c r="K94" s="4" t="str">
        <f t="shared" ref="K94:K120" si="26">IF(C94=0,"",(D94-C94)/ABS(C94))</f>
        <v/>
      </c>
      <c r="L94" s="4" t="str">
        <f t="shared" ref="L94:L120" si="27">IF(D94=0,"",(E94-D94)/ABS(D94))</f>
        <v/>
      </c>
      <c r="M94" s="4">
        <f t="shared" ref="M94:M120" si="28">IF(E94=0,"",(F94-E94)/ABS(E94))</f>
        <v>-2.6389380900514667</v>
      </c>
      <c r="N94" s="4">
        <f t="shared" ref="N94:N120" si="29">IF(F94=0,"",(G94-F94)/ABS(F94))</f>
        <v>0.26654556964688375</v>
      </c>
      <c r="O94" s="4">
        <f t="shared" ref="O94:O120" si="30">IF(G94=0,"",(H94-G94)/ABS(G94))</f>
        <v>0.10572024409816862</v>
      </c>
      <c r="P94" s="5"/>
    </row>
    <row r="95" spans="1:16" x14ac:dyDescent="0.25">
      <c r="A95" s="13" t="s">
        <v>189</v>
      </c>
      <c r="B95" s="1" t="s">
        <v>190</v>
      </c>
      <c r="C95" s="5">
        <v>171353</v>
      </c>
      <c r="D95" s="5">
        <v>138024</v>
      </c>
      <c r="E95" s="14">
        <v>507759</v>
      </c>
      <c r="F95" s="14">
        <v>478465</v>
      </c>
      <c r="G95" s="14">
        <v>515588</v>
      </c>
      <c r="H95" s="14">
        <v>580290</v>
      </c>
      <c r="K95" s="4">
        <f t="shared" si="26"/>
        <v>-0.194504910914895</v>
      </c>
      <c r="L95" s="4">
        <f t="shared" si="27"/>
        <v>2.6787732568249001</v>
      </c>
      <c r="M95" s="4">
        <f t="shared" si="28"/>
        <v>-5.7692724304246698E-2</v>
      </c>
      <c r="N95" s="4">
        <f t="shared" si="29"/>
        <v>7.7587702339774064E-2</v>
      </c>
      <c r="O95" s="4">
        <f t="shared" si="30"/>
        <v>0.12549167164480166</v>
      </c>
      <c r="P95" s="5"/>
    </row>
    <row r="96" spans="1:16" x14ac:dyDescent="0.25">
      <c r="A96" s="13" t="s">
        <v>191</v>
      </c>
      <c r="B96" s="1" t="s">
        <v>192</v>
      </c>
      <c r="C96" s="5">
        <v>1431224</v>
      </c>
      <c r="D96" s="5">
        <v>1319263</v>
      </c>
      <c r="E96" s="14">
        <v>1779933</v>
      </c>
      <c r="F96" s="14">
        <v>1636935</v>
      </c>
      <c r="G96" s="14">
        <v>1458969</v>
      </c>
      <c r="H96" s="14">
        <v>1430721</v>
      </c>
      <c r="K96" s="4">
        <f t="shared" si="26"/>
        <v>-7.8227447275898115E-2</v>
      </c>
      <c r="L96" s="4">
        <f t="shared" si="27"/>
        <v>0.34918738720027775</v>
      </c>
      <c r="M96" s="4">
        <f t="shared" si="28"/>
        <v>-8.0338979051458675E-2</v>
      </c>
      <c r="N96" s="4">
        <f t="shared" si="29"/>
        <v>-0.10871903893557167</v>
      </c>
      <c r="O96" s="4">
        <f t="shared" si="30"/>
        <v>-1.9361617690300478E-2</v>
      </c>
      <c r="P96" s="5"/>
    </row>
    <row r="97" spans="1:16" x14ac:dyDescent="0.25">
      <c r="A97" s="13" t="s">
        <v>193</v>
      </c>
      <c r="B97" s="1" t="s">
        <v>194</v>
      </c>
      <c r="C97" s="5">
        <v>27152</v>
      </c>
      <c r="D97" s="5">
        <v>18433</v>
      </c>
      <c r="E97" s="14">
        <v>71698</v>
      </c>
      <c r="F97" s="14">
        <v>61538</v>
      </c>
      <c r="G97" s="14">
        <v>57072</v>
      </c>
      <c r="H97" s="14">
        <v>57097</v>
      </c>
      <c r="K97" s="4">
        <f t="shared" si="26"/>
        <v>-0.32111814967589863</v>
      </c>
      <c r="L97" s="4">
        <f t="shared" si="27"/>
        <v>2.8896544241306352</v>
      </c>
      <c r="M97" s="4">
        <f t="shared" si="28"/>
        <v>-0.14170548690340037</v>
      </c>
      <c r="N97" s="4">
        <f t="shared" si="29"/>
        <v>-7.2573044297832234E-2</v>
      </c>
      <c r="O97" s="4">
        <f t="shared" si="30"/>
        <v>4.3804317353518361E-4</v>
      </c>
      <c r="P97" s="5"/>
    </row>
    <row r="98" spans="1:16" x14ac:dyDescent="0.25">
      <c r="A98" s="13" t="s">
        <v>195</v>
      </c>
      <c r="B98" s="1" t="s">
        <v>196</v>
      </c>
      <c r="C98" s="5">
        <v>0</v>
      </c>
      <c r="D98" s="5">
        <v>0</v>
      </c>
      <c r="E98" s="14">
        <v>132</v>
      </c>
      <c r="F98" s="14">
        <v>8</v>
      </c>
      <c r="G98" s="14">
        <v>42</v>
      </c>
      <c r="H98" s="14">
        <v>60</v>
      </c>
      <c r="K98" s="4" t="str">
        <f t="shared" si="26"/>
        <v/>
      </c>
      <c r="L98" s="4" t="str">
        <f t="shared" si="27"/>
        <v/>
      </c>
      <c r="M98" s="4">
        <f t="shared" si="28"/>
        <v>-0.93939393939393945</v>
      </c>
      <c r="N98" s="4">
        <f t="shared" si="29"/>
        <v>4.25</v>
      </c>
      <c r="O98" s="4">
        <f t="shared" si="30"/>
        <v>0.42857142857142855</v>
      </c>
      <c r="P98" s="5"/>
    </row>
    <row r="99" spans="1:16" x14ac:dyDescent="0.25">
      <c r="A99" s="13" t="s">
        <v>197</v>
      </c>
      <c r="B99" s="1" t="s">
        <v>13</v>
      </c>
      <c r="C99" s="5">
        <v>659388</v>
      </c>
      <c r="D99" s="5">
        <v>888954</v>
      </c>
      <c r="E99" s="14">
        <v>1151779</v>
      </c>
      <c r="F99" s="14">
        <v>1137188</v>
      </c>
      <c r="G99" s="14">
        <v>1371905</v>
      </c>
      <c r="H99" s="14">
        <v>1471898</v>
      </c>
      <c r="K99" s="4">
        <f t="shared" si="26"/>
        <v>0.34815010282261732</v>
      </c>
      <c r="L99" s="4">
        <f t="shared" si="27"/>
        <v>0.295656468163707</v>
      </c>
      <c r="M99" s="4">
        <f t="shared" si="28"/>
        <v>-1.2668228887659873E-2</v>
      </c>
      <c r="N99" s="4">
        <f t="shared" si="29"/>
        <v>0.20640122829294716</v>
      </c>
      <c r="O99" s="4">
        <f t="shared" si="30"/>
        <v>7.2886242123179082E-2</v>
      </c>
      <c r="P99" s="5"/>
    </row>
    <row r="100" spans="1:16" x14ac:dyDescent="0.25">
      <c r="A100" s="13" t="s">
        <v>198</v>
      </c>
      <c r="B100" s="1" t="s">
        <v>199</v>
      </c>
      <c r="C100" s="5">
        <v>5642</v>
      </c>
      <c r="D100" s="5">
        <v>9421</v>
      </c>
      <c r="E100" s="14">
        <v>7564</v>
      </c>
      <c r="F100" s="14">
        <v>5632</v>
      </c>
      <c r="G100" s="14">
        <v>8547</v>
      </c>
      <c r="H100" s="14">
        <v>8118</v>
      </c>
      <c r="K100" s="4">
        <f t="shared" si="26"/>
        <v>0.66979794399149239</v>
      </c>
      <c r="L100" s="4">
        <f t="shared" si="27"/>
        <v>-0.19711283303258678</v>
      </c>
      <c r="M100" s="4">
        <f t="shared" si="28"/>
        <v>-0.25542041248016922</v>
      </c>
      <c r="N100" s="4">
        <f t="shared" si="29"/>
        <v>0.517578125</v>
      </c>
      <c r="O100" s="4">
        <f t="shared" si="30"/>
        <v>-5.019305019305019E-2</v>
      </c>
      <c r="P100" s="5"/>
    </row>
    <row r="101" spans="1:16" x14ac:dyDescent="0.25">
      <c r="A101" s="13" t="s">
        <v>200</v>
      </c>
      <c r="B101" s="1" t="s">
        <v>201</v>
      </c>
      <c r="C101" s="5">
        <v>764533</v>
      </c>
      <c r="D101" s="5">
        <v>821922</v>
      </c>
      <c r="E101" s="14">
        <v>877641</v>
      </c>
      <c r="F101" s="14">
        <v>820159</v>
      </c>
      <c r="G101" s="14">
        <v>778887</v>
      </c>
      <c r="H101" s="14">
        <v>723813</v>
      </c>
      <c r="K101" s="4">
        <f t="shared" si="26"/>
        <v>7.506412411236664E-2</v>
      </c>
      <c r="L101" s="4">
        <f t="shared" si="27"/>
        <v>6.7791104265368246E-2</v>
      </c>
      <c r="M101" s="4">
        <f t="shared" si="28"/>
        <v>-6.5496028558374095E-2</v>
      </c>
      <c r="N101" s="4">
        <f t="shared" si="29"/>
        <v>-5.0321949768276641E-2</v>
      </c>
      <c r="O101" s="4">
        <f t="shared" si="30"/>
        <v>-7.070858802367995E-2</v>
      </c>
      <c r="P101" s="5"/>
    </row>
    <row r="102" spans="1:16" x14ac:dyDescent="0.25">
      <c r="A102" s="13" t="s">
        <v>202</v>
      </c>
      <c r="B102" s="1" t="s">
        <v>203</v>
      </c>
      <c r="C102" s="5">
        <v>-77</v>
      </c>
      <c r="D102" s="5">
        <v>0</v>
      </c>
      <c r="E102" s="14">
        <v>0</v>
      </c>
      <c r="F102" s="14">
        <v>0</v>
      </c>
      <c r="G102" s="14">
        <v>0</v>
      </c>
      <c r="H102" s="14">
        <v>0</v>
      </c>
      <c r="K102" s="4">
        <f t="shared" si="26"/>
        <v>1</v>
      </c>
      <c r="L102" s="4" t="str">
        <f t="shared" si="27"/>
        <v/>
      </c>
      <c r="M102" s="4" t="str">
        <f t="shared" si="28"/>
        <v/>
      </c>
      <c r="N102" s="4" t="str">
        <f t="shared" si="29"/>
        <v/>
      </c>
      <c r="O102" s="4" t="str">
        <f t="shared" si="30"/>
        <v/>
      </c>
      <c r="P102" s="5"/>
    </row>
    <row r="103" spans="1:16" x14ac:dyDescent="0.25">
      <c r="A103" s="13" t="s">
        <v>204</v>
      </c>
      <c r="B103" s="1" t="s">
        <v>205</v>
      </c>
      <c r="C103" s="5">
        <v>82625</v>
      </c>
      <c r="D103" s="5">
        <v>315659</v>
      </c>
      <c r="E103" s="14">
        <v>468025</v>
      </c>
      <c r="F103" s="14">
        <v>277367</v>
      </c>
      <c r="G103" s="14">
        <v>163062</v>
      </c>
      <c r="H103" s="14">
        <v>167927</v>
      </c>
      <c r="K103" s="4">
        <f t="shared" si="26"/>
        <v>2.8203812405446294</v>
      </c>
      <c r="L103" s="4">
        <f t="shared" si="27"/>
        <v>0.4826917654811046</v>
      </c>
      <c r="M103" s="4">
        <f t="shared" si="28"/>
        <v>-0.40736712782436835</v>
      </c>
      <c r="N103" s="4">
        <f t="shared" si="29"/>
        <v>-0.41210742445929038</v>
      </c>
      <c r="O103" s="4">
        <f t="shared" si="30"/>
        <v>2.9835277379156394E-2</v>
      </c>
      <c r="P103" s="5"/>
    </row>
    <row r="104" spans="1:16" x14ac:dyDescent="0.25">
      <c r="A104" s="13" t="s">
        <v>206</v>
      </c>
      <c r="B104" s="1" t="s">
        <v>207</v>
      </c>
      <c r="C104" s="5">
        <v>1053490</v>
      </c>
      <c r="D104" s="5">
        <v>649581</v>
      </c>
      <c r="E104" s="14">
        <v>720273</v>
      </c>
      <c r="F104" s="14">
        <v>956010</v>
      </c>
      <c r="G104" s="14">
        <v>965674</v>
      </c>
      <c r="H104" s="14">
        <v>955593</v>
      </c>
      <c r="K104" s="4">
        <f t="shared" si="26"/>
        <v>-0.38340088657699645</v>
      </c>
      <c r="L104" s="4">
        <f t="shared" si="27"/>
        <v>0.10882707468352676</v>
      </c>
      <c r="M104" s="4">
        <f t="shared" si="28"/>
        <v>0.32728840314714003</v>
      </c>
      <c r="N104" s="4">
        <f t="shared" si="29"/>
        <v>1.0108680871539001E-2</v>
      </c>
      <c r="O104" s="4">
        <f t="shared" si="30"/>
        <v>-1.0439340812738045E-2</v>
      </c>
      <c r="P104" s="5"/>
    </row>
    <row r="105" spans="1:16" x14ac:dyDescent="0.25">
      <c r="A105" s="13" t="s">
        <v>208</v>
      </c>
      <c r="B105" s="1" t="s">
        <v>209</v>
      </c>
      <c r="C105" s="5">
        <v>24603</v>
      </c>
      <c r="D105" s="5">
        <v>-9568</v>
      </c>
      <c r="E105" s="14">
        <v>3201</v>
      </c>
      <c r="F105" s="14">
        <v>-1022</v>
      </c>
      <c r="G105" s="14">
        <v>-138</v>
      </c>
      <c r="H105" s="14">
        <v>-138</v>
      </c>
      <c r="K105" s="4">
        <f t="shared" si="26"/>
        <v>-1.3888956631305125</v>
      </c>
      <c r="L105" s="4">
        <f t="shared" si="27"/>
        <v>1.3345526755852843</v>
      </c>
      <c r="M105" s="4">
        <f t="shared" si="28"/>
        <v>-1.3192752264917214</v>
      </c>
      <c r="N105" s="4">
        <f t="shared" si="29"/>
        <v>0.86497064579256355</v>
      </c>
      <c r="O105" s="4">
        <f t="shared" si="30"/>
        <v>0</v>
      </c>
      <c r="P105" s="5"/>
    </row>
    <row r="106" spans="1:16" x14ac:dyDescent="0.25">
      <c r="A106" s="13" t="s">
        <v>210</v>
      </c>
      <c r="B106" s="1" t="s">
        <v>211</v>
      </c>
      <c r="C106" s="5">
        <v>0</v>
      </c>
      <c r="D106" s="5">
        <v>0</v>
      </c>
      <c r="E106" s="14">
        <v>2417</v>
      </c>
      <c r="F106" s="14">
        <v>0</v>
      </c>
      <c r="G106" s="14">
        <v>0</v>
      </c>
      <c r="H106" s="14">
        <v>0</v>
      </c>
      <c r="K106" s="4" t="str">
        <f t="shared" si="26"/>
        <v/>
      </c>
      <c r="L106" s="4" t="str">
        <f t="shared" si="27"/>
        <v/>
      </c>
      <c r="M106" s="4">
        <f t="shared" si="28"/>
        <v>-1</v>
      </c>
      <c r="N106" s="4" t="str">
        <f t="shared" si="29"/>
        <v/>
      </c>
      <c r="O106" s="4" t="str">
        <f t="shared" si="30"/>
        <v/>
      </c>
      <c r="P106" s="5"/>
    </row>
    <row r="107" spans="1:16" x14ac:dyDescent="0.25">
      <c r="A107" s="13" t="s">
        <v>212</v>
      </c>
      <c r="B107" s="1" t="s">
        <v>213</v>
      </c>
      <c r="C107" s="5">
        <v>136890</v>
      </c>
      <c r="D107" s="5">
        <v>145934</v>
      </c>
      <c r="E107" s="14">
        <v>116087</v>
      </c>
      <c r="F107" s="14">
        <v>139836</v>
      </c>
      <c r="G107" s="14">
        <v>116663</v>
      </c>
      <c r="H107" s="14">
        <v>115561</v>
      </c>
      <c r="K107" s="4">
        <f t="shared" si="26"/>
        <v>6.6067645554825041E-2</v>
      </c>
      <c r="L107" s="4">
        <f t="shared" si="27"/>
        <v>-0.20452396288733263</v>
      </c>
      <c r="M107" s="4">
        <f t="shared" si="28"/>
        <v>0.20457932412759397</v>
      </c>
      <c r="N107" s="4">
        <f t="shared" si="29"/>
        <v>-0.16571555250436226</v>
      </c>
      <c r="O107" s="4">
        <f t="shared" si="30"/>
        <v>-9.4460111603507542E-3</v>
      </c>
      <c r="P107" s="5"/>
    </row>
    <row r="108" spans="1:16" x14ac:dyDescent="0.25">
      <c r="A108" s="13" t="s">
        <v>214</v>
      </c>
      <c r="B108" s="1" t="s">
        <v>215</v>
      </c>
      <c r="C108" s="5">
        <v>0</v>
      </c>
      <c r="D108" s="5">
        <v>0</v>
      </c>
      <c r="E108" s="14">
        <v>0</v>
      </c>
      <c r="F108" s="14">
        <v>110</v>
      </c>
      <c r="G108" s="14">
        <v>0</v>
      </c>
      <c r="H108" s="14">
        <v>0</v>
      </c>
      <c r="K108" s="4" t="str">
        <f t="shared" si="26"/>
        <v/>
      </c>
      <c r="L108" s="4" t="str">
        <f t="shared" si="27"/>
        <v/>
      </c>
      <c r="M108" s="4" t="str">
        <f t="shared" si="28"/>
        <v/>
      </c>
      <c r="N108" s="4">
        <f t="shared" si="29"/>
        <v>-1</v>
      </c>
      <c r="O108" s="4" t="str">
        <f t="shared" si="30"/>
        <v/>
      </c>
      <c r="P108" s="5"/>
    </row>
    <row r="109" spans="1:16" x14ac:dyDescent="0.25">
      <c r="A109" s="13" t="s">
        <v>216</v>
      </c>
      <c r="B109" s="1" t="s">
        <v>217</v>
      </c>
      <c r="C109" s="5">
        <v>20099</v>
      </c>
      <c r="D109" s="5">
        <v>69137</v>
      </c>
      <c r="E109" s="14">
        <v>111310</v>
      </c>
      <c r="F109" s="14">
        <v>73076</v>
      </c>
      <c r="G109" s="14">
        <v>40689</v>
      </c>
      <c r="H109" s="14">
        <v>44687</v>
      </c>
      <c r="K109" s="4">
        <f t="shared" si="26"/>
        <v>2.4398228767600378</v>
      </c>
      <c r="L109" s="4">
        <f t="shared" si="27"/>
        <v>0.60999175549994933</v>
      </c>
      <c r="M109" s="4">
        <f t="shared" si="28"/>
        <v>-0.34349115083999643</v>
      </c>
      <c r="N109" s="4">
        <f t="shared" si="29"/>
        <v>-0.44319612458262631</v>
      </c>
      <c r="O109" s="4">
        <f t="shared" si="30"/>
        <v>9.825751431590847E-2</v>
      </c>
      <c r="P109" s="5"/>
    </row>
    <row r="110" spans="1:16" x14ac:dyDescent="0.25">
      <c r="A110" s="13" t="s">
        <v>218</v>
      </c>
      <c r="B110" s="1" t="s">
        <v>219</v>
      </c>
      <c r="C110" s="5">
        <v>225417</v>
      </c>
      <c r="D110" s="5">
        <v>155936</v>
      </c>
      <c r="E110" s="14">
        <v>168666</v>
      </c>
      <c r="F110" s="14">
        <v>232889</v>
      </c>
      <c r="G110" s="14">
        <v>252722</v>
      </c>
      <c r="H110" s="14">
        <v>244770</v>
      </c>
      <c r="K110" s="4">
        <f t="shared" si="26"/>
        <v>-0.30823318560711926</v>
      </c>
      <c r="L110" s="4">
        <f t="shared" si="27"/>
        <v>8.1636055817771391E-2</v>
      </c>
      <c r="M110" s="4">
        <f t="shared" si="28"/>
        <v>0.38077027972442579</v>
      </c>
      <c r="N110" s="4">
        <f t="shared" si="29"/>
        <v>8.5160741812623175E-2</v>
      </c>
      <c r="O110" s="4">
        <f t="shared" si="30"/>
        <v>-3.1465404673910465E-2</v>
      </c>
      <c r="P110" s="5"/>
    </row>
    <row r="111" spans="1:16" x14ac:dyDescent="0.25">
      <c r="A111" s="13" t="s">
        <v>220</v>
      </c>
      <c r="B111" s="1" t="s">
        <v>221</v>
      </c>
      <c r="C111" s="5">
        <v>188431</v>
      </c>
      <c r="D111" s="5">
        <v>313852</v>
      </c>
      <c r="E111" s="14">
        <v>420574</v>
      </c>
      <c r="F111" s="14">
        <v>464602</v>
      </c>
      <c r="G111" s="14">
        <v>229138</v>
      </c>
      <c r="H111" s="14">
        <v>238027</v>
      </c>
      <c r="K111" s="4">
        <f t="shared" si="26"/>
        <v>0.66560703918145103</v>
      </c>
      <c r="L111" s="4">
        <f t="shared" si="27"/>
        <v>0.34003925417075564</v>
      </c>
      <c r="M111" s="4">
        <f t="shared" si="28"/>
        <v>0.10468550124353859</v>
      </c>
      <c r="N111" s="4">
        <f t="shared" si="29"/>
        <v>-0.50680797758081109</v>
      </c>
      <c r="O111" s="4">
        <f t="shared" si="30"/>
        <v>3.8793216315059047E-2</v>
      </c>
      <c r="P111" s="5"/>
    </row>
    <row r="112" spans="1:16" x14ac:dyDescent="0.25">
      <c r="A112" s="13" t="s">
        <v>222</v>
      </c>
      <c r="B112" s="1" t="s">
        <v>223</v>
      </c>
      <c r="C112" s="5">
        <v>153317</v>
      </c>
      <c r="D112" s="5">
        <v>119542</v>
      </c>
      <c r="E112" s="14">
        <v>126823</v>
      </c>
      <c r="F112" s="14">
        <v>163797</v>
      </c>
      <c r="G112" s="14">
        <v>117014</v>
      </c>
      <c r="H112" s="14">
        <v>161807</v>
      </c>
      <c r="K112" s="4">
        <f t="shared" si="26"/>
        <v>-0.22029520535883171</v>
      </c>
      <c r="L112" s="4">
        <f t="shared" si="27"/>
        <v>6.0907463485636845E-2</v>
      </c>
      <c r="M112" s="4">
        <f t="shared" si="28"/>
        <v>0.29154017804341481</v>
      </c>
      <c r="N112" s="4">
        <f t="shared" si="29"/>
        <v>-0.28561573166785714</v>
      </c>
      <c r="O112" s="4">
        <f t="shared" si="30"/>
        <v>0.38280034867622675</v>
      </c>
      <c r="P112" s="5"/>
    </row>
    <row r="113" spans="1:16" x14ac:dyDescent="0.25">
      <c r="A113" s="13" t="s">
        <v>224</v>
      </c>
      <c r="B113" s="1" t="s">
        <v>225</v>
      </c>
      <c r="C113" s="5">
        <v>0</v>
      </c>
      <c r="D113" s="5">
        <v>0</v>
      </c>
      <c r="E113" s="14">
        <v>7</v>
      </c>
      <c r="F113" s="14">
        <v>-7</v>
      </c>
      <c r="G113" s="14">
        <v>0</v>
      </c>
      <c r="H113" s="14">
        <v>0</v>
      </c>
      <c r="K113" s="4" t="str">
        <f t="shared" si="26"/>
        <v/>
      </c>
      <c r="L113" s="4" t="str">
        <f t="shared" si="27"/>
        <v/>
      </c>
      <c r="M113" s="4">
        <f t="shared" si="28"/>
        <v>-2</v>
      </c>
      <c r="N113" s="4">
        <f t="shared" si="29"/>
        <v>1</v>
      </c>
      <c r="O113" s="4" t="str">
        <f t="shared" si="30"/>
        <v/>
      </c>
      <c r="P113" s="5"/>
    </row>
    <row r="114" spans="1:16" x14ac:dyDescent="0.25">
      <c r="A114" s="13" t="s">
        <v>226</v>
      </c>
      <c r="B114" s="1" t="s">
        <v>227</v>
      </c>
      <c r="C114" s="5">
        <v>159696</v>
      </c>
      <c r="D114" s="5">
        <v>185837</v>
      </c>
      <c r="E114" s="14">
        <v>165787</v>
      </c>
      <c r="F114" s="14">
        <v>142684</v>
      </c>
      <c r="G114" s="14">
        <v>124942</v>
      </c>
      <c r="H114" s="14">
        <v>118610</v>
      </c>
      <c r="K114" s="4">
        <f t="shared" si="26"/>
        <v>0.16369226530407774</v>
      </c>
      <c r="L114" s="4">
        <f t="shared" si="27"/>
        <v>-0.1078902479054225</v>
      </c>
      <c r="M114" s="4">
        <f t="shared" si="28"/>
        <v>-0.13935350781424358</v>
      </c>
      <c r="N114" s="4">
        <f t="shared" si="29"/>
        <v>-0.12434470578340949</v>
      </c>
      <c r="O114" s="4">
        <f t="shared" si="30"/>
        <v>-5.0679515295096927E-2</v>
      </c>
      <c r="P114" s="5"/>
    </row>
    <row r="115" spans="1:16" x14ac:dyDescent="0.25">
      <c r="A115" s="13" t="s">
        <v>228</v>
      </c>
      <c r="B115" s="1" t="s">
        <v>229</v>
      </c>
      <c r="C115" s="5">
        <v>3087973</v>
      </c>
      <c r="D115" s="5">
        <v>3487776</v>
      </c>
      <c r="E115" s="14">
        <v>4364736</v>
      </c>
      <c r="F115" s="14">
        <v>5543065</v>
      </c>
      <c r="G115" s="14">
        <v>5651726</v>
      </c>
      <c r="H115" s="14">
        <v>5509859</v>
      </c>
      <c r="K115" s="4">
        <f t="shared" si="26"/>
        <v>0.12947101545253148</v>
      </c>
      <c r="L115" s="4">
        <f t="shared" si="27"/>
        <v>0.25143816575376399</v>
      </c>
      <c r="M115" s="4">
        <f t="shared" si="28"/>
        <v>0.26996569781081836</v>
      </c>
      <c r="N115" s="4">
        <f t="shared" si="29"/>
        <v>1.9603053545285867E-2</v>
      </c>
      <c r="O115" s="4">
        <f t="shared" si="30"/>
        <v>-2.5101535353978591E-2</v>
      </c>
      <c r="P115" s="5"/>
    </row>
    <row r="116" spans="1:16" x14ac:dyDescent="0.25">
      <c r="A116" s="13" t="s">
        <v>230</v>
      </c>
      <c r="B116" s="1" t="s">
        <v>231</v>
      </c>
      <c r="C116" s="5">
        <v>4649</v>
      </c>
      <c r="D116" s="5">
        <v>13493</v>
      </c>
      <c r="E116" s="14">
        <v>48839</v>
      </c>
      <c r="F116" s="14">
        <v>41451</v>
      </c>
      <c r="G116" s="14">
        <v>0</v>
      </c>
      <c r="H116" s="14">
        <v>0</v>
      </c>
      <c r="K116" s="4">
        <f t="shared" si="26"/>
        <v>1.9023445902344591</v>
      </c>
      <c r="L116" s="4">
        <f t="shared" si="27"/>
        <v>2.6195805232342697</v>
      </c>
      <c r="M116" s="4">
        <f t="shared" si="28"/>
        <v>-0.15127254857798073</v>
      </c>
      <c r="N116" s="4">
        <f t="shared" si="29"/>
        <v>-1</v>
      </c>
      <c r="O116" s="4" t="str">
        <f t="shared" si="30"/>
        <v/>
      </c>
      <c r="P116" s="5"/>
    </row>
    <row r="117" spans="1:16" x14ac:dyDescent="0.25">
      <c r="A117" s="13" t="s">
        <v>232</v>
      </c>
      <c r="B117" s="1" t="s">
        <v>233</v>
      </c>
      <c r="C117" s="5">
        <v>1056426</v>
      </c>
      <c r="D117" s="5">
        <v>2651959</v>
      </c>
      <c r="E117" s="14">
        <v>6412282</v>
      </c>
      <c r="F117" s="14">
        <v>11018159</v>
      </c>
      <c r="G117" s="14">
        <v>16666617</v>
      </c>
      <c r="H117" s="14">
        <v>17190976</v>
      </c>
      <c r="K117" s="4">
        <f t="shared" si="26"/>
        <v>1.5103121278726575</v>
      </c>
      <c r="L117" s="4">
        <f t="shared" si="27"/>
        <v>1.4179416046779003</v>
      </c>
      <c r="M117" s="4">
        <f t="shared" si="28"/>
        <v>0.71828983815746095</v>
      </c>
      <c r="N117" s="4">
        <f t="shared" si="29"/>
        <v>0.51264989005876571</v>
      </c>
      <c r="O117" s="4">
        <f t="shared" si="30"/>
        <v>3.1461633755668593E-2</v>
      </c>
      <c r="P117" s="5"/>
    </row>
    <row r="118" spans="1:16" x14ac:dyDescent="0.25">
      <c r="A118" s="13" t="s">
        <v>234</v>
      </c>
      <c r="B118" s="1" t="s">
        <v>235</v>
      </c>
      <c r="C118" s="5">
        <v>32995</v>
      </c>
      <c r="D118" s="5">
        <v>130031</v>
      </c>
      <c r="E118" s="14">
        <v>516618</v>
      </c>
      <c r="F118" s="14">
        <v>1767331</v>
      </c>
      <c r="G118" s="14">
        <v>3465752</v>
      </c>
      <c r="H118" s="14">
        <v>4339688</v>
      </c>
      <c r="K118" s="4">
        <f t="shared" si="26"/>
        <v>2.9409304440066677</v>
      </c>
      <c r="L118" s="4">
        <f t="shared" si="27"/>
        <v>2.9730371988218196</v>
      </c>
      <c r="M118" s="4">
        <f t="shared" si="28"/>
        <v>2.42096287779365</v>
      </c>
      <c r="N118" s="4">
        <f t="shared" si="29"/>
        <v>0.96100900170935721</v>
      </c>
      <c r="O118" s="4">
        <f t="shared" si="30"/>
        <v>0.25216345543478008</v>
      </c>
      <c r="P118" s="5"/>
    </row>
    <row r="119" spans="1:16" x14ac:dyDescent="0.25">
      <c r="A119" s="13" t="s">
        <v>236</v>
      </c>
      <c r="B119" s="1" t="s">
        <v>237</v>
      </c>
      <c r="C119" s="5">
        <v>19836</v>
      </c>
      <c r="D119" s="5">
        <v>233799</v>
      </c>
      <c r="E119" s="14">
        <v>531970</v>
      </c>
      <c r="F119" s="14">
        <v>459464</v>
      </c>
      <c r="G119" s="14">
        <v>259833</v>
      </c>
      <c r="H119" s="14">
        <v>24061</v>
      </c>
      <c r="K119" s="4">
        <f t="shared" si="26"/>
        <v>10.786600120992135</v>
      </c>
      <c r="L119" s="4">
        <f t="shared" si="27"/>
        <v>1.2753305189500383</v>
      </c>
      <c r="M119" s="4">
        <f t="shared" si="28"/>
        <v>-0.13629715961426397</v>
      </c>
      <c r="N119" s="4">
        <f t="shared" si="29"/>
        <v>-0.43448670624902058</v>
      </c>
      <c r="O119" s="4">
        <f t="shared" si="30"/>
        <v>-0.9073982134678813</v>
      </c>
      <c r="P119" s="5"/>
    </row>
    <row r="120" spans="1:16" x14ac:dyDescent="0.25">
      <c r="A120" s="13" t="s">
        <v>238</v>
      </c>
      <c r="B120" s="1" t="s">
        <v>239</v>
      </c>
      <c r="C120" s="5">
        <v>1208167</v>
      </c>
      <c r="D120" s="5">
        <v>1115512</v>
      </c>
      <c r="E120" s="14">
        <v>1411123</v>
      </c>
      <c r="F120" s="14">
        <v>1204474</v>
      </c>
      <c r="G120" s="14">
        <v>1484725</v>
      </c>
      <c r="H120" s="14">
        <v>1413204</v>
      </c>
      <c r="K120" s="4">
        <f t="shared" si="26"/>
        <v>-7.669055685182595E-2</v>
      </c>
      <c r="L120" s="4">
        <f t="shared" si="27"/>
        <v>0.2650002868637899</v>
      </c>
      <c r="M120" s="4">
        <f t="shared" si="28"/>
        <v>-0.14644293941775452</v>
      </c>
      <c r="N120" s="4">
        <f t="shared" si="29"/>
        <v>0.23267501000436705</v>
      </c>
      <c r="O120" s="4">
        <f t="shared" si="30"/>
        <v>-4.8171210156763039E-2</v>
      </c>
      <c r="P120" s="5"/>
    </row>
    <row r="121" spans="1:16" x14ac:dyDescent="0.25">
      <c r="A121" s="13" t="s">
        <v>240</v>
      </c>
      <c r="B121" s="1" t="s">
        <v>241</v>
      </c>
      <c r="C121" s="5">
        <v>0</v>
      </c>
      <c r="D121" s="5">
        <v>0</v>
      </c>
      <c r="E121" s="14">
        <v>0</v>
      </c>
      <c r="F121" s="14">
        <v>0</v>
      </c>
      <c r="G121" s="14">
        <v>10</v>
      </c>
      <c r="H121" s="14">
        <v>0</v>
      </c>
      <c r="K121" s="4" t="str">
        <f t="shared" ref="K121:K145" si="31">IF(C121=0,"",(D121-C121)/ABS(C121))</f>
        <v/>
      </c>
      <c r="L121" s="4" t="str">
        <f t="shared" ref="L121:L145" si="32">IF(D121=0,"",(E121-D121)/ABS(D121))</f>
        <v/>
      </c>
      <c r="M121" s="4" t="str">
        <f t="shared" ref="M121:M145" si="33">IF(E121=0,"",(F121-E121)/ABS(E121))</f>
        <v/>
      </c>
      <c r="N121" s="4" t="str">
        <f t="shared" ref="N121:N145" si="34">IF(F121=0,"",(G121-F121)/ABS(F121))</f>
        <v/>
      </c>
      <c r="O121" s="4">
        <f t="shared" ref="O121:O145" si="35">IF(G121=0,"",(H121-G121)/ABS(G121))</f>
        <v>-1</v>
      </c>
      <c r="P121" s="5"/>
    </row>
    <row r="122" spans="1:16" x14ac:dyDescent="0.25">
      <c r="A122" s="13" t="s">
        <v>242</v>
      </c>
      <c r="B122" s="1" t="s">
        <v>243</v>
      </c>
      <c r="C122" s="5">
        <v>0</v>
      </c>
      <c r="D122" s="5">
        <v>0</v>
      </c>
      <c r="E122" s="14">
        <v>0</v>
      </c>
      <c r="F122" s="14">
        <v>0</v>
      </c>
      <c r="G122" s="14">
        <v>1</v>
      </c>
      <c r="H122" s="14">
        <v>1</v>
      </c>
      <c r="K122" s="4" t="str">
        <f t="shared" si="31"/>
        <v/>
      </c>
      <c r="L122" s="4" t="str">
        <f t="shared" si="32"/>
        <v/>
      </c>
      <c r="M122" s="4" t="str">
        <f t="shared" si="33"/>
        <v/>
      </c>
      <c r="N122" s="4" t="str">
        <f t="shared" si="34"/>
        <v/>
      </c>
      <c r="O122" s="4">
        <f t="shared" si="35"/>
        <v>0</v>
      </c>
      <c r="P122" s="5"/>
    </row>
    <row r="123" spans="1:16" x14ac:dyDescent="0.25">
      <c r="A123" s="13" t="s">
        <v>244</v>
      </c>
      <c r="B123" s="1" t="s">
        <v>245</v>
      </c>
      <c r="C123" s="5">
        <v>386</v>
      </c>
      <c r="D123" s="5">
        <v>11069</v>
      </c>
      <c r="E123" s="14">
        <v>250</v>
      </c>
      <c r="F123" s="14">
        <v>13363</v>
      </c>
      <c r="G123" s="14">
        <v>0</v>
      </c>
      <c r="H123" s="14">
        <v>-5</v>
      </c>
      <c r="K123" s="4">
        <f t="shared" si="31"/>
        <v>27.676165803108809</v>
      </c>
      <c r="L123" s="4">
        <f t="shared" si="32"/>
        <v>-0.9774144005781914</v>
      </c>
      <c r="M123" s="4">
        <f t="shared" si="33"/>
        <v>52.451999999999998</v>
      </c>
      <c r="N123" s="4">
        <f t="shared" si="34"/>
        <v>-1</v>
      </c>
      <c r="O123" s="4" t="str">
        <f t="shared" si="35"/>
        <v/>
      </c>
      <c r="P123" s="5"/>
    </row>
    <row r="124" spans="1:16" x14ac:dyDescent="0.25">
      <c r="A124" s="13" t="s">
        <v>246</v>
      </c>
      <c r="B124" s="1" t="s">
        <v>247</v>
      </c>
      <c r="C124" s="5">
        <v>1817.028000000093</v>
      </c>
      <c r="D124" s="5">
        <v>0</v>
      </c>
      <c r="E124" s="14">
        <v>0</v>
      </c>
      <c r="F124" s="14">
        <v>0</v>
      </c>
      <c r="G124" s="14">
        <v>170159</v>
      </c>
      <c r="H124" s="14">
        <v>42540</v>
      </c>
      <c r="K124" s="4">
        <f t="shared" si="31"/>
        <v>-1</v>
      </c>
      <c r="L124" s="4" t="str">
        <f t="shared" si="32"/>
        <v/>
      </c>
      <c r="M124" s="4" t="str">
        <f t="shared" si="33"/>
        <v/>
      </c>
      <c r="N124" s="4" t="str">
        <f t="shared" si="34"/>
        <v/>
      </c>
      <c r="O124" s="4">
        <f t="shared" si="35"/>
        <v>-0.74999853078591205</v>
      </c>
      <c r="P124" s="5"/>
    </row>
    <row r="125" spans="1:16" x14ac:dyDescent="0.25">
      <c r="A125" s="13" t="s">
        <v>248</v>
      </c>
      <c r="B125" s="1" t="s">
        <v>96</v>
      </c>
      <c r="C125" s="5">
        <v>136306</v>
      </c>
      <c r="D125" s="5">
        <v>105531</v>
      </c>
      <c r="E125" s="14">
        <v>86758</v>
      </c>
      <c r="F125" s="14">
        <v>27593</v>
      </c>
      <c r="G125" s="14">
        <v>27396</v>
      </c>
      <c r="H125" s="14">
        <v>24937</v>
      </c>
      <c r="K125" s="4">
        <f t="shared" si="31"/>
        <v>-0.22577876249027923</v>
      </c>
      <c r="L125" s="4">
        <f t="shared" si="32"/>
        <v>-0.17789085671508845</v>
      </c>
      <c r="M125" s="4">
        <f t="shared" si="33"/>
        <v>-0.6819544018995366</v>
      </c>
      <c r="N125" s="4">
        <f t="shared" si="34"/>
        <v>-7.1394919001195956E-3</v>
      </c>
      <c r="O125" s="4">
        <f t="shared" si="35"/>
        <v>-8.975762885092714E-2</v>
      </c>
      <c r="P125" s="5"/>
    </row>
    <row r="126" spans="1:16" x14ac:dyDescent="0.25">
      <c r="A126" s="13" t="s">
        <v>249</v>
      </c>
      <c r="B126" s="1" t="s">
        <v>98</v>
      </c>
      <c r="C126" s="5">
        <v>27527</v>
      </c>
      <c r="D126" s="5">
        <v>10780</v>
      </c>
      <c r="E126" s="14">
        <v>28532</v>
      </c>
      <c r="F126" s="14">
        <v>4918</v>
      </c>
      <c r="G126" s="14">
        <v>21759</v>
      </c>
      <c r="H126" s="14">
        <v>22276</v>
      </c>
      <c r="K126" s="4">
        <f t="shared" si="31"/>
        <v>-0.60838449522287208</v>
      </c>
      <c r="L126" s="4">
        <f t="shared" si="32"/>
        <v>1.6467532467532469</v>
      </c>
      <c r="M126" s="4">
        <f t="shared" si="33"/>
        <v>-0.82763213234263289</v>
      </c>
      <c r="N126" s="4">
        <f t="shared" si="34"/>
        <v>3.4243594957299717</v>
      </c>
      <c r="O126" s="4">
        <f t="shared" si="35"/>
        <v>2.376028310124546E-2</v>
      </c>
      <c r="P126" s="5"/>
    </row>
    <row r="127" spans="1:16" x14ac:dyDescent="0.25">
      <c r="A127" s="13" t="s">
        <v>250</v>
      </c>
      <c r="B127" s="1" t="s">
        <v>251</v>
      </c>
      <c r="C127" s="5">
        <v>44422</v>
      </c>
      <c r="D127" s="5">
        <v>20287</v>
      </c>
      <c r="E127" s="14">
        <v>19165</v>
      </c>
      <c r="F127" s="14">
        <v>589</v>
      </c>
      <c r="G127" s="14">
        <v>1650</v>
      </c>
      <c r="H127" s="14">
        <v>2236</v>
      </c>
      <c r="K127" s="4">
        <f t="shared" si="31"/>
        <v>-0.5433118724956103</v>
      </c>
      <c r="L127" s="4">
        <f t="shared" si="32"/>
        <v>-5.5306353822645045E-2</v>
      </c>
      <c r="M127" s="4">
        <f t="shared" si="33"/>
        <v>-0.96926689277328459</v>
      </c>
      <c r="N127" s="4">
        <f t="shared" si="34"/>
        <v>1.801358234295416</v>
      </c>
      <c r="O127" s="4">
        <f t="shared" si="35"/>
        <v>0.35515151515151516</v>
      </c>
      <c r="P127" s="5"/>
    </row>
    <row r="128" spans="1:16" ht="12.6" customHeight="1" x14ac:dyDescent="0.25">
      <c r="A128" s="13" t="s">
        <v>252</v>
      </c>
      <c r="B128" s="1" t="s">
        <v>253</v>
      </c>
      <c r="C128" s="5">
        <v>204089</v>
      </c>
      <c r="D128" s="5">
        <v>285718</v>
      </c>
      <c r="E128" s="14">
        <v>296955</v>
      </c>
      <c r="F128" s="14">
        <v>79679</v>
      </c>
      <c r="G128" s="14">
        <v>107394</v>
      </c>
      <c r="H128" s="14">
        <v>115620</v>
      </c>
      <c r="K128" s="4">
        <f t="shared" si="31"/>
        <v>0.39996766116743188</v>
      </c>
      <c r="L128" s="4">
        <f t="shared" si="32"/>
        <v>3.93289887231466E-2</v>
      </c>
      <c r="M128" s="4">
        <f t="shared" si="33"/>
        <v>-0.73167988415753227</v>
      </c>
      <c r="N128" s="4">
        <f t="shared" si="34"/>
        <v>0.34783318063730717</v>
      </c>
      <c r="O128" s="4">
        <f t="shared" si="35"/>
        <v>7.6596457902676121E-2</v>
      </c>
      <c r="P128" s="5"/>
    </row>
    <row r="129" spans="1:16" x14ac:dyDescent="0.25">
      <c r="A129" s="13" t="s">
        <v>254</v>
      </c>
      <c r="B129" s="1" t="s">
        <v>255</v>
      </c>
      <c r="C129" s="5">
        <v>95634</v>
      </c>
      <c r="D129" s="5">
        <v>26018</v>
      </c>
      <c r="E129" s="14">
        <v>15528</v>
      </c>
      <c r="F129" s="14">
        <v>1896</v>
      </c>
      <c r="G129" s="14">
        <v>6347</v>
      </c>
      <c r="H129" s="14">
        <v>4308</v>
      </c>
      <c r="K129" s="4">
        <f t="shared" si="31"/>
        <v>-0.72794194533324963</v>
      </c>
      <c r="L129" s="4">
        <f t="shared" si="32"/>
        <v>-0.40318241217618572</v>
      </c>
      <c r="M129" s="4">
        <f t="shared" si="33"/>
        <v>-0.87789799072642971</v>
      </c>
      <c r="N129" s="4">
        <f t="shared" si="34"/>
        <v>2.3475738396624473</v>
      </c>
      <c r="O129" s="4">
        <f t="shared" si="35"/>
        <v>-0.32125413581219475</v>
      </c>
      <c r="P129" s="5"/>
    </row>
    <row r="130" spans="1:16" x14ac:dyDescent="0.25">
      <c r="A130" s="13" t="s">
        <v>256</v>
      </c>
      <c r="B130" s="1" t="s">
        <v>257</v>
      </c>
      <c r="C130" s="5">
        <v>564396</v>
      </c>
      <c r="D130" s="5">
        <v>784014</v>
      </c>
      <c r="E130" s="14">
        <v>859349</v>
      </c>
      <c r="F130" s="14">
        <v>663400</v>
      </c>
      <c r="G130" s="14">
        <v>678388</v>
      </c>
      <c r="H130" s="14">
        <v>728635</v>
      </c>
      <c r="K130" s="4">
        <f t="shared" si="31"/>
        <v>0.38912040482214616</v>
      </c>
      <c r="L130" s="4">
        <f t="shared" si="32"/>
        <v>9.6088845352251359E-2</v>
      </c>
      <c r="M130" s="4">
        <f t="shared" si="33"/>
        <v>-0.22802028046812181</v>
      </c>
      <c r="N130" s="4">
        <f t="shared" si="34"/>
        <v>2.2592704250829064E-2</v>
      </c>
      <c r="O130" s="4">
        <f t="shared" si="35"/>
        <v>7.4068232339015425E-2</v>
      </c>
      <c r="P130" s="5"/>
    </row>
    <row r="131" spans="1:16" x14ac:dyDescent="0.25">
      <c r="A131" s="13" t="s">
        <v>258</v>
      </c>
      <c r="B131" s="1" t="s">
        <v>259</v>
      </c>
      <c r="C131" s="5">
        <v>2075115</v>
      </c>
      <c r="D131" s="5">
        <v>1773834</v>
      </c>
      <c r="E131" s="14">
        <v>2923424</v>
      </c>
      <c r="F131" s="14">
        <v>2298682</v>
      </c>
      <c r="G131" s="14">
        <v>1831232</v>
      </c>
      <c r="H131" s="14">
        <v>1862826</v>
      </c>
      <c r="K131" s="4">
        <f t="shared" si="31"/>
        <v>-0.14518761610802292</v>
      </c>
      <c r="L131" s="4">
        <f t="shared" si="32"/>
        <v>0.64808206404883428</v>
      </c>
      <c r="M131" s="4">
        <f t="shared" si="33"/>
        <v>-0.21370215199711023</v>
      </c>
      <c r="N131" s="4">
        <f t="shared" si="34"/>
        <v>-0.20335566207069963</v>
      </c>
      <c r="O131" s="4">
        <f t="shared" si="35"/>
        <v>1.7252865830217033E-2</v>
      </c>
      <c r="P131" s="5"/>
    </row>
    <row r="132" spans="1:16" x14ac:dyDescent="0.25">
      <c r="A132" s="13" t="s">
        <v>260</v>
      </c>
      <c r="B132" s="1" t="s">
        <v>261</v>
      </c>
      <c r="C132" s="5">
        <v>0</v>
      </c>
      <c r="D132" s="5">
        <v>0</v>
      </c>
      <c r="E132" s="14">
        <v>81</v>
      </c>
      <c r="F132" s="14">
        <v>206</v>
      </c>
      <c r="G132" s="14">
        <v>42</v>
      </c>
      <c r="H132" s="14">
        <v>171</v>
      </c>
      <c r="K132" s="4" t="str">
        <f t="shared" si="31"/>
        <v/>
      </c>
      <c r="L132" s="4" t="str">
        <f t="shared" si="32"/>
        <v/>
      </c>
      <c r="M132" s="4">
        <f t="shared" si="33"/>
        <v>1.5432098765432098</v>
      </c>
      <c r="N132" s="4">
        <f t="shared" si="34"/>
        <v>-0.79611650485436891</v>
      </c>
      <c r="O132" s="4">
        <f t="shared" si="35"/>
        <v>3.0714285714285716</v>
      </c>
      <c r="P132" s="5"/>
    </row>
    <row r="133" spans="1:16" x14ac:dyDescent="0.25">
      <c r="A133" s="13" t="s">
        <v>262</v>
      </c>
      <c r="B133" s="1" t="s">
        <v>263</v>
      </c>
      <c r="C133" s="5">
        <v>169121</v>
      </c>
      <c r="D133" s="5">
        <v>67844</v>
      </c>
      <c r="E133" s="14">
        <v>209415</v>
      </c>
      <c r="F133" s="14">
        <v>298049</v>
      </c>
      <c r="G133" s="14">
        <v>384784</v>
      </c>
      <c r="H133" s="14">
        <v>456560</v>
      </c>
      <c r="K133" s="4">
        <f t="shared" si="31"/>
        <v>-0.59884343162587728</v>
      </c>
      <c r="L133" s="4">
        <f t="shared" si="32"/>
        <v>2.08671363716762</v>
      </c>
      <c r="M133" s="4">
        <f t="shared" si="33"/>
        <v>0.42324570828259678</v>
      </c>
      <c r="N133" s="4">
        <f t="shared" si="34"/>
        <v>0.29100919647440521</v>
      </c>
      <c r="O133" s="4">
        <f t="shared" si="35"/>
        <v>0.18653582269533037</v>
      </c>
      <c r="P133" s="5"/>
    </row>
    <row r="134" spans="1:16" x14ac:dyDescent="0.25">
      <c r="A134" s="13" t="s">
        <v>264</v>
      </c>
      <c r="B134" s="1" t="s">
        <v>265</v>
      </c>
      <c r="C134" s="5">
        <v>97883</v>
      </c>
      <c r="D134" s="5">
        <v>328130</v>
      </c>
      <c r="E134" s="14">
        <v>497210</v>
      </c>
      <c r="F134" s="14">
        <v>169388</v>
      </c>
      <c r="G134" s="14">
        <v>149341</v>
      </c>
      <c r="H134" s="14">
        <v>153799</v>
      </c>
      <c r="K134" s="4">
        <f t="shared" si="31"/>
        <v>2.352267503039343</v>
      </c>
      <c r="L134" s="4">
        <f t="shared" si="32"/>
        <v>0.51528357663121327</v>
      </c>
      <c r="M134" s="4">
        <f t="shared" si="33"/>
        <v>-0.65932302246535668</v>
      </c>
      <c r="N134" s="4">
        <f t="shared" si="34"/>
        <v>-0.1183495879283066</v>
      </c>
      <c r="O134" s="4">
        <f t="shared" si="35"/>
        <v>2.9851146034913387E-2</v>
      </c>
      <c r="P134" s="5"/>
    </row>
    <row r="135" spans="1:16" x14ac:dyDescent="0.25">
      <c r="A135" s="13" t="s">
        <v>266</v>
      </c>
      <c r="B135" s="1" t="s">
        <v>267</v>
      </c>
      <c r="C135" s="5">
        <v>1096439</v>
      </c>
      <c r="D135" s="5">
        <v>657519</v>
      </c>
      <c r="E135" s="14">
        <v>765794</v>
      </c>
      <c r="F135" s="14">
        <v>845657</v>
      </c>
      <c r="G135" s="14">
        <v>847378</v>
      </c>
      <c r="H135" s="14">
        <v>853571</v>
      </c>
      <c r="K135" s="4">
        <f t="shared" si="31"/>
        <v>-0.40031410776158088</v>
      </c>
      <c r="L135" s="4">
        <f t="shared" si="32"/>
        <v>0.16467204749976808</v>
      </c>
      <c r="M135" s="4">
        <f t="shared" si="33"/>
        <v>0.10428783719903786</v>
      </c>
      <c r="N135" s="4">
        <f t="shared" si="34"/>
        <v>2.0351040670153501E-3</v>
      </c>
      <c r="O135" s="4">
        <f t="shared" si="35"/>
        <v>7.3084266997727109E-3</v>
      </c>
      <c r="P135" s="5"/>
    </row>
    <row r="136" spans="1:16" x14ac:dyDescent="0.25">
      <c r="A136" s="13" t="s">
        <v>268</v>
      </c>
      <c r="B136" s="1" t="s">
        <v>13</v>
      </c>
      <c r="C136" s="5">
        <v>665170</v>
      </c>
      <c r="D136" s="5">
        <v>707004</v>
      </c>
      <c r="E136" s="14">
        <v>605349</v>
      </c>
      <c r="F136" s="14">
        <v>642645</v>
      </c>
      <c r="G136" s="14">
        <v>555752</v>
      </c>
      <c r="H136" s="14">
        <v>700697</v>
      </c>
      <c r="K136" s="4">
        <f t="shared" si="31"/>
        <v>6.2892192973224889E-2</v>
      </c>
      <c r="L136" s="4">
        <f t="shared" si="32"/>
        <v>-0.14378277916390855</v>
      </c>
      <c r="M136" s="4">
        <f t="shared" si="33"/>
        <v>6.1610740250665319E-2</v>
      </c>
      <c r="N136" s="4">
        <f t="shared" si="34"/>
        <v>-0.13521150868675552</v>
      </c>
      <c r="O136" s="4">
        <f t="shared" si="35"/>
        <v>0.26080877801609353</v>
      </c>
      <c r="P136" s="5"/>
    </row>
    <row r="137" spans="1:16" x14ac:dyDescent="0.25">
      <c r="A137" s="13" t="s">
        <v>269</v>
      </c>
      <c r="B137" s="1" t="s">
        <v>270</v>
      </c>
      <c r="C137" s="5">
        <v>2294</v>
      </c>
      <c r="D137" s="5">
        <v>3131</v>
      </c>
      <c r="E137" s="14">
        <v>3108</v>
      </c>
      <c r="F137" s="14">
        <v>3544</v>
      </c>
      <c r="G137" s="14">
        <v>3134</v>
      </c>
      <c r="H137" s="14">
        <v>2200</v>
      </c>
      <c r="K137" s="4">
        <f t="shared" si="31"/>
        <v>0.36486486486486486</v>
      </c>
      <c r="L137" s="4">
        <f t="shared" si="32"/>
        <v>-7.3458958799105713E-3</v>
      </c>
      <c r="M137" s="4">
        <f t="shared" si="33"/>
        <v>0.14028314028314029</v>
      </c>
      <c r="N137" s="4">
        <f t="shared" si="34"/>
        <v>-0.11568848758465011</v>
      </c>
      <c r="O137" s="4">
        <f t="shared" si="35"/>
        <v>-0.29802169751116786</v>
      </c>
      <c r="P137" s="5"/>
    </row>
    <row r="138" spans="1:16" x14ac:dyDescent="0.25">
      <c r="A138" s="13" t="s">
        <v>271</v>
      </c>
      <c r="B138" s="1" t="s">
        <v>272</v>
      </c>
      <c r="C138" s="5">
        <v>179855</v>
      </c>
      <c r="D138" s="5">
        <v>163715</v>
      </c>
      <c r="E138" s="14">
        <v>181103</v>
      </c>
      <c r="F138" s="14">
        <v>184894</v>
      </c>
      <c r="G138" s="14">
        <v>238129</v>
      </c>
      <c r="H138" s="14">
        <v>246969</v>
      </c>
      <c r="K138" s="4">
        <f t="shared" si="31"/>
        <v>-8.9738956381529567E-2</v>
      </c>
      <c r="L138" s="4">
        <f t="shared" si="32"/>
        <v>0.10620896069388877</v>
      </c>
      <c r="M138" s="4">
        <f t="shared" si="33"/>
        <v>2.0932839323478905E-2</v>
      </c>
      <c r="N138" s="4">
        <f t="shared" si="34"/>
        <v>0.28792172812530425</v>
      </c>
      <c r="O138" s="4">
        <f t="shared" si="35"/>
        <v>3.7122735996035765E-2</v>
      </c>
      <c r="P138" s="5"/>
    </row>
    <row r="139" spans="1:16" x14ac:dyDescent="0.25">
      <c r="A139" s="13" t="s">
        <v>273</v>
      </c>
      <c r="B139" s="1" t="s">
        <v>223</v>
      </c>
      <c r="C139" s="5">
        <v>187324</v>
      </c>
      <c r="D139" s="5">
        <v>577534</v>
      </c>
      <c r="E139" s="14">
        <v>1191000</v>
      </c>
      <c r="F139" s="14">
        <v>397866</v>
      </c>
      <c r="G139" s="14">
        <v>1121334</v>
      </c>
      <c r="H139" s="14">
        <v>977496</v>
      </c>
      <c r="K139" s="4">
        <f t="shared" si="31"/>
        <v>2.083075313360808</v>
      </c>
      <c r="L139" s="4">
        <f t="shared" si="32"/>
        <v>1.0622162504718338</v>
      </c>
      <c r="M139" s="4">
        <f t="shared" si="33"/>
        <v>-0.66593954659949617</v>
      </c>
      <c r="N139" s="4">
        <f t="shared" si="34"/>
        <v>1.8183710093348011</v>
      </c>
      <c r="O139" s="4">
        <f t="shared" si="35"/>
        <v>-0.12827400221521865</v>
      </c>
      <c r="P139" s="5"/>
    </row>
    <row r="140" spans="1:16" x14ac:dyDescent="0.25">
      <c r="A140" s="13" t="s">
        <v>274</v>
      </c>
      <c r="B140" s="1" t="s">
        <v>225</v>
      </c>
      <c r="C140" s="5">
        <v>129750</v>
      </c>
      <c r="D140" s="5">
        <v>131141</v>
      </c>
      <c r="E140" s="14">
        <v>107731</v>
      </c>
      <c r="F140" s="14">
        <v>101171</v>
      </c>
      <c r="G140" s="14">
        <v>115357</v>
      </c>
      <c r="H140" s="14">
        <v>123189</v>
      </c>
      <c r="K140" s="4">
        <f t="shared" si="31"/>
        <v>1.0720616570327553E-2</v>
      </c>
      <c r="L140" s="4">
        <f t="shared" si="32"/>
        <v>-0.17851015319389055</v>
      </c>
      <c r="M140" s="4">
        <f t="shared" si="33"/>
        <v>-6.0892407942003693E-2</v>
      </c>
      <c r="N140" s="4">
        <f t="shared" si="34"/>
        <v>0.14021804667345386</v>
      </c>
      <c r="O140" s="4">
        <f t="shared" si="35"/>
        <v>6.7893582530752367E-2</v>
      </c>
      <c r="P140" s="5"/>
    </row>
    <row r="141" spans="1:16" x14ac:dyDescent="0.25">
      <c r="A141" s="13" t="s">
        <v>275</v>
      </c>
      <c r="B141" s="1" t="s">
        <v>276</v>
      </c>
      <c r="C141" s="5">
        <v>100429</v>
      </c>
      <c r="D141" s="5">
        <v>118881</v>
      </c>
      <c r="E141" s="14">
        <v>158486</v>
      </c>
      <c r="F141" s="14">
        <v>190231</v>
      </c>
      <c r="G141" s="14">
        <v>181462</v>
      </c>
      <c r="H141" s="14">
        <v>203621</v>
      </c>
      <c r="K141" s="4">
        <f t="shared" si="31"/>
        <v>0.18373179061824771</v>
      </c>
      <c r="L141" s="4">
        <f t="shared" si="32"/>
        <v>0.33314827432474492</v>
      </c>
      <c r="M141" s="4">
        <f t="shared" si="33"/>
        <v>0.20030160392716076</v>
      </c>
      <c r="N141" s="4">
        <f t="shared" si="34"/>
        <v>-4.6096587832687629E-2</v>
      </c>
      <c r="O141" s="4">
        <f t="shared" si="35"/>
        <v>0.12211372077900608</v>
      </c>
      <c r="P141" s="5"/>
    </row>
    <row r="142" spans="1:16" x14ac:dyDescent="0.25">
      <c r="A142" s="13" t="s">
        <v>277</v>
      </c>
      <c r="B142" s="1" t="s">
        <v>278</v>
      </c>
      <c r="C142" s="5">
        <v>519469</v>
      </c>
      <c r="D142" s="5">
        <v>686805</v>
      </c>
      <c r="E142" s="14">
        <v>781773</v>
      </c>
      <c r="F142" s="14">
        <v>811607</v>
      </c>
      <c r="G142" s="14">
        <v>910321</v>
      </c>
      <c r="H142" s="14">
        <v>1066179</v>
      </c>
      <c r="K142" s="4">
        <f t="shared" si="31"/>
        <v>0.32212894320931568</v>
      </c>
      <c r="L142" s="4">
        <f t="shared" si="32"/>
        <v>0.13827505623867037</v>
      </c>
      <c r="M142" s="4">
        <f t="shared" si="33"/>
        <v>3.8161972848896032E-2</v>
      </c>
      <c r="N142" s="4">
        <f t="shared" si="34"/>
        <v>0.12162783218971744</v>
      </c>
      <c r="O142" s="4">
        <f t="shared" si="35"/>
        <v>0.17121213286302303</v>
      </c>
      <c r="P142" s="5"/>
    </row>
    <row r="143" spans="1:16" x14ac:dyDescent="0.25">
      <c r="A143" s="13" t="s">
        <v>279</v>
      </c>
      <c r="B143" s="1" t="s">
        <v>280</v>
      </c>
      <c r="C143" s="5">
        <v>129726</v>
      </c>
      <c r="D143" s="5">
        <v>161182</v>
      </c>
      <c r="E143" s="14">
        <v>192660</v>
      </c>
      <c r="F143" s="14">
        <v>149576</v>
      </c>
      <c r="G143" s="14">
        <v>157706</v>
      </c>
      <c r="H143" s="14">
        <v>149687</v>
      </c>
      <c r="K143" s="4">
        <f t="shared" si="31"/>
        <v>0.2424803046420918</v>
      </c>
      <c r="L143" s="4">
        <f t="shared" si="32"/>
        <v>0.19529475996078965</v>
      </c>
      <c r="M143" s="4">
        <f t="shared" si="33"/>
        <v>-0.22362711512509084</v>
      </c>
      <c r="N143" s="4">
        <f t="shared" si="34"/>
        <v>5.4353639621329622E-2</v>
      </c>
      <c r="O143" s="4">
        <f t="shared" si="35"/>
        <v>-5.0847780046415485E-2</v>
      </c>
      <c r="P143" s="5"/>
    </row>
    <row r="144" spans="1:16" x14ac:dyDescent="0.25">
      <c r="A144" s="13" t="s">
        <v>281</v>
      </c>
      <c r="B144" s="1" t="s">
        <v>282</v>
      </c>
      <c r="C144" s="5">
        <v>5407980</v>
      </c>
      <c r="D144" s="5">
        <v>4021874</v>
      </c>
      <c r="E144" s="14">
        <v>3764860</v>
      </c>
      <c r="F144" s="14">
        <v>4685951</v>
      </c>
      <c r="G144" s="14">
        <v>4180377</v>
      </c>
      <c r="H144" s="14">
        <v>3797116</v>
      </c>
      <c r="K144" s="4">
        <f t="shared" si="31"/>
        <v>-0.25630753072311657</v>
      </c>
      <c r="L144" s="4">
        <f t="shared" si="32"/>
        <v>-6.3904040753141447E-2</v>
      </c>
      <c r="M144" s="4">
        <f t="shared" si="33"/>
        <v>0.24465478131988971</v>
      </c>
      <c r="N144" s="4">
        <f t="shared" si="34"/>
        <v>-0.10789143975257104</v>
      </c>
      <c r="O144" s="4">
        <f t="shared" si="35"/>
        <v>-9.1680965616259005E-2</v>
      </c>
      <c r="P144" s="5"/>
    </row>
    <row r="145" spans="1:16" x14ac:dyDescent="0.25">
      <c r="A145" s="13" t="s">
        <v>283</v>
      </c>
      <c r="B145" s="1" t="s">
        <v>245</v>
      </c>
      <c r="C145" s="5">
        <v>1626772</v>
      </c>
      <c r="D145" s="5">
        <v>1530362</v>
      </c>
      <c r="E145" s="14">
        <v>1650228</v>
      </c>
      <c r="F145" s="14">
        <v>1448611</v>
      </c>
      <c r="G145" s="14">
        <v>1620660</v>
      </c>
      <c r="H145" s="14">
        <v>1648391</v>
      </c>
      <c r="K145" s="4">
        <f t="shared" si="31"/>
        <v>-5.9264604996889549E-2</v>
      </c>
      <c r="L145" s="4">
        <f t="shared" si="32"/>
        <v>7.8325258991009963E-2</v>
      </c>
      <c r="M145" s="4">
        <f t="shared" si="33"/>
        <v>-0.12217523881548489</v>
      </c>
      <c r="N145" s="4">
        <f t="shared" si="34"/>
        <v>0.11876825455557082</v>
      </c>
      <c r="O145" s="4">
        <f t="shared" si="35"/>
        <v>1.7110930114891464E-2</v>
      </c>
      <c r="P145" s="5"/>
    </row>
    <row r="146" spans="1:16" x14ac:dyDescent="0.25">
      <c r="A146" s="13" t="s">
        <v>284</v>
      </c>
      <c r="B146" s="1" t="s">
        <v>247</v>
      </c>
      <c r="C146" s="5">
        <v>55239</v>
      </c>
      <c r="D146" s="5">
        <v>65626</v>
      </c>
      <c r="E146" s="14">
        <v>68796</v>
      </c>
      <c r="F146" s="14">
        <v>66331</v>
      </c>
      <c r="G146" s="14">
        <v>63894</v>
      </c>
      <c r="H146" s="14">
        <v>64425</v>
      </c>
      <c r="K146" s="4">
        <f t="shared" ref="K146:K168" si="36">IF(C146=0,"",(D146-C146)/ABS(C146))</f>
        <v>0.18803743731783704</v>
      </c>
      <c r="L146" s="4">
        <f t="shared" ref="L146:L168" si="37">IF(D146=0,"",(E146-D146)/ABS(D146))</f>
        <v>4.830402584341572E-2</v>
      </c>
      <c r="M146" s="4">
        <f t="shared" ref="M146:M168" si="38">IF(E146=0,"",(F146-E146)/ABS(E146))</f>
        <v>-3.5830571544857262E-2</v>
      </c>
      <c r="N146" s="4">
        <f t="shared" ref="N146:N168" si="39">IF(F146=0,"",(G146-F146)/ABS(F146))</f>
        <v>-3.6739985828647237E-2</v>
      </c>
      <c r="O146" s="4">
        <f t="shared" ref="O146:O168" si="40">IF(G146=0,"",(H146-G146)/ABS(G146))</f>
        <v>8.3106394966663538E-3</v>
      </c>
      <c r="P146" s="5"/>
    </row>
    <row r="147" spans="1:16" x14ac:dyDescent="0.25">
      <c r="A147" s="13" t="s">
        <v>285</v>
      </c>
      <c r="B147" s="1" t="s">
        <v>96</v>
      </c>
      <c r="C147" s="5">
        <v>739</v>
      </c>
      <c r="D147" s="5">
        <v>1589</v>
      </c>
      <c r="E147" s="14">
        <v>1791</v>
      </c>
      <c r="F147" s="14">
        <v>701</v>
      </c>
      <c r="G147" s="14">
        <v>2472</v>
      </c>
      <c r="H147" s="14">
        <v>4100</v>
      </c>
      <c r="K147" s="4">
        <f t="shared" si="36"/>
        <v>1.1502029769959405</v>
      </c>
      <c r="L147" s="4">
        <f t="shared" si="37"/>
        <v>0.12712397734424166</v>
      </c>
      <c r="M147" s="4">
        <f t="shared" si="38"/>
        <v>-0.60859854829704074</v>
      </c>
      <c r="N147" s="4">
        <f t="shared" si="39"/>
        <v>2.5263908701854492</v>
      </c>
      <c r="O147" s="4">
        <f t="shared" si="40"/>
        <v>0.65857605177993528</v>
      </c>
      <c r="P147" s="5"/>
    </row>
    <row r="148" spans="1:16" x14ac:dyDescent="0.25">
      <c r="A148" s="13" t="s">
        <v>286</v>
      </c>
      <c r="B148" s="1" t="s">
        <v>98</v>
      </c>
      <c r="C148" s="5">
        <v>24153</v>
      </c>
      <c r="D148" s="5">
        <v>32058</v>
      </c>
      <c r="E148" s="14">
        <v>20905</v>
      </c>
      <c r="F148" s="14">
        <v>9088</v>
      </c>
      <c r="G148" s="14">
        <v>29653</v>
      </c>
      <c r="H148" s="14">
        <v>27623</v>
      </c>
      <c r="K148" s="4">
        <f t="shared" si="36"/>
        <v>0.32728853558564153</v>
      </c>
      <c r="L148" s="4">
        <f t="shared" si="37"/>
        <v>-0.34790068001746832</v>
      </c>
      <c r="M148" s="4">
        <f t="shared" si="38"/>
        <v>-0.56527146615642188</v>
      </c>
      <c r="N148" s="4">
        <f t="shared" si="39"/>
        <v>2.26287411971831</v>
      </c>
      <c r="O148" s="4">
        <f t="shared" si="40"/>
        <v>-6.8458503355478373E-2</v>
      </c>
      <c r="P148" s="5"/>
    </row>
    <row r="149" spans="1:16" x14ac:dyDescent="0.25">
      <c r="A149" s="13" t="s">
        <v>287</v>
      </c>
      <c r="B149" s="1" t="s">
        <v>257</v>
      </c>
      <c r="C149" s="5">
        <v>517533</v>
      </c>
      <c r="D149" s="5">
        <v>768334</v>
      </c>
      <c r="E149" s="14">
        <v>648411</v>
      </c>
      <c r="F149" s="14">
        <v>540532</v>
      </c>
      <c r="G149" s="14">
        <v>475219</v>
      </c>
      <c r="H149" s="14">
        <v>430468</v>
      </c>
      <c r="K149" s="4">
        <f t="shared" si="36"/>
        <v>0.48460871094210417</v>
      </c>
      <c r="L149" s="4">
        <f t="shared" si="37"/>
        <v>-0.15608186023265924</v>
      </c>
      <c r="M149" s="4">
        <f t="shared" si="38"/>
        <v>-0.16637441375917436</v>
      </c>
      <c r="N149" s="4">
        <f t="shared" si="39"/>
        <v>-0.12083095912915424</v>
      </c>
      <c r="O149" s="4">
        <f t="shared" si="40"/>
        <v>-9.4169214614735527E-2</v>
      </c>
      <c r="P149" s="5"/>
    </row>
    <row r="150" spans="1:16" x14ac:dyDescent="0.25">
      <c r="A150" s="13" t="s">
        <v>288</v>
      </c>
      <c r="B150" s="1" t="s">
        <v>259</v>
      </c>
      <c r="C150" s="5">
        <v>25425025</v>
      </c>
      <c r="D150" s="5">
        <v>24687433</v>
      </c>
      <c r="E150" s="14">
        <v>30086938</v>
      </c>
      <c r="F150" s="14">
        <v>33711243</v>
      </c>
      <c r="G150" s="14">
        <v>36386334</v>
      </c>
      <c r="H150" s="14">
        <v>36512512</v>
      </c>
      <c r="K150" s="4">
        <f t="shared" si="36"/>
        <v>-2.9010472949387463E-2</v>
      </c>
      <c r="L150" s="4">
        <f t="shared" si="37"/>
        <v>0.21871472015741775</v>
      </c>
      <c r="M150" s="4">
        <f t="shared" si="38"/>
        <v>0.1204610784919356</v>
      </c>
      <c r="N150" s="4">
        <f t="shared" si="39"/>
        <v>7.9353081107095338E-2</v>
      </c>
      <c r="O150" s="4">
        <f t="shared" si="40"/>
        <v>3.4677304946412026E-3</v>
      </c>
      <c r="P150" s="5"/>
    </row>
    <row r="151" spans="1:16" x14ac:dyDescent="0.25">
      <c r="A151" s="13" t="s">
        <v>289</v>
      </c>
      <c r="B151" s="1" t="s">
        <v>290</v>
      </c>
      <c r="C151" s="5">
        <v>359666</v>
      </c>
      <c r="D151" s="5">
        <v>375785</v>
      </c>
      <c r="E151" s="14">
        <v>362869</v>
      </c>
      <c r="F151" s="14">
        <v>420113</v>
      </c>
      <c r="G151" s="14">
        <v>692581</v>
      </c>
      <c r="H151" s="14">
        <v>744215</v>
      </c>
      <c r="K151" s="4">
        <f t="shared" si="36"/>
        <v>4.4816579826839342E-2</v>
      </c>
      <c r="L151" s="4">
        <f t="shared" si="37"/>
        <v>-3.4370717298455235E-2</v>
      </c>
      <c r="M151" s="4">
        <f t="shared" si="38"/>
        <v>0.15775390016782917</v>
      </c>
      <c r="N151" s="4">
        <f t="shared" si="39"/>
        <v>0.64855884012158638</v>
      </c>
      <c r="O151" s="4">
        <f t="shared" si="40"/>
        <v>7.4553012571814709E-2</v>
      </c>
      <c r="P151" s="5"/>
    </row>
    <row r="152" spans="1:16" x14ac:dyDescent="0.25">
      <c r="A152" s="13" t="s">
        <v>291</v>
      </c>
      <c r="B152" s="1" t="s">
        <v>292</v>
      </c>
      <c r="C152" s="5">
        <v>0</v>
      </c>
      <c r="D152" s="5">
        <v>0</v>
      </c>
      <c r="E152" s="14">
        <v>1292</v>
      </c>
      <c r="F152" s="14">
        <v>320</v>
      </c>
      <c r="G152" s="14">
        <v>0</v>
      </c>
      <c r="H152" s="14">
        <v>0</v>
      </c>
      <c r="K152" s="4" t="str">
        <f t="shared" si="36"/>
        <v/>
      </c>
      <c r="L152" s="4" t="str">
        <f t="shared" si="37"/>
        <v/>
      </c>
      <c r="M152" s="4">
        <f t="shared" si="38"/>
        <v>-0.75232198142414863</v>
      </c>
      <c r="N152" s="4">
        <f t="shared" si="39"/>
        <v>-1</v>
      </c>
      <c r="O152" s="4" t="str">
        <f t="shared" si="40"/>
        <v/>
      </c>
      <c r="P152" s="5"/>
    </row>
    <row r="153" spans="1:16" x14ac:dyDescent="0.25">
      <c r="A153" s="13" t="s">
        <v>293</v>
      </c>
      <c r="B153" s="1" t="s">
        <v>294</v>
      </c>
      <c r="C153" s="5">
        <v>4698444</v>
      </c>
      <c r="D153" s="5">
        <v>4698444</v>
      </c>
      <c r="E153" s="14">
        <v>4698444</v>
      </c>
      <c r="F153" s="14">
        <v>3563822</v>
      </c>
      <c r="G153" s="14">
        <v>2429200</v>
      </c>
      <c r="H153" s="14">
        <v>2429200</v>
      </c>
      <c r="K153" s="4">
        <f t="shared" si="36"/>
        <v>0</v>
      </c>
      <c r="L153" s="4">
        <f t="shared" si="37"/>
        <v>0</v>
      </c>
      <c r="M153" s="4">
        <f t="shared" si="38"/>
        <v>-0.24148888440513497</v>
      </c>
      <c r="N153" s="4">
        <f t="shared" si="39"/>
        <v>-0.31837224193576447</v>
      </c>
      <c r="O153" s="4">
        <f t="shared" si="40"/>
        <v>0</v>
      </c>
      <c r="P153" s="5"/>
    </row>
    <row r="154" spans="1:16" x14ac:dyDescent="0.25">
      <c r="A154" s="13" t="s">
        <v>295</v>
      </c>
      <c r="B154" s="1" t="s">
        <v>261</v>
      </c>
      <c r="C154" s="5">
        <v>92158</v>
      </c>
      <c r="D154" s="5">
        <v>231685</v>
      </c>
      <c r="E154" s="14">
        <v>101646</v>
      </c>
      <c r="F154" s="14">
        <v>112365</v>
      </c>
      <c r="G154" s="14">
        <v>94505</v>
      </c>
      <c r="H154" s="14">
        <v>86226</v>
      </c>
      <c r="K154" s="4">
        <f t="shared" si="36"/>
        <v>1.5139976996028559</v>
      </c>
      <c r="L154" s="4">
        <f t="shared" si="37"/>
        <v>-0.56127500701383348</v>
      </c>
      <c r="M154" s="4">
        <f t="shared" si="38"/>
        <v>0.10545422348149459</v>
      </c>
      <c r="N154" s="4">
        <f t="shared" si="39"/>
        <v>-0.15894629110488143</v>
      </c>
      <c r="O154" s="4">
        <f t="shared" si="40"/>
        <v>-8.7603830485159517E-2</v>
      </c>
      <c r="P154" s="5"/>
    </row>
    <row r="155" spans="1:16" x14ac:dyDescent="0.25">
      <c r="A155" s="13" t="s">
        <v>296</v>
      </c>
      <c r="B155" s="1" t="s">
        <v>297</v>
      </c>
      <c r="C155" s="5">
        <v>68385</v>
      </c>
      <c r="D155" s="5">
        <v>56587</v>
      </c>
      <c r="E155" s="14">
        <v>61842</v>
      </c>
      <c r="F155" s="14">
        <v>71015</v>
      </c>
      <c r="G155" s="14">
        <v>50399</v>
      </c>
      <c r="H155" s="14">
        <v>52738</v>
      </c>
      <c r="K155" s="4">
        <f t="shared" si="36"/>
        <v>-0.17252321415515098</v>
      </c>
      <c r="L155" s="4">
        <f t="shared" si="37"/>
        <v>9.2865852580981498E-2</v>
      </c>
      <c r="M155" s="4">
        <f t="shared" si="38"/>
        <v>0.1483296141780667</v>
      </c>
      <c r="N155" s="4">
        <f t="shared" si="39"/>
        <v>-0.29030486516933041</v>
      </c>
      <c r="O155" s="4">
        <f t="shared" si="40"/>
        <v>4.6409650985138592E-2</v>
      </c>
      <c r="P155" s="5"/>
    </row>
    <row r="156" spans="1:16" x14ac:dyDescent="0.25">
      <c r="A156" s="13" t="s">
        <v>298</v>
      </c>
      <c r="B156" s="1" t="s">
        <v>299</v>
      </c>
      <c r="C156" s="5">
        <v>43716</v>
      </c>
      <c r="D156" s="5">
        <v>59381</v>
      </c>
      <c r="E156" s="14">
        <v>58723</v>
      </c>
      <c r="F156" s="14">
        <v>63729</v>
      </c>
      <c r="G156" s="14">
        <v>41144</v>
      </c>
      <c r="H156" s="14">
        <v>25239</v>
      </c>
      <c r="K156" s="4">
        <f t="shared" si="36"/>
        <v>0.35833562082532711</v>
      </c>
      <c r="L156" s="4">
        <f t="shared" si="37"/>
        <v>-1.108098550041259E-2</v>
      </c>
      <c r="M156" s="4">
        <f t="shared" si="38"/>
        <v>8.5247688299303515E-2</v>
      </c>
      <c r="N156" s="4">
        <f t="shared" si="39"/>
        <v>-0.35439125045112901</v>
      </c>
      <c r="O156" s="4">
        <f t="shared" si="40"/>
        <v>-0.38656912307991442</v>
      </c>
      <c r="P156" s="5"/>
    </row>
    <row r="157" spans="1:16" x14ac:dyDescent="0.25">
      <c r="A157" s="13" t="s">
        <v>300</v>
      </c>
      <c r="B157" s="1" t="s">
        <v>301</v>
      </c>
      <c r="C157" s="5">
        <v>53792</v>
      </c>
      <c r="D157" s="5">
        <v>60536</v>
      </c>
      <c r="E157" s="14">
        <v>107091</v>
      </c>
      <c r="F157" s="14">
        <v>115431</v>
      </c>
      <c r="G157" s="14">
        <v>78484</v>
      </c>
      <c r="H157" s="14">
        <v>77731</v>
      </c>
      <c r="K157" s="4">
        <f t="shared" si="36"/>
        <v>0.12537180249851279</v>
      </c>
      <c r="L157" s="4">
        <f t="shared" si="37"/>
        <v>0.76904651777454736</v>
      </c>
      <c r="M157" s="4">
        <f t="shared" si="38"/>
        <v>7.78776928033168E-2</v>
      </c>
      <c r="N157" s="4">
        <f t="shared" si="39"/>
        <v>-0.32007866171132537</v>
      </c>
      <c r="O157" s="4">
        <f t="shared" si="40"/>
        <v>-9.5943122165027261E-3</v>
      </c>
      <c r="P157" s="5"/>
    </row>
    <row r="158" spans="1:16" x14ac:dyDescent="0.25">
      <c r="A158" s="13" t="s">
        <v>302</v>
      </c>
      <c r="B158" s="1" t="s">
        <v>303</v>
      </c>
      <c r="C158" s="5">
        <v>85508</v>
      </c>
      <c r="D158" s="5">
        <v>121720</v>
      </c>
      <c r="E158" s="14">
        <v>193759</v>
      </c>
      <c r="F158" s="14">
        <v>79935</v>
      </c>
      <c r="G158" s="14">
        <v>60914</v>
      </c>
      <c r="H158" s="14">
        <v>61212</v>
      </c>
      <c r="K158" s="4">
        <f t="shared" si="36"/>
        <v>0.42349253870982834</v>
      </c>
      <c r="L158" s="4">
        <f t="shared" si="37"/>
        <v>0.59184193230364768</v>
      </c>
      <c r="M158" s="4">
        <f t="shared" si="38"/>
        <v>-0.5874514216113832</v>
      </c>
      <c r="N158" s="4">
        <f t="shared" si="39"/>
        <v>-0.23795583911928442</v>
      </c>
      <c r="O158" s="4">
        <f t="shared" si="40"/>
        <v>4.8921430213087307E-3</v>
      </c>
      <c r="P158" s="5"/>
    </row>
    <row r="159" spans="1:16" x14ac:dyDescent="0.25">
      <c r="A159" s="13" t="s">
        <v>304</v>
      </c>
      <c r="B159" s="1" t="s">
        <v>305</v>
      </c>
      <c r="C159" s="5">
        <v>272442</v>
      </c>
      <c r="D159" s="5">
        <v>285400</v>
      </c>
      <c r="E159" s="14">
        <v>287039</v>
      </c>
      <c r="F159" s="14">
        <v>236292</v>
      </c>
      <c r="G159" s="14">
        <v>206587</v>
      </c>
      <c r="H159" s="14">
        <v>202238</v>
      </c>
      <c r="K159" s="4">
        <f t="shared" si="36"/>
        <v>4.7562416954801387E-2</v>
      </c>
      <c r="L159" s="4">
        <f t="shared" si="37"/>
        <v>5.7428170988086894E-3</v>
      </c>
      <c r="M159" s="4">
        <f t="shared" si="38"/>
        <v>-0.17679479095175221</v>
      </c>
      <c r="N159" s="4">
        <f t="shared" si="39"/>
        <v>-0.12571310073976266</v>
      </c>
      <c r="O159" s="4">
        <f t="shared" si="40"/>
        <v>-2.1051663463819117E-2</v>
      </c>
      <c r="P159" s="5"/>
    </row>
    <row r="160" spans="1:16" x14ac:dyDescent="0.25">
      <c r="A160" s="13" t="s">
        <v>306</v>
      </c>
      <c r="B160" s="1" t="s">
        <v>307</v>
      </c>
      <c r="C160" s="5">
        <v>1010</v>
      </c>
      <c r="D160" s="5">
        <v>-771</v>
      </c>
      <c r="E160" s="14">
        <v>36704</v>
      </c>
      <c r="F160" s="14">
        <v>11456</v>
      </c>
      <c r="G160" s="14">
        <v>-22054</v>
      </c>
      <c r="H160" s="14">
        <v>-25233</v>
      </c>
      <c r="K160" s="4">
        <f t="shared" si="36"/>
        <v>-1.7633663366336634</v>
      </c>
      <c r="L160" s="4">
        <f t="shared" si="37"/>
        <v>48.605706874189366</v>
      </c>
      <c r="M160" s="4">
        <f t="shared" si="38"/>
        <v>-0.68788142981691369</v>
      </c>
      <c r="N160" s="4">
        <f t="shared" si="39"/>
        <v>-2.9251047486033519</v>
      </c>
      <c r="O160" s="4">
        <f t="shared" si="40"/>
        <v>-0.14414618663281037</v>
      </c>
      <c r="P160" s="5"/>
    </row>
    <row r="161" spans="1:16" x14ac:dyDescent="0.25">
      <c r="A161" s="13" t="s">
        <v>308</v>
      </c>
      <c r="B161" s="1" t="s">
        <v>309</v>
      </c>
      <c r="C161" s="5">
        <v>0</v>
      </c>
      <c r="D161" s="5">
        <v>0</v>
      </c>
      <c r="E161" s="14">
        <v>325</v>
      </c>
      <c r="F161" s="14">
        <v>4</v>
      </c>
      <c r="G161" s="14">
        <v>0</v>
      </c>
      <c r="H161" s="14">
        <v>0</v>
      </c>
      <c r="K161" s="4" t="str">
        <f t="shared" si="36"/>
        <v/>
      </c>
      <c r="L161" s="4" t="str">
        <f t="shared" si="37"/>
        <v/>
      </c>
      <c r="M161" s="4">
        <f t="shared" si="38"/>
        <v>-0.98769230769230765</v>
      </c>
      <c r="N161" s="4">
        <f t="shared" si="39"/>
        <v>-1</v>
      </c>
      <c r="O161" s="4" t="str">
        <f t="shared" si="40"/>
        <v/>
      </c>
      <c r="P161" s="5"/>
    </row>
    <row r="162" spans="1:16" x14ac:dyDescent="0.25">
      <c r="A162" s="13" t="s">
        <v>310</v>
      </c>
      <c r="B162" s="1" t="s">
        <v>311</v>
      </c>
      <c r="C162" s="5">
        <v>377243</v>
      </c>
      <c r="D162" s="5">
        <v>394144</v>
      </c>
      <c r="E162" s="14">
        <v>445463</v>
      </c>
      <c r="F162" s="14">
        <v>422197</v>
      </c>
      <c r="G162" s="14">
        <v>353465</v>
      </c>
      <c r="H162" s="14">
        <v>339086</v>
      </c>
      <c r="K162" s="4">
        <f t="shared" si="36"/>
        <v>4.4801361456673815E-2</v>
      </c>
      <c r="L162" s="4">
        <f t="shared" si="37"/>
        <v>0.13020368190306081</v>
      </c>
      <c r="M162" s="4">
        <f t="shared" si="38"/>
        <v>-5.2228804636973214E-2</v>
      </c>
      <c r="N162" s="4">
        <f t="shared" si="39"/>
        <v>-0.16279604071085299</v>
      </c>
      <c r="O162" s="4">
        <f t="shared" si="40"/>
        <v>-4.0680123916087871E-2</v>
      </c>
      <c r="P162" s="5"/>
    </row>
    <row r="163" spans="1:16" x14ac:dyDescent="0.25">
      <c r="A163" s="13" t="s">
        <v>312</v>
      </c>
      <c r="B163" s="1" t="s">
        <v>313</v>
      </c>
      <c r="C163" s="5">
        <v>35763</v>
      </c>
      <c r="D163" s="5">
        <v>43045</v>
      </c>
      <c r="E163" s="14">
        <v>63073</v>
      </c>
      <c r="F163" s="14">
        <v>59008</v>
      </c>
      <c r="G163" s="14">
        <v>55393</v>
      </c>
      <c r="H163" s="14">
        <v>53641</v>
      </c>
      <c r="K163" s="4">
        <f t="shared" si="36"/>
        <v>0.20361826468696698</v>
      </c>
      <c r="L163" s="4">
        <f t="shared" si="37"/>
        <v>0.46528052038564294</v>
      </c>
      <c r="M163" s="4">
        <f t="shared" si="38"/>
        <v>-6.4449130372742691E-2</v>
      </c>
      <c r="N163" s="4">
        <f t="shared" si="39"/>
        <v>-6.126287960954447E-2</v>
      </c>
      <c r="O163" s="4">
        <f t="shared" si="40"/>
        <v>-3.1628545123029983E-2</v>
      </c>
      <c r="P163" s="5"/>
    </row>
    <row r="164" spans="1:16" x14ac:dyDescent="0.25">
      <c r="A164" s="13" t="s">
        <v>314</v>
      </c>
      <c r="B164" s="1" t="s">
        <v>315</v>
      </c>
      <c r="C164" s="5">
        <v>39013</v>
      </c>
      <c r="D164" s="5">
        <v>47273</v>
      </c>
      <c r="E164" s="14">
        <v>55120</v>
      </c>
      <c r="F164" s="14">
        <v>47285</v>
      </c>
      <c r="G164" s="14">
        <v>0</v>
      </c>
      <c r="H164" s="14">
        <v>0</v>
      </c>
      <c r="K164" s="4">
        <f t="shared" si="36"/>
        <v>0.2117242970291954</v>
      </c>
      <c r="L164" s="4">
        <f t="shared" si="37"/>
        <v>0.16599327311573203</v>
      </c>
      <c r="M164" s="4">
        <f t="shared" si="38"/>
        <v>-0.142144412191582</v>
      </c>
      <c r="N164" s="4">
        <f t="shared" si="39"/>
        <v>-1</v>
      </c>
      <c r="O164" s="4" t="str">
        <f t="shared" si="40"/>
        <v/>
      </c>
      <c r="P164" s="5"/>
    </row>
    <row r="165" spans="1:16" x14ac:dyDescent="0.25">
      <c r="A165" s="13" t="s">
        <v>316</v>
      </c>
      <c r="B165" s="1" t="s">
        <v>317</v>
      </c>
      <c r="C165" s="5">
        <v>550935</v>
      </c>
      <c r="D165" s="5">
        <v>340777</v>
      </c>
      <c r="E165" s="14">
        <v>331802</v>
      </c>
      <c r="F165" s="14">
        <v>313360</v>
      </c>
      <c r="G165" s="14">
        <v>331018</v>
      </c>
      <c r="H165" s="14">
        <v>345968</v>
      </c>
      <c r="K165" s="4">
        <f t="shared" si="36"/>
        <v>-0.38145697768339276</v>
      </c>
      <c r="L165" s="4">
        <f t="shared" si="37"/>
        <v>-2.6336871326409939E-2</v>
      </c>
      <c r="M165" s="4">
        <f t="shared" si="38"/>
        <v>-5.5581340679079695E-2</v>
      </c>
      <c r="N165" s="4">
        <f t="shared" si="39"/>
        <v>5.6350523359714064E-2</v>
      </c>
      <c r="O165" s="4">
        <f t="shared" si="40"/>
        <v>4.5163707109583166E-2</v>
      </c>
      <c r="P165" s="5"/>
    </row>
    <row r="166" spans="1:16" x14ac:dyDescent="0.25">
      <c r="A166" s="13" t="s">
        <v>318</v>
      </c>
      <c r="B166" s="1" t="s">
        <v>319</v>
      </c>
      <c r="C166" s="5">
        <v>2351237</v>
      </c>
      <c r="D166" s="5">
        <v>2099135</v>
      </c>
      <c r="E166" s="14">
        <v>2405358</v>
      </c>
      <c r="F166" s="14">
        <v>2319564</v>
      </c>
      <c r="G166" s="14">
        <v>2475501</v>
      </c>
      <c r="H166" s="14">
        <v>2573657</v>
      </c>
      <c r="K166" s="4">
        <f t="shared" si="36"/>
        <v>-0.10722100749520359</v>
      </c>
      <c r="L166" s="4">
        <f t="shared" si="37"/>
        <v>0.14588056508990607</v>
      </c>
      <c r="M166" s="4">
        <f t="shared" si="38"/>
        <v>-3.5667871476927758E-2</v>
      </c>
      <c r="N166" s="4">
        <f t="shared" si="39"/>
        <v>6.7226858150928367E-2</v>
      </c>
      <c r="O166" s="4">
        <f t="shared" si="40"/>
        <v>3.9650963582725275E-2</v>
      </c>
      <c r="P166" s="5"/>
    </row>
    <row r="167" spans="1:16" x14ac:dyDescent="0.25">
      <c r="A167" s="13" t="s">
        <v>320</v>
      </c>
      <c r="B167" s="1" t="s">
        <v>321</v>
      </c>
      <c r="C167" s="5">
        <v>42563</v>
      </c>
      <c r="D167" s="5">
        <v>35058</v>
      </c>
      <c r="E167" s="14">
        <v>39170</v>
      </c>
      <c r="F167" s="14">
        <v>27613</v>
      </c>
      <c r="G167" s="14">
        <v>23155</v>
      </c>
      <c r="H167" s="14">
        <v>23513</v>
      </c>
      <c r="K167" s="4">
        <f t="shared" si="36"/>
        <v>-0.17632685665953998</v>
      </c>
      <c r="L167" s="4">
        <f t="shared" si="37"/>
        <v>0.11729134576986708</v>
      </c>
      <c r="M167" s="4">
        <f t="shared" si="38"/>
        <v>-0.29504723002297678</v>
      </c>
      <c r="N167" s="4">
        <f t="shared" si="39"/>
        <v>-0.16144569586788832</v>
      </c>
      <c r="O167" s="4">
        <f t="shared" si="40"/>
        <v>1.5461023537033039E-2</v>
      </c>
      <c r="P167" s="5"/>
    </row>
    <row r="168" spans="1:16" x14ac:dyDescent="0.25">
      <c r="A168" s="13" t="s">
        <v>322</v>
      </c>
      <c r="B168" s="1" t="s">
        <v>323</v>
      </c>
      <c r="C168" s="5">
        <v>567963</v>
      </c>
      <c r="D168" s="5">
        <v>857985</v>
      </c>
      <c r="E168" s="14">
        <v>806512</v>
      </c>
      <c r="F168" s="14">
        <v>770878</v>
      </c>
      <c r="G168" s="14">
        <v>727638</v>
      </c>
      <c r="H168" s="14">
        <v>692325</v>
      </c>
      <c r="K168" s="4">
        <f t="shared" si="36"/>
        <v>0.51063537589596508</v>
      </c>
      <c r="L168" s="4">
        <f t="shared" si="37"/>
        <v>-5.9992890318595317E-2</v>
      </c>
      <c r="M168" s="4">
        <f t="shared" si="38"/>
        <v>-4.4182851588073085E-2</v>
      </c>
      <c r="N168" s="4">
        <f t="shared" si="39"/>
        <v>-5.6091884837808317E-2</v>
      </c>
      <c r="O168" s="4">
        <f t="shared" si="40"/>
        <v>-4.8531000305096765E-2</v>
      </c>
      <c r="P168" s="5"/>
    </row>
    <row r="169" spans="1:16" x14ac:dyDescent="0.25">
      <c r="A169" s="13" t="s">
        <v>324</v>
      </c>
      <c r="B169" s="1" t="s">
        <v>325</v>
      </c>
      <c r="C169" s="5">
        <v>125039</v>
      </c>
      <c r="D169" s="5">
        <v>125433</v>
      </c>
      <c r="E169" s="14">
        <v>137117</v>
      </c>
      <c r="F169" s="14">
        <v>110921</v>
      </c>
      <c r="G169" s="14">
        <v>117738</v>
      </c>
      <c r="H169" s="14">
        <v>117925</v>
      </c>
      <c r="K169" s="4">
        <f t="shared" ref="K169:K187" si="41">IF(C169=0,"",(D169-C169)/ABS(C169))</f>
        <v>3.1510168827325875E-3</v>
      </c>
      <c r="L169" s="4">
        <f t="shared" ref="L169:L187" si="42">IF(D169=0,"",(E169-D169)/ABS(D169))</f>
        <v>9.3149330718391488E-2</v>
      </c>
      <c r="M169" s="4">
        <f t="shared" ref="M169:M187" si="43">IF(E169=0,"",(F169-E169)/ABS(E169))</f>
        <v>-0.19104852060648936</v>
      </c>
      <c r="N169" s="4">
        <f t="shared" ref="N169:N187" si="44">IF(F169=0,"",(G169-F169)/ABS(F169))</f>
        <v>6.1458154903039103E-2</v>
      </c>
      <c r="O169" s="4">
        <f t="shared" ref="O169:O187" si="45">IF(G169=0,"",(H169-G169)/ABS(G169))</f>
        <v>1.5882722655387385E-3</v>
      </c>
      <c r="P169" s="5"/>
    </row>
    <row r="170" spans="1:16" x14ac:dyDescent="0.25">
      <c r="A170" s="13" t="s">
        <v>326</v>
      </c>
      <c r="B170" s="1" t="s">
        <v>327</v>
      </c>
      <c r="C170" s="5">
        <v>99987</v>
      </c>
      <c r="D170" s="5">
        <v>39038</v>
      </c>
      <c r="E170" s="14">
        <v>62106</v>
      </c>
      <c r="F170" s="14">
        <v>67336</v>
      </c>
      <c r="G170" s="14">
        <v>76753</v>
      </c>
      <c r="H170" s="14">
        <v>76539</v>
      </c>
      <c r="K170" s="4">
        <f t="shared" si="41"/>
        <v>-0.60956924400172019</v>
      </c>
      <c r="L170" s="4">
        <f t="shared" si="42"/>
        <v>0.59091141964239968</v>
      </c>
      <c r="M170" s="4">
        <f t="shared" si="43"/>
        <v>8.421086529481854E-2</v>
      </c>
      <c r="N170" s="4">
        <f t="shared" si="44"/>
        <v>0.13985089699417844</v>
      </c>
      <c r="O170" s="4">
        <f t="shared" si="45"/>
        <v>-2.788164632001355E-3</v>
      </c>
      <c r="P170" s="5"/>
    </row>
    <row r="171" spans="1:16" x14ac:dyDescent="0.25">
      <c r="A171" s="13" t="s">
        <v>328</v>
      </c>
      <c r="B171" s="1" t="s">
        <v>329</v>
      </c>
      <c r="C171" s="5">
        <v>825876</v>
      </c>
      <c r="D171" s="5">
        <v>760348</v>
      </c>
      <c r="E171" s="14">
        <v>746608</v>
      </c>
      <c r="F171" s="14">
        <v>811934</v>
      </c>
      <c r="G171" s="14">
        <v>992430</v>
      </c>
      <c r="H171" s="14">
        <v>1038916</v>
      </c>
      <c r="K171" s="4">
        <f t="shared" si="41"/>
        <v>-7.9343630278637473E-2</v>
      </c>
      <c r="L171" s="4">
        <f t="shared" si="42"/>
        <v>-1.8070672902407846E-2</v>
      </c>
      <c r="M171" s="4">
        <f t="shared" si="43"/>
        <v>8.7497053339905276E-2</v>
      </c>
      <c r="N171" s="4">
        <f t="shared" si="44"/>
        <v>0.22230378331243672</v>
      </c>
      <c r="O171" s="4">
        <f t="shared" si="45"/>
        <v>4.6840583214937073E-2</v>
      </c>
      <c r="P171" s="5"/>
    </row>
    <row r="172" spans="1:16" x14ac:dyDescent="0.25">
      <c r="A172" s="13" t="s">
        <v>330</v>
      </c>
      <c r="B172" s="1" t="s">
        <v>331</v>
      </c>
      <c r="C172" s="5">
        <v>612325</v>
      </c>
      <c r="D172" s="5">
        <v>577679</v>
      </c>
      <c r="E172" s="14">
        <v>596368</v>
      </c>
      <c r="F172" s="14">
        <v>461829</v>
      </c>
      <c r="G172" s="14">
        <v>306918</v>
      </c>
      <c r="H172" s="14">
        <v>305141</v>
      </c>
      <c r="K172" s="4">
        <f t="shared" si="41"/>
        <v>-5.6581063977462952E-2</v>
      </c>
      <c r="L172" s="4">
        <f t="shared" si="42"/>
        <v>3.2351877080523957E-2</v>
      </c>
      <c r="M172" s="4">
        <f t="shared" si="43"/>
        <v>-0.22559728221500819</v>
      </c>
      <c r="N172" s="4">
        <f t="shared" si="44"/>
        <v>-0.33542934722592127</v>
      </c>
      <c r="O172" s="4">
        <f t="shared" si="45"/>
        <v>-5.7898200822369492E-3</v>
      </c>
      <c r="P172" s="5"/>
    </row>
    <row r="173" spans="1:16" x14ac:dyDescent="0.25">
      <c r="A173" s="13" t="s">
        <v>332</v>
      </c>
      <c r="B173" s="1" t="s">
        <v>333</v>
      </c>
      <c r="C173" s="5">
        <v>155981</v>
      </c>
      <c r="D173" s="5">
        <v>163058</v>
      </c>
      <c r="E173" s="14">
        <v>174212</v>
      </c>
      <c r="F173" s="14">
        <v>198540</v>
      </c>
      <c r="G173" s="14">
        <v>176545</v>
      </c>
      <c r="H173" s="14">
        <v>182337</v>
      </c>
      <c r="K173" s="4">
        <f t="shared" si="41"/>
        <v>4.5370910559619441E-2</v>
      </c>
      <c r="L173" s="4">
        <f t="shared" si="42"/>
        <v>6.8405107385102235E-2</v>
      </c>
      <c r="M173" s="4">
        <f t="shared" si="43"/>
        <v>0.13964594861433197</v>
      </c>
      <c r="N173" s="4">
        <f t="shared" si="44"/>
        <v>-0.11078372116450086</v>
      </c>
      <c r="O173" s="4">
        <f t="shared" si="45"/>
        <v>3.2807499504375656E-2</v>
      </c>
      <c r="P173" s="5"/>
    </row>
    <row r="174" spans="1:16" x14ac:dyDescent="0.25">
      <c r="A174" s="13" t="s">
        <v>334</v>
      </c>
      <c r="B174" s="1" t="s">
        <v>335</v>
      </c>
      <c r="C174" s="5">
        <v>152616</v>
      </c>
      <c r="D174" s="5">
        <v>-54515</v>
      </c>
      <c r="E174" s="14">
        <v>-11198</v>
      </c>
      <c r="F174" s="14">
        <v>249840</v>
      </c>
      <c r="G174" s="14">
        <v>-131730</v>
      </c>
      <c r="H174" s="14">
        <v>-175140</v>
      </c>
      <c r="K174" s="4">
        <f t="shared" si="41"/>
        <v>-1.357203700791529</v>
      </c>
      <c r="L174" s="4">
        <f t="shared" si="42"/>
        <v>0.79458864532697426</v>
      </c>
      <c r="M174" s="4">
        <f t="shared" si="43"/>
        <v>23.311126986961959</v>
      </c>
      <c r="N174" s="4">
        <f t="shared" si="44"/>
        <v>-1.5272574447646494</v>
      </c>
      <c r="O174" s="4">
        <f t="shared" si="45"/>
        <v>-0.32953769073104078</v>
      </c>
      <c r="P174" s="5"/>
    </row>
    <row r="175" spans="1:16" x14ac:dyDescent="0.25">
      <c r="A175" s="13" t="s">
        <v>336</v>
      </c>
      <c r="B175" s="1" t="s">
        <v>337</v>
      </c>
      <c r="C175" s="5">
        <v>16264</v>
      </c>
      <c r="D175" s="5">
        <v>20469</v>
      </c>
      <c r="E175" s="14">
        <v>25042</v>
      </c>
      <c r="F175" s="14">
        <v>22828</v>
      </c>
      <c r="G175" s="14">
        <v>17864</v>
      </c>
      <c r="H175" s="14">
        <v>16984</v>
      </c>
      <c r="K175" s="4">
        <f t="shared" si="41"/>
        <v>0.25854648303000494</v>
      </c>
      <c r="L175" s="4">
        <f t="shared" si="42"/>
        <v>0.22341101177390199</v>
      </c>
      <c r="M175" s="4">
        <f t="shared" si="43"/>
        <v>-8.841146873252935E-2</v>
      </c>
      <c r="N175" s="4">
        <f t="shared" si="44"/>
        <v>-0.21745225162081655</v>
      </c>
      <c r="O175" s="4">
        <f t="shared" si="45"/>
        <v>-4.9261083743842367E-2</v>
      </c>
      <c r="P175" s="5"/>
    </row>
    <row r="176" spans="1:16" x14ac:dyDescent="0.25">
      <c r="A176" s="13" t="s">
        <v>338</v>
      </c>
      <c r="B176" s="1" t="s">
        <v>339</v>
      </c>
      <c r="C176" s="5">
        <v>211593</v>
      </c>
      <c r="D176" s="5">
        <v>147639</v>
      </c>
      <c r="E176" s="14">
        <v>162299</v>
      </c>
      <c r="F176" s="14">
        <v>98929</v>
      </c>
      <c r="G176" s="14">
        <v>110066</v>
      </c>
      <c r="H176" s="14">
        <v>126171</v>
      </c>
      <c r="K176" s="4">
        <f t="shared" si="41"/>
        <v>-0.30225007443535468</v>
      </c>
      <c r="L176" s="4">
        <f t="shared" si="42"/>
        <v>9.929625640921437E-2</v>
      </c>
      <c r="M176" s="4">
        <f t="shared" si="43"/>
        <v>-0.39045219009359267</v>
      </c>
      <c r="N176" s="4">
        <f t="shared" si="44"/>
        <v>0.11257568559269779</v>
      </c>
      <c r="O176" s="4">
        <f t="shared" si="45"/>
        <v>0.14632129813021277</v>
      </c>
      <c r="P176" s="5"/>
    </row>
    <row r="177" spans="1:16" x14ac:dyDescent="0.25">
      <c r="A177" s="13" t="s">
        <v>340</v>
      </c>
      <c r="B177" s="1" t="s">
        <v>341</v>
      </c>
      <c r="C177" s="5">
        <v>19</v>
      </c>
      <c r="D177" s="5">
        <v>9</v>
      </c>
      <c r="E177" s="14">
        <v>-10</v>
      </c>
      <c r="F177" s="14">
        <v>288</v>
      </c>
      <c r="G177" s="14">
        <v>59</v>
      </c>
      <c r="H177" s="14">
        <v>57</v>
      </c>
      <c r="K177" s="4">
        <f t="shared" si="41"/>
        <v>-0.52631578947368418</v>
      </c>
      <c r="L177" s="4">
        <f t="shared" si="42"/>
        <v>-2.1111111111111112</v>
      </c>
      <c r="M177" s="4">
        <f t="shared" si="43"/>
        <v>29.8</v>
      </c>
      <c r="N177" s="4">
        <f t="shared" si="44"/>
        <v>-0.79513888888888884</v>
      </c>
      <c r="O177" s="4">
        <f t="shared" si="45"/>
        <v>-3.3898305084745763E-2</v>
      </c>
      <c r="P177" s="5"/>
    </row>
    <row r="178" spans="1:16" x14ac:dyDescent="0.25">
      <c r="A178" s="13" t="s">
        <v>342</v>
      </c>
      <c r="B178" s="1" t="s">
        <v>343</v>
      </c>
      <c r="C178" s="5">
        <v>483684</v>
      </c>
      <c r="D178" s="5">
        <v>483992</v>
      </c>
      <c r="E178" s="14">
        <v>489470</v>
      </c>
      <c r="F178" s="14">
        <v>638998</v>
      </c>
      <c r="G178" s="14">
        <v>806657</v>
      </c>
      <c r="H178" s="14">
        <v>801878</v>
      </c>
      <c r="K178" s="4">
        <f t="shared" si="41"/>
        <v>6.3677938488765394E-4</v>
      </c>
      <c r="L178" s="4">
        <f t="shared" si="42"/>
        <v>1.1318368898659482E-2</v>
      </c>
      <c r="M178" s="4">
        <f t="shared" si="43"/>
        <v>0.30548961121212742</v>
      </c>
      <c r="N178" s="4">
        <f t="shared" si="44"/>
        <v>0.26237797301400007</v>
      </c>
      <c r="O178" s="4">
        <f t="shared" si="45"/>
        <v>-5.9244511607783731E-3</v>
      </c>
      <c r="P178" s="5"/>
    </row>
    <row r="179" spans="1:16" x14ac:dyDescent="0.25">
      <c r="A179" s="13" t="s">
        <v>344</v>
      </c>
      <c r="B179" s="1" t="s">
        <v>345</v>
      </c>
      <c r="C179" s="5">
        <v>282</v>
      </c>
      <c r="D179" s="5">
        <v>609</v>
      </c>
      <c r="E179" s="14">
        <v>924</v>
      </c>
      <c r="F179" s="14">
        <v>522</v>
      </c>
      <c r="G179" s="14">
        <v>0</v>
      </c>
      <c r="H179" s="14">
        <v>0</v>
      </c>
      <c r="K179" s="4">
        <f t="shared" si="41"/>
        <v>1.1595744680851063</v>
      </c>
      <c r="L179" s="4">
        <f t="shared" si="42"/>
        <v>0.51724137931034486</v>
      </c>
      <c r="M179" s="4">
        <f t="shared" si="43"/>
        <v>-0.43506493506493504</v>
      </c>
      <c r="N179" s="4">
        <f t="shared" si="44"/>
        <v>-1</v>
      </c>
      <c r="O179" s="4" t="str">
        <f t="shared" si="45"/>
        <v/>
      </c>
      <c r="P179" s="5"/>
    </row>
    <row r="180" spans="1:16" x14ac:dyDescent="0.25">
      <c r="A180" s="13" t="s">
        <v>346</v>
      </c>
      <c r="B180" s="1" t="s">
        <v>347</v>
      </c>
      <c r="C180" s="5">
        <v>0</v>
      </c>
      <c r="D180" s="5">
        <v>0</v>
      </c>
      <c r="E180" s="14">
        <v>0</v>
      </c>
      <c r="F180" s="14">
        <v>5</v>
      </c>
      <c r="G180" s="14">
        <v>-7</v>
      </c>
      <c r="H180" s="14">
        <v>-12</v>
      </c>
      <c r="K180" s="4" t="str">
        <f t="shared" si="41"/>
        <v/>
      </c>
      <c r="L180" s="4" t="str">
        <f t="shared" si="42"/>
        <v/>
      </c>
      <c r="M180" s="4" t="str">
        <f t="shared" si="43"/>
        <v/>
      </c>
      <c r="N180" s="4">
        <f t="shared" si="44"/>
        <v>-2.4</v>
      </c>
      <c r="O180" s="4">
        <f t="shared" si="45"/>
        <v>-0.7142857142857143</v>
      </c>
      <c r="P180" s="5"/>
    </row>
    <row r="181" spans="1:16" x14ac:dyDescent="0.25">
      <c r="A181" s="13" t="s">
        <v>348</v>
      </c>
      <c r="B181" s="1" t="s">
        <v>349</v>
      </c>
      <c r="C181" s="5">
        <v>2107890</v>
      </c>
      <c r="D181" s="5">
        <v>2882805</v>
      </c>
      <c r="E181" s="14">
        <v>4146471</v>
      </c>
      <c r="F181" s="14">
        <v>2953269</v>
      </c>
      <c r="G181" s="14">
        <v>5437669</v>
      </c>
      <c r="H181" s="14">
        <v>7444262</v>
      </c>
      <c r="K181" s="4">
        <f t="shared" si="41"/>
        <v>0.36762591975862119</v>
      </c>
      <c r="L181" s="4">
        <f t="shared" si="42"/>
        <v>0.43834598594077645</v>
      </c>
      <c r="M181" s="4">
        <f t="shared" si="43"/>
        <v>-0.28776325699612998</v>
      </c>
      <c r="N181" s="4">
        <f t="shared" si="44"/>
        <v>0.84123728654585816</v>
      </c>
      <c r="O181" s="4">
        <f t="shared" si="45"/>
        <v>0.36901712847913326</v>
      </c>
      <c r="P181" s="5"/>
    </row>
    <row r="182" spans="1:16" x14ac:dyDescent="0.25">
      <c r="A182" s="13" t="s">
        <v>350</v>
      </c>
      <c r="B182" s="1" t="s">
        <v>351</v>
      </c>
      <c r="C182" s="5">
        <v>155343</v>
      </c>
      <c r="D182" s="5">
        <v>140472</v>
      </c>
      <c r="E182" s="14">
        <v>76330</v>
      </c>
      <c r="F182" s="14">
        <v>122684</v>
      </c>
      <c r="G182" s="14">
        <v>41693</v>
      </c>
      <c r="H182" s="14">
        <v>43337</v>
      </c>
      <c r="K182" s="4">
        <f t="shared" si="41"/>
        <v>-9.5730094049941095E-2</v>
      </c>
      <c r="L182" s="4">
        <f t="shared" si="42"/>
        <v>-0.45661768893444959</v>
      </c>
      <c r="M182" s="4">
        <f t="shared" si="43"/>
        <v>0.60728416088038784</v>
      </c>
      <c r="N182" s="4">
        <f t="shared" si="44"/>
        <v>-0.66015943399302268</v>
      </c>
      <c r="O182" s="4">
        <f t="shared" si="45"/>
        <v>3.9431079557719524E-2</v>
      </c>
      <c r="P182" s="5"/>
    </row>
    <row r="183" spans="1:16" x14ac:dyDescent="0.25">
      <c r="A183" s="13" t="s">
        <v>352</v>
      </c>
      <c r="B183" s="1" t="s">
        <v>353</v>
      </c>
      <c r="C183" s="5">
        <v>37657</v>
      </c>
      <c r="D183" s="5">
        <v>35493</v>
      </c>
      <c r="E183" s="14">
        <v>62617</v>
      </c>
      <c r="F183" s="14">
        <v>93907</v>
      </c>
      <c r="G183" s="14">
        <v>146507</v>
      </c>
      <c r="H183" s="14">
        <v>152863</v>
      </c>
      <c r="K183" s="4">
        <f t="shared" si="41"/>
        <v>-5.7466075364474067E-2</v>
      </c>
      <c r="L183" s="4">
        <f t="shared" si="42"/>
        <v>0.76420702673766661</v>
      </c>
      <c r="M183" s="4">
        <f t="shared" si="43"/>
        <v>0.49970455307664052</v>
      </c>
      <c r="N183" s="4">
        <f t="shared" si="44"/>
        <v>0.56012863790771716</v>
      </c>
      <c r="O183" s="4">
        <f t="shared" si="45"/>
        <v>4.3383592592845396E-2</v>
      </c>
      <c r="P183" s="5"/>
    </row>
    <row r="184" spans="1:16" x14ac:dyDescent="0.25">
      <c r="A184" s="13" t="s">
        <v>354</v>
      </c>
      <c r="B184" s="1" t="s">
        <v>355</v>
      </c>
      <c r="C184" s="5">
        <v>52</v>
      </c>
      <c r="D184" s="5">
        <v>0</v>
      </c>
      <c r="E184" s="14">
        <v>0</v>
      </c>
      <c r="F184" s="14">
        <v>5</v>
      </c>
      <c r="G184" s="14">
        <v>1003</v>
      </c>
      <c r="H184" s="14">
        <v>1523</v>
      </c>
      <c r="K184" s="4">
        <f t="shared" si="41"/>
        <v>-1</v>
      </c>
      <c r="L184" s="4" t="str">
        <f t="shared" si="42"/>
        <v/>
      </c>
      <c r="M184" s="4" t="str">
        <f t="shared" si="43"/>
        <v/>
      </c>
      <c r="N184" s="4">
        <f t="shared" si="44"/>
        <v>199.6</v>
      </c>
      <c r="O184" s="4">
        <f t="shared" si="45"/>
        <v>0.51844466600199401</v>
      </c>
      <c r="P184" s="5"/>
    </row>
    <row r="185" spans="1:16" x14ac:dyDescent="0.25">
      <c r="A185" s="13" t="s">
        <v>356</v>
      </c>
      <c r="B185" s="1" t="s">
        <v>357</v>
      </c>
      <c r="C185" s="5">
        <v>-6</v>
      </c>
      <c r="D185" s="5">
        <v>0</v>
      </c>
      <c r="E185" s="14">
        <v>0</v>
      </c>
      <c r="F185" s="14">
        <v>0</v>
      </c>
      <c r="G185" s="14">
        <v>0</v>
      </c>
      <c r="H185" s="14">
        <v>11</v>
      </c>
      <c r="K185" s="4">
        <f t="shared" si="41"/>
        <v>1</v>
      </c>
      <c r="L185" s="4" t="str">
        <f t="shared" si="42"/>
        <v/>
      </c>
      <c r="M185" s="4" t="str">
        <f t="shared" si="43"/>
        <v/>
      </c>
      <c r="N185" s="4" t="str">
        <f t="shared" si="44"/>
        <v/>
      </c>
      <c r="O185" s="4" t="str">
        <f t="shared" si="45"/>
        <v/>
      </c>
      <c r="P185" s="5"/>
    </row>
    <row r="186" spans="1:16" x14ac:dyDescent="0.25">
      <c r="A186" s="13" t="s">
        <v>358</v>
      </c>
      <c r="B186" s="1" t="s">
        <v>359</v>
      </c>
      <c r="C186" s="5">
        <v>0</v>
      </c>
      <c r="D186" s="5">
        <v>0</v>
      </c>
      <c r="E186" s="14">
        <v>0</v>
      </c>
      <c r="F186" s="14">
        <v>457</v>
      </c>
      <c r="G186" s="14">
        <v>110</v>
      </c>
      <c r="H186" s="14">
        <v>154</v>
      </c>
      <c r="K186" s="4" t="str">
        <f t="shared" si="41"/>
        <v/>
      </c>
      <c r="L186" s="4" t="str">
        <f t="shared" si="42"/>
        <v/>
      </c>
      <c r="M186" s="4" t="str">
        <f t="shared" si="43"/>
        <v/>
      </c>
      <c r="N186" s="4">
        <f t="shared" si="44"/>
        <v>-0.75929978118161923</v>
      </c>
      <c r="O186" s="4">
        <f t="shared" si="45"/>
        <v>0.4</v>
      </c>
      <c r="P186" s="5"/>
    </row>
    <row r="187" spans="1:16" x14ac:dyDescent="0.25">
      <c r="A187" s="13" t="s">
        <v>360</v>
      </c>
      <c r="B187" s="1" t="s">
        <v>361</v>
      </c>
      <c r="C187" s="5">
        <v>0</v>
      </c>
      <c r="D187" s="5">
        <v>30362</v>
      </c>
      <c r="E187" s="14">
        <v>53912</v>
      </c>
      <c r="F187" s="14">
        <v>46088</v>
      </c>
      <c r="G187" s="14">
        <v>60056</v>
      </c>
      <c r="H187" s="14">
        <v>59220</v>
      </c>
      <c r="K187" s="4" t="str">
        <f t="shared" si="41"/>
        <v/>
      </c>
      <c r="L187" s="4">
        <f t="shared" si="42"/>
        <v>0.7756406033858112</v>
      </c>
      <c r="M187" s="4">
        <f t="shared" si="43"/>
        <v>-0.14512538952366821</v>
      </c>
      <c r="N187" s="4">
        <f t="shared" si="44"/>
        <v>0.30307238326679398</v>
      </c>
      <c r="O187" s="4">
        <f t="shared" si="45"/>
        <v>-1.3920341015052618E-2</v>
      </c>
      <c r="P187" s="5"/>
    </row>
    <row r="188" spans="1:16" x14ac:dyDescent="0.25">
      <c r="A188" s="13" t="s">
        <v>362</v>
      </c>
      <c r="B188" s="1" t="s">
        <v>363</v>
      </c>
      <c r="C188" s="5">
        <v>2</v>
      </c>
      <c r="D188" s="5">
        <v>2</v>
      </c>
      <c r="E188" s="14">
        <v>64</v>
      </c>
      <c r="F188" s="14">
        <v>167</v>
      </c>
      <c r="G188" s="14">
        <v>0</v>
      </c>
      <c r="H188" s="14">
        <v>1348</v>
      </c>
      <c r="K188" s="4">
        <f t="shared" ref="K188:K208" si="46">IF(C188=0,"",(D188-C188)/ABS(C188))</f>
        <v>0</v>
      </c>
      <c r="L188" s="4">
        <f t="shared" ref="L188:L208" si="47">IF(D188=0,"",(E188-D188)/ABS(D188))</f>
        <v>31</v>
      </c>
      <c r="M188" s="4">
        <f t="shared" ref="M188:M208" si="48">IF(E188=0,"",(F188-E188)/ABS(E188))</f>
        <v>1.609375</v>
      </c>
      <c r="N188" s="4">
        <f t="shared" ref="N188:N208" si="49">IF(F188=0,"",(G188-F188)/ABS(F188))</f>
        <v>-1</v>
      </c>
      <c r="O188" s="4" t="str">
        <f t="shared" ref="O188:O208" si="50">IF(G188=0,"",(H188-G188)/ABS(G188))</f>
        <v/>
      </c>
      <c r="P188" s="5"/>
    </row>
    <row r="189" spans="1:16" x14ac:dyDescent="0.25">
      <c r="A189" s="13" t="s">
        <v>364</v>
      </c>
      <c r="B189" s="1" t="s">
        <v>365</v>
      </c>
      <c r="C189" s="5">
        <v>0</v>
      </c>
      <c r="D189" s="5">
        <v>349</v>
      </c>
      <c r="E189" s="14">
        <v>-321</v>
      </c>
      <c r="F189" s="14">
        <v>0</v>
      </c>
      <c r="G189" s="14">
        <v>0</v>
      </c>
      <c r="H189" s="14">
        <v>0</v>
      </c>
      <c r="K189" s="4" t="str">
        <f t="shared" si="46"/>
        <v/>
      </c>
      <c r="L189" s="4">
        <f t="shared" si="47"/>
        <v>-1.9197707736389684</v>
      </c>
      <c r="M189" s="4">
        <f t="shared" si="48"/>
        <v>1</v>
      </c>
      <c r="N189" s="4" t="str">
        <f t="shared" si="49"/>
        <v/>
      </c>
      <c r="O189" s="4" t="str">
        <f t="shared" si="50"/>
        <v/>
      </c>
      <c r="P189" s="5"/>
    </row>
    <row r="190" spans="1:16" x14ac:dyDescent="0.25">
      <c r="A190" s="13" t="s">
        <v>366</v>
      </c>
      <c r="B190" s="1" t="s">
        <v>367</v>
      </c>
      <c r="C190" s="5">
        <v>0</v>
      </c>
      <c r="D190" s="5">
        <v>0</v>
      </c>
      <c r="E190" s="14">
        <v>0</v>
      </c>
      <c r="F190" s="14">
        <v>0</v>
      </c>
      <c r="G190" s="14">
        <v>0</v>
      </c>
      <c r="H190" s="14">
        <v>900</v>
      </c>
      <c r="K190" s="4" t="str">
        <f t="shared" si="46"/>
        <v/>
      </c>
      <c r="L190" s="4" t="str">
        <f t="shared" si="47"/>
        <v/>
      </c>
      <c r="M190" s="4" t="str">
        <f t="shared" si="48"/>
        <v/>
      </c>
      <c r="N190" s="4" t="str">
        <f t="shared" si="49"/>
        <v/>
      </c>
      <c r="O190" s="4" t="str">
        <f t="shared" si="50"/>
        <v/>
      </c>
      <c r="P190" s="5"/>
    </row>
    <row r="191" spans="1:16" x14ac:dyDescent="0.25">
      <c r="A191" s="13" t="s">
        <v>368</v>
      </c>
      <c r="B191" s="1" t="s">
        <v>369</v>
      </c>
      <c r="C191" s="5">
        <v>0</v>
      </c>
      <c r="D191" s="5">
        <v>0</v>
      </c>
      <c r="E191" s="14">
        <v>0</v>
      </c>
      <c r="F191" s="14">
        <v>0</v>
      </c>
      <c r="G191" s="14">
        <v>8884</v>
      </c>
      <c r="H191" s="14">
        <v>8902</v>
      </c>
      <c r="K191" s="4" t="str">
        <f t="shared" si="46"/>
        <v/>
      </c>
      <c r="L191" s="4" t="str">
        <f t="shared" si="47"/>
        <v/>
      </c>
      <c r="M191" s="4" t="str">
        <f t="shared" si="48"/>
        <v/>
      </c>
      <c r="N191" s="4" t="str">
        <f t="shared" si="49"/>
        <v/>
      </c>
      <c r="O191" s="4">
        <f t="shared" si="50"/>
        <v>2.0261143628995948E-3</v>
      </c>
      <c r="P191" s="5"/>
    </row>
    <row r="192" spans="1:16" x14ac:dyDescent="0.25">
      <c r="A192" s="13" t="s">
        <v>370</v>
      </c>
      <c r="B192" s="1" t="s">
        <v>371</v>
      </c>
      <c r="C192" s="5">
        <v>0</v>
      </c>
      <c r="D192" s="5">
        <v>0</v>
      </c>
      <c r="E192" s="14">
        <v>0</v>
      </c>
      <c r="F192" s="14">
        <v>0</v>
      </c>
      <c r="G192" s="14">
        <v>25000</v>
      </c>
      <c r="H192" s="14">
        <v>25000</v>
      </c>
      <c r="K192" s="4" t="str">
        <f t="shared" si="46"/>
        <v/>
      </c>
      <c r="L192" s="4" t="str">
        <f t="shared" si="47"/>
        <v/>
      </c>
      <c r="M192" s="4" t="str">
        <f t="shared" si="48"/>
        <v/>
      </c>
      <c r="N192" s="4" t="str">
        <f t="shared" si="49"/>
        <v/>
      </c>
      <c r="O192" s="4">
        <f t="shared" si="50"/>
        <v>0</v>
      </c>
      <c r="P192" s="5"/>
    </row>
    <row r="193" spans="1:16" x14ac:dyDescent="0.25">
      <c r="A193" s="13" t="s">
        <v>372</v>
      </c>
      <c r="B193" s="1" t="s">
        <v>373</v>
      </c>
      <c r="C193" s="5">
        <v>6723161</v>
      </c>
      <c r="D193" s="5">
        <v>9407773</v>
      </c>
      <c r="E193" s="14">
        <v>9261125</v>
      </c>
      <c r="F193" s="14">
        <v>8467676</v>
      </c>
      <c r="G193" s="14">
        <v>9367015</v>
      </c>
      <c r="H193" s="14">
        <v>9404009</v>
      </c>
      <c r="K193" s="4">
        <f t="shared" si="46"/>
        <v>0.39930800407724876</v>
      </c>
      <c r="L193" s="4">
        <f t="shared" si="47"/>
        <v>-1.5587961146596543E-2</v>
      </c>
      <c r="M193" s="4">
        <f t="shared" si="48"/>
        <v>-8.5675228441469048E-2</v>
      </c>
      <c r="N193" s="4">
        <f t="shared" si="49"/>
        <v>0.10620848034336694</v>
      </c>
      <c r="O193" s="4">
        <f t="shared" si="50"/>
        <v>3.9493904941969244E-3</v>
      </c>
      <c r="P193" s="5"/>
    </row>
    <row r="194" spans="1:16" x14ac:dyDescent="0.25">
      <c r="A194" s="13" t="s">
        <v>374</v>
      </c>
      <c r="B194" s="1" t="s">
        <v>375</v>
      </c>
      <c r="C194" s="5">
        <v>584736</v>
      </c>
      <c r="D194" s="5">
        <v>1105618</v>
      </c>
      <c r="E194" s="14">
        <v>603206</v>
      </c>
      <c r="F194" s="14">
        <v>655716</v>
      </c>
      <c r="G194" s="14">
        <v>710380</v>
      </c>
      <c r="H194" s="14">
        <v>709287</v>
      </c>
      <c r="K194" s="4">
        <f t="shared" si="46"/>
        <v>0.89079858260821976</v>
      </c>
      <c r="L194" s="4">
        <f t="shared" si="47"/>
        <v>-0.45441734848745224</v>
      </c>
      <c r="M194" s="4">
        <f t="shared" si="48"/>
        <v>8.705152137080864E-2</v>
      </c>
      <c r="N194" s="4">
        <f t="shared" si="49"/>
        <v>8.3365359393395927E-2</v>
      </c>
      <c r="O194" s="4">
        <f t="shared" si="50"/>
        <v>-1.5386131366310989E-3</v>
      </c>
      <c r="P194" s="5"/>
    </row>
    <row r="195" spans="1:16" x14ac:dyDescent="0.25">
      <c r="A195" s="13" t="s">
        <v>376</v>
      </c>
      <c r="B195" s="1" t="s">
        <v>377</v>
      </c>
      <c r="C195" s="5">
        <v>7</v>
      </c>
      <c r="D195" s="5">
        <v>57</v>
      </c>
      <c r="E195" s="14">
        <v>22</v>
      </c>
      <c r="F195" s="14">
        <v>34</v>
      </c>
      <c r="G195" s="14">
        <v>0</v>
      </c>
      <c r="H195" s="14">
        <v>20</v>
      </c>
      <c r="K195" s="4">
        <f t="shared" si="46"/>
        <v>7.1428571428571432</v>
      </c>
      <c r="L195" s="4">
        <f t="shared" si="47"/>
        <v>-0.61403508771929827</v>
      </c>
      <c r="M195" s="4">
        <f t="shared" si="48"/>
        <v>0.54545454545454541</v>
      </c>
      <c r="N195" s="4">
        <f t="shared" si="49"/>
        <v>-1</v>
      </c>
      <c r="O195" s="4" t="str">
        <f t="shared" si="50"/>
        <v/>
      </c>
      <c r="P195" s="5"/>
    </row>
    <row r="196" spans="1:16" x14ac:dyDescent="0.25">
      <c r="A196" s="13" t="s">
        <v>378</v>
      </c>
      <c r="B196" s="1" t="s">
        <v>379</v>
      </c>
      <c r="C196" s="5">
        <v>0</v>
      </c>
      <c r="D196" s="5">
        <v>0</v>
      </c>
      <c r="E196" s="14">
        <v>2</v>
      </c>
      <c r="F196" s="14">
        <v>1</v>
      </c>
      <c r="G196" s="14">
        <v>-1</v>
      </c>
      <c r="H196" s="14">
        <v>0</v>
      </c>
      <c r="K196" s="4" t="str">
        <f t="shared" si="46"/>
        <v/>
      </c>
      <c r="L196" s="4" t="str">
        <f t="shared" si="47"/>
        <v/>
      </c>
      <c r="M196" s="4">
        <f t="shared" si="48"/>
        <v>-0.5</v>
      </c>
      <c r="N196" s="4">
        <f t="shared" si="49"/>
        <v>-2</v>
      </c>
      <c r="O196" s="4">
        <f t="shared" si="50"/>
        <v>1</v>
      </c>
      <c r="P196" s="5"/>
    </row>
    <row r="197" spans="1:16" x14ac:dyDescent="0.25">
      <c r="A197" s="13" t="s">
        <v>380</v>
      </c>
      <c r="B197" s="1" t="s">
        <v>381</v>
      </c>
      <c r="C197" s="5">
        <v>-151199</v>
      </c>
      <c r="D197" s="5">
        <v>-626603</v>
      </c>
      <c r="E197" s="14">
        <v>-605909</v>
      </c>
      <c r="F197" s="14">
        <v>-643786</v>
      </c>
      <c r="G197" s="14">
        <v>-842035</v>
      </c>
      <c r="H197" s="14">
        <v>-823547</v>
      </c>
      <c r="K197" s="4">
        <f t="shared" si="46"/>
        <v>-3.1442271443594203</v>
      </c>
      <c r="L197" s="4">
        <f t="shared" si="47"/>
        <v>3.3025695695679723E-2</v>
      </c>
      <c r="M197" s="4">
        <f t="shared" si="48"/>
        <v>-6.251268754879033E-2</v>
      </c>
      <c r="N197" s="4">
        <f t="shared" si="49"/>
        <v>-0.30794239079445657</v>
      </c>
      <c r="O197" s="4">
        <f t="shared" si="50"/>
        <v>2.1956331981449702E-2</v>
      </c>
      <c r="P197" s="5"/>
    </row>
    <row r="198" spans="1:16" ht="12.6" customHeight="1" x14ac:dyDescent="0.25">
      <c r="A198" s="13" t="s">
        <v>382</v>
      </c>
      <c r="B198" s="1" t="s">
        <v>383</v>
      </c>
      <c r="C198" s="5">
        <v>-676097</v>
      </c>
      <c r="D198" s="5">
        <v>-551850</v>
      </c>
      <c r="E198" s="14">
        <v>-497330</v>
      </c>
      <c r="F198" s="14">
        <v>-617859</v>
      </c>
      <c r="G198" s="14">
        <v>-598230</v>
      </c>
      <c r="H198" s="14">
        <v>-533702</v>
      </c>
      <c r="K198" s="4">
        <f t="shared" si="46"/>
        <v>0.18377096777533403</v>
      </c>
      <c r="L198" s="4">
        <f t="shared" si="47"/>
        <v>9.8794962399202685E-2</v>
      </c>
      <c r="M198" s="4">
        <f t="shared" si="48"/>
        <v>-0.24235216053726902</v>
      </c>
      <c r="N198" s="4">
        <f t="shared" si="49"/>
        <v>3.1769384276995237E-2</v>
      </c>
      <c r="O198" s="4">
        <f t="shared" si="50"/>
        <v>0.10786486802734734</v>
      </c>
      <c r="P198" s="5"/>
    </row>
    <row r="199" spans="1:16" x14ac:dyDescent="0.25">
      <c r="A199" s="13" t="s">
        <v>384</v>
      </c>
      <c r="B199" s="1" t="s">
        <v>385</v>
      </c>
      <c r="C199" s="5">
        <v>-4612</v>
      </c>
      <c r="D199" s="5">
        <v>-8390</v>
      </c>
      <c r="E199" s="14">
        <v>-2456</v>
      </c>
      <c r="F199" s="14">
        <v>-365</v>
      </c>
      <c r="G199" s="14">
        <v>-1120</v>
      </c>
      <c r="H199" s="14">
        <v>-1221</v>
      </c>
      <c r="K199" s="4">
        <f t="shared" si="46"/>
        <v>-0.81916738941890721</v>
      </c>
      <c r="L199" s="4">
        <f t="shared" si="47"/>
        <v>0.70727056019070322</v>
      </c>
      <c r="M199" s="4">
        <f t="shared" si="48"/>
        <v>0.8513843648208469</v>
      </c>
      <c r="N199" s="4">
        <f t="shared" si="49"/>
        <v>-2.0684931506849313</v>
      </c>
      <c r="O199" s="4">
        <f t="shared" si="50"/>
        <v>-9.0178571428571427E-2</v>
      </c>
      <c r="P199" s="5"/>
    </row>
    <row r="200" spans="1:16" x14ac:dyDescent="0.25">
      <c r="A200" s="13" t="s">
        <v>386</v>
      </c>
      <c r="B200" s="1" t="s">
        <v>387</v>
      </c>
      <c r="C200" s="5">
        <v>-501556</v>
      </c>
      <c r="D200" s="5">
        <v>0</v>
      </c>
      <c r="E200" s="14">
        <v>0</v>
      </c>
      <c r="F200" s="14">
        <v>0</v>
      </c>
      <c r="G200" s="14">
        <v>0</v>
      </c>
      <c r="H200" s="14">
        <v>0</v>
      </c>
      <c r="K200" s="4">
        <f t="shared" si="46"/>
        <v>1</v>
      </c>
      <c r="L200" s="4" t="str">
        <f t="shared" si="47"/>
        <v/>
      </c>
      <c r="M200" s="4" t="str">
        <f t="shared" si="48"/>
        <v/>
      </c>
      <c r="N200" s="4" t="str">
        <f t="shared" si="49"/>
        <v/>
      </c>
      <c r="O200" s="4" t="str">
        <f t="shared" si="50"/>
        <v/>
      </c>
      <c r="P200" s="5"/>
    </row>
    <row r="201" spans="1:16" x14ac:dyDescent="0.25">
      <c r="A201" s="13" t="s">
        <v>388</v>
      </c>
      <c r="B201" s="1" t="s">
        <v>389</v>
      </c>
      <c r="C201" s="5">
        <v>1396831</v>
      </c>
      <c r="D201" s="5">
        <v>2284765</v>
      </c>
      <c r="E201" s="14">
        <v>1756128</v>
      </c>
      <c r="F201" s="14">
        <v>1680008</v>
      </c>
      <c r="G201" s="14">
        <v>1900844</v>
      </c>
      <c r="H201" s="14">
        <v>1853171</v>
      </c>
      <c r="K201" s="4">
        <f t="shared" si="46"/>
        <v>0.63567747279377396</v>
      </c>
      <c r="L201" s="4">
        <f t="shared" si="47"/>
        <v>-0.23137478033845932</v>
      </c>
      <c r="M201" s="4">
        <f t="shared" si="48"/>
        <v>-4.3345359791541388E-2</v>
      </c>
      <c r="N201" s="4">
        <f t="shared" si="49"/>
        <v>0.13144937405059975</v>
      </c>
      <c r="O201" s="4">
        <f t="shared" si="50"/>
        <v>-2.5079911870726897E-2</v>
      </c>
      <c r="P201" s="5"/>
    </row>
    <row r="202" spans="1:16" x14ac:dyDescent="0.25">
      <c r="A202" s="13" t="s">
        <v>390</v>
      </c>
      <c r="B202" s="1" t="s">
        <v>391</v>
      </c>
      <c r="C202" s="5">
        <v>3263175</v>
      </c>
      <c r="D202" s="5">
        <v>-620000</v>
      </c>
      <c r="E202" s="14">
        <v>498541</v>
      </c>
      <c r="F202" s="14">
        <v>526053</v>
      </c>
      <c r="G202" s="14">
        <v>243501</v>
      </c>
      <c r="H202" s="14">
        <v>-558785</v>
      </c>
      <c r="K202" s="4">
        <f t="shared" si="46"/>
        <v>-1.1899990040374788</v>
      </c>
      <c r="L202" s="4">
        <f t="shared" si="47"/>
        <v>1.8040983870967742</v>
      </c>
      <c r="M202" s="4">
        <f t="shared" si="48"/>
        <v>5.5185029917298678E-2</v>
      </c>
      <c r="N202" s="4">
        <f t="shared" si="49"/>
        <v>-0.5371169825093669</v>
      </c>
      <c r="O202" s="4">
        <f t="shared" si="50"/>
        <v>-3.2947955039199019</v>
      </c>
      <c r="P202" s="5"/>
    </row>
    <row r="203" spans="1:16" x14ac:dyDescent="0.25">
      <c r="A203" s="13" t="s">
        <v>392</v>
      </c>
      <c r="B203" s="1" t="s">
        <v>393</v>
      </c>
      <c r="C203" s="5">
        <v>605545</v>
      </c>
      <c r="D203" s="5">
        <v>549852</v>
      </c>
      <c r="E203" s="14">
        <v>534909</v>
      </c>
      <c r="F203" s="14">
        <v>597561</v>
      </c>
      <c r="G203" s="14">
        <v>733002</v>
      </c>
      <c r="H203" s="14">
        <v>735807</v>
      </c>
      <c r="K203" s="4">
        <f t="shared" si="46"/>
        <v>-9.1971694919452729E-2</v>
      </c>
      <c r="L203" s="4">
        <f t="shared" si="47"/>
        <v>-2.7176403832303967E-2</v>
      </c>
      <c r="M203" s="4">
        <f t="shared" si="48"/>
        <v>0.11712646450143856</v>
      </c>
      <c r="N203" s="4">
        <f t="shared" si="49"/>
        <v>0.22665635809565884</v>
      </c>
      <c r="O203" s="4">
        <f t="shared" si="50"/>
        <v>3.8267289857326445E-3</v>
      </c>
      <c r="P203" s="5"/>
    </row>
    <row r="204" spans="1:16" x14ac:dyDescent="0.25">
      <c r="A204" s="13" t="s">
        <v>394</v>
      </c>
      <c r="B204" s="1" t="s">
        <v>395</v>
      </c>
      <c r="C204" s="5">
        <v>1135755</v>
      </c>
      <c r="D204" s="5">
        <v>1095781</v>
      </c>
      <c r="E204" s="14">
        <v>1270467</v>
      </c>
      <c r="F204" s="14">
        <v>1576141</v>
      </c>
      <c r="G204" s="14">
        <v>1404515</v>
      </c>
      <c r="H204" s="14">
        <v>1396933</v>
      </c>
      <c r="K204" s="4">
        <f t="shared" si="46"/>
        <v>-3.5195970962047275E-2</v>
      </c>
      <c r="L204" s="4">
        <f t="shared" si="47"/>
        <v>0.15941689078383364</v>
      </c>
      <c r="M204" s="4">
        <f t="shared" si="48"/>
        <v>0.24059971648220693</v>
      </c>
      <c r="N204" s="4">
        <f t="shared" si="49"/>
        <v>-0.10889000413034113</v>
      </c>
      <c r="O204" s="4">
        <f t="shared" si="50"/>
        <v>-5.3983047528862278E-3</v>
      </c>
      <c r="P204" s="5"/>
    </row>
    <row r="205" spans="1:16" x14ac:dyDescent="0.25">
      <c r="A205" s="13" t="s">
        <v>396</v>
      </c>
      <c r="B205" s="1" t="s">
        <v>397</v>
      </c>
      <c r="C205" s="5">
        <v>1011</v>
      </c>
      <c r="D205" s="5">
        <v>1853</v>
      </c>
      <c r="E205" s="14">
        <v>3126</v>
      </c>
      <c r="F205" s="14">
        <v>2457</v>
      </c>
      <c r="G205" s="14">
        <v>4276</v>
      </c>
      <c r="H205" s="14">
        <v>4318</v>
      </c>
      <c r="K205" s="4">
        <f t="shared" si="46"/>
        <v>0.83283877349159252</v>
      </c>
      <c r="L205" s="4">
        <f t="shared" si="47"/>
        <v>0.68699406368051807</v>
      </c>
      <c r="M205" s="4">
        <f t="shared" si="48"/>
        <v>-0.21401151631477927</v>
      </c>
      <c r="N205" s="4">
        <f t="shared" si="49"/>
        <v>0.74033374033374033</v>
      </c>
      <c r="O205" s="4">
        <f t="shared" si="50"/>
        <v>9.8222637979420019E-3</v>
      </c>
      <c r="P205" s="5"/>
    </row>
    <row r="206" spans="1:16" x14ac:dyDescent="0.25">
      <c r="A206" s="13" t="s">
        <v>398</v>
      </c>
      <c r="B206" s="1" t="s">
        <v>399</v>
      </c>
      <c r="C206" s="5">
        <v>9180</v>
      </c>
      <c r="D206" s="5">
        <v>13209</v>
      </c>
      <c r="E206" s="14">
        <v>10285</v>
      </c>
      <c r="F206" s="14">
        <v>12419</v>
      </c>
      <c r="G206" s="14">
        <v>6866</v>
      </c>
      <c r="H206" s="14">
        <v>6028</v>
      </c>
      <c r="K206" s="4">
        <f t="shared" si="46"/>
        <v>0.43888888888888888</v>
      </c>
      <c r="L206" s="4">
        <f t="shared" si="47"/>
        <v>-0.22136422136422138</v>
      </c>
      <c r="M206" s="4">
        <f t="shared" si="48"/>
        <v>0.20748663101604278</v>
      </c>
      <c r="N206" s="4">
        <f t="shared" si="49"/>
        <v>-0.44713745068040905</v>
      </c>
      <c r="O206" s="4">
        <f t="shared" si="50"/>
        <v>-0.12205068453247889</v>
      </c>
      <c r="P206" s="5"/>
    </row>
    <row r="207" spans="1:16" x14ac:dyDescent="0.25">
      <c r="A207" s="13" t="s">
        <v>400</v>
      </c>
      <c r="B207" s="1" t="s">
        <v>401</v>
      </c>
      <c r="C207" s="5">
        <v>32462</v>
      </c>
      <c r="D207" s="5">
        <v>1525</v>
      </c>
      <c r="E207" s="14">
        <v>6811</v>
      </c>
      <c r="F207" s="14">
        <v>4428</v>
      </c>
      <c r="G207" s="14">
        <v>0</v>
      </c>
      <c r="H207" s="14">
        <v>0</v>
      </c>
      <c r="K207" s="4">
        <f t="shared" si="46"/>
        <v>-0.95302199494793916</v>
      </c>
      <c r="L207" s="4">
        <f t="shared" si="47"/>
        <v>3.4662295081967214</v>
      </c>
      <c r="M207" s="4">
        <f t="shared" si="48"/>
        <v>-0.34987520187931287</v>
      </c>
      <c r="N207" s="4">
        <f t="shared" si="49"/>
        <v>-1</v>
      </c>
      <c r="O207" s="4" t="str">
        <f t="shared" si="50"/>
        <v/>
      </c>
      <c r="P207" s="5"/>
    </row>
    <row r="208" spans="1:16" x14ac:dyDescent="0.25">
      <c r="A208" s="13" t="s">
        <v>402</v>
      </c>
      <c r="B208" s="1" t="s">
        <v>403</v>
      </c>
      <c r="C208" s="5">
        <v>84933</v>
      </c>
      <c r="D208" s="5">
        <v>856082</v>
      </c>
      <c r="E208" s="14">
        <v>253984</v>
      </c>
      <c r="F208" s="14">
        <v>339115</v>
      </c>
      <c r="G208" s="14">
        <v>604302</v>
      </c>
      <c r="H208" s="14">
        <v>710230</v>
      </c>
      <c r="K208" s="4">
        <f t="shared" si="46"/>
        <v>9.0794979572133325</v>
      </c>
      <c r="L208" s="4">
        <f t="shared" si="47"/>
        <v>-0.7033181400847115</v>
      </c>
      <c r="M208" s="4">
        <f t="shared" si="48"/>
        <v>0.33518253118306662</v>
      </c>
      <c r="N208" s="4">
        <f t="shared" si="49"/>
        <v>0.78199725756749183</v>
      </c>
      <c r="O208" s="4">
        <f t="shared" si="50"/>
        <v>0.17528983852444638</v>
      </c>
      <c r="P208" s="5"/>
    </row>
    <row r="209" spans="1:16" x14ac:dyDescent="0.25">
      <c r="A209" s="13" t="s">
        <v>404</v>
      </c>
      <c r="B209" s="1" t="s">
        <v>405</v>
      </c>
      <c r="C209" s="5">
        <v>5857</v>
      </c>
      <c r="D209" s="5">
        <v>82013</v>
      </c>
      <c r="E209" s="14">
        <v>95308</v>
      </c>
      <c r="F209" s="14">
        <v>436694</v>
      </c>
      <c r="G209" s="14">
        <v>270904</v>
      </c>
      <c r="H209" s="14">
        <v>241893</v>
      </c>
      <c r="K209" s="4">
        <f t="shared" ref="K209:K229" si="51">IF(C209=0,"",(D209-C209)/ABS(C209))</f>
        <v>13.002561038074099</v>
      </c>
      <c r="L209" s="4">
        <f t="shared" ref="L209:L229" si="52">IF(D209=0,"",(E209-D209)/ABS(D209))</f>
        <v>0.16210844622194043</v>
      </c>
      <c r="M209" s="4">
        <f t="shared" ref="M209:M229" si="53">IF(E209=0,"",(F209-E209)/ABS(E209))</f>
        <v>3.5819238678809753</v>
      </c>
      <c r="N209" s="4">
        <f t="shared" ref="N209:N229" si="54">IF(F209=0,"",(G209-F209)/ABS(F209))</f>
        <v>-0.37964799149976874</v>
      </c>
      <c r="O209" s="4">
        <f t="shared" ref="O209:O229" si="55">IF(G209=0,"",(H209-G209)/ABS(G209))</f>
        <v>-0.10708959631456162</v>
      </c>
      <c r="P209" s="5"/>
    </row>
    <row r="210" spans="1:16" x14ac:dyDescent="0.25">
      <c r="A210" s="13" t="s">
        <v>406</v>
      </c>
      <c r="B210" s="1" t="s">
        <v>407</v>
      </c>
      <c r="C210" s="5">
        <v>-258697</v>
      </c>
      <c r="D210" s="5">
        <v>-409349</v>
      </c>
      <c r="E210" s="14">
        <v>-84059</v>
      </c>
      <c r="F210" s="14">
        <v>-174151</v>
      </c>
      <c r="G210" s="14">
        <v>-223744</v>
      </c>
      <c r="H210" s="14">
        <v>-231272</v>
      </c>
      <c r="K210" s="4">
        <f t="shared" si="51"/>
        <v>-0.58234923481911272</v>
      </c>
      <c r="L210" s="4">
        <f t="shared" si="52"/>
        <v>0.79465199621838578</v>
      </c>
      <c r="M210" s="4">
        <f t="shared" si="53"/>
        <v>-1.0717710179754696</v>
      </c>
      <c r="N210" s="4">
        <f t="shared" si="54"/>
        <v>-0.28477011329248758</v>
      </c>
      <c r="O210" s="4">
        <f t="shared" si="55"/>
        <v>-3.3645594965675055E-2</v>
      </c>
      <c r="P210" s="5"/>
    </row>
    <row r="211" spans="1:16" x14ac:dyDescent="0.25">
      <c r="A211" s="13" t="s">
        <v>408</v>
      </c>
      <c r="B211" s="1" t="s">
        <v>409</v>
      </c>
      <c r="C211" s="5">
        <v>6555</v>
      </c>
      <c r="D211" s="5">
        <v>14792</v>
      </c>
      <c r="E211" s="14">
        <v>4507</v>
      </c>
      <c r="F211" s="14">
        <v>4264</v>
      </c>
      <c r="G211" s="14">
        <v>16842</v>
      </c>
      <c r="H211" s="14">
        <v>14561</v>
      </c>
      <c r="K211" s="4">
        <f t="shared" si="51"/>
        <v>1.2565980167810831</v>
      </c>
      <c r="L211" s="4">
        <f t="shared" si="52"/>
        <v>-0.69530827474310442</v>
      </c>
      <c r="M211" s="4">
        <f t="shared" si="53"/>
        <v>-5.3916130463723094E-2</v>
      </c>
      <c r="N211" s="4">
        <f t="shared" si="54"/>
        <v>2.949812382739212</v>
      </c>
      <c r="O211" s="4">
        <f t="shared" si="55"/>
        <v>-0.13543522147013418</v>
      </c>
      <c r="P211" s="5"/>
    </row>
    <row r="212" spans="1:16" x14ac:dyDescent="0.25">
      <c r="A212" s="13" t="s">
        <v>410</v>
      </c>
      <c r="B212" s="1" t="s">
        <v>411</v>
      </c>
      <c r="C212" s="5">
        <v>30773</v>
      </c>
      <c r="D212" s="5">
        <v>10220</v>
      </c>
      <c r="E212" s="14">
        <v>29015</v>
      </c>
      <c r="F212" s="14">
        <v>23558</v>
      </c>
      <c r="G212" s="14">
        <v>21542</v>
      </c>
      <c r="H212" s="14">
        <v>22296</v>
      </c>
      <c r="K212" s="4">
        <f t="shared" si="51"/>
        <v>-0.66789068339128455</v>
      </c>
      <c r="L212" s="4">
        <f t="shared" si="52"/>
        <v>1.8390410958904109</v>
      </c>
      <c r="M212" s="4">
        <f t="shared" si="53"/>
        <v>-0.18807513355161123</v>
      </c>
      <c r="N212" s="4">
        <f t="shared" si="54"/>
        <v>-8.55760251294677E-2</v>
      </c>
      <c r="O212" s="4">
        <f t="shared" si="55"/>
        <v>3.5001392628353917E-2</v>
      </c>
      <c r="P212" s="5"/>
    </row>
    <row r="213" spans="1:16" x14ac:dyDescent="0.25">
      <c r="A213" s="13" t="s">
        <v>412</v>
      </c>
      <c r="B213" s="1" t="s">
        <v>413</v>
      </c>
      <c r="C213" s="5">
        <v>31859</v>
      </c>
      <c r="D213" s="5">
        <v>21635</v>
      </c>
      <c r="E213" s="14">
        <v>39273</v>
      </c>
      <c r="F213" s="14">
        <v>39107</v>
      </c>
      <c r="G213" s="14">
        <v>41819</v>
      </c>
      <c r="H213" s="14">
        <v>46842</v>
      </c>
      <c r="K213" s="4">
        <f t="shared" si="51"/>
        <v>-0.32091402743337832</v>
      </c>
      <c r="L213" s="4">
        <f t="shared" si="52"/>
        <v>0.8152530621677837</v>
      </c>
      <c r="M213" s="4">
        <f t="shared" si="53"/>
        <v>-4.2268224989178314E-3</v>
      </c>
      <c r="N213" s="4">
        <f t="shared" si="54"/>
        <v>6.9348198532232078E-2</v>
      </c>
      <c r="O213" s="4">
        <f t="shared" si="55"/>
        <v>0.12011286735694301</v>
      </c>
      <c r="P213" s="5"/>
    </row>
    <row r="214" spans="1:16" x14ac:dyDescent="0.25">
      <c r="A214" s="13" t="s">
        <v>414</v>
      </c>
      <c r="B214" s="1" t="s">
        <v>415</v>
      </c>
      <c r="C214" s="5">
        <v>3244941</v>
      </c>
      <c r="D214" s="5">
        <v>4057917</v>
      </c>
      <c r="E214" s="14">
        <v>4559312</v>
      </c>
      <c r="F214" s="14">
        <v>3420175</v>
      </c>
      <c r="G214" s="14">
        <v>2442214</v>
      </c>
      <c r="H214" s="14">
        <v>2376773</v>
      </c>
      <c r="K214" s="4">
        <f t="shared" si="51"/>
        <v>0.25053645043161032</v>
      </c>
      <c r="L214" s="4">
        <f t="shared" si="52"/>
        <v>0.12355969823926906</v>
      </c>
      <c r="M214" s="4">
        <f t="shared" si="53"/>
        <v>-0.24984844204564197</v>
      </c>
      <c r="N214" s="4">
        <f t="shared" si="54"/>
        <v>-0.28593887739662444</v>
      </c>
      <c r="O214" s="4">
        <f t="shared" si="55"/>
        <v>-2.6795768102221999E-2</v>
      </c>
      <c r="P214" s="5"/>
    </row>
    <row r="215" spans="1:16" x14ac:dyDescent="0.25">
      <c r="A215" s="13" t="s">
        <v>416</v>
      </c>
      <c r="B215" s="1" t="s">
        <v>417</v>
      </c>
      <c r="C215" s="5">
        <v>141737</v>
      </c>
      <c r="D215" s="5">
        <v>123606</v>
      </c>
      <c r="E215" s="14">
        <v>145267</v>
      </c>
      <c r="F215" s="14">
        <v>123319</v>
      </c>
      <c r="G215" s="14">
        <v>147412</v>
      </c>
      <c r="H215" s="14">
        <v>147289</v>
      </c>
      <c r="K215" s="4">
        <f t="shared" si="51"/>
        <v>-0.12792002088374949</v>
      </c>
      <c r="L215" s="4">
        <f t="shared" si="52"/>
        <v>0.17524230215361714</v>
      </c>
      <c r="M215" s="4">
        <f t="shared" si="53"/>
        <v>-0.15108730819800781</v>
      </c>
      <c r="N215" s="4">
        <f t="shared" si="54"/>
        <v>0.19537135396816388</v>
      </c>
      <c r="O215" s="4">
        <f t="shared" si="55"/>
        <v>-8.3439611429191659E-4</v>
      </c>
      <c r="P215" s="5"/>
    </row>
    <row r="216" spans="1:16" x14ac:dyDescent="0.25">
      <c r="A216" s="13" t="s">
        <v>418</v>
      </c>
      <c r="B216" s="1" t="s">
        <v>419</v>
      </c>
      <c r="C216" s="5">
        <v>3990014</v>
      </c>
      <c r="D216" s="5">
        <v>3806387</v>
      </c>
      <c r="E216" s="14">
        <v>5335457</v>
      </c>
      <c r="F216" s="14">
        <v>5318226</v>
      </c>
      <c r="G216" s="14">
        <v>4709054</v>
      </c>
      <c r="H216" s="14">
        <v>4403006</v>
      </c>
      <c r="K216" s="4">
        <f t="shared" si="51"/>
        <v>-4.6021643031828964E-2</v>
      </c>
      <c r="L216" s="4">
        <f t="shared" si="52"/>
        <v>0.40171164939350623</v>
      </c>
      <c r="M216" s="4">
        <f t="shared" si="53"/>
        <v>-3.2295265428996991E-3</v>
      </c>
      <c r="N216" s="4">
        <f t="shared" si="54"/>
        <v>-0.11454421079510348</v>
      </c>
      <c r="O216" s="4">
        <f t="shared" si="55"/>
        <v>-6.4991397422921884E-2</v>
      </c>
      <c r="P216" s="5"/>
    </row>
    <row r="217" spans="1:16" x14ac:dyDescent="0.25">
      <c r="A217" s="13" t="s">
        <v>420</v>
      </c>
      <c r="B217" s="1" t="s">
        <v>421</v>
      </c>
      <c r="C217" s="5">
        <v>0</v>
      </c>
      <c r="D217" s="5">
        <v>28</v>
      </c>
      <c r="E217" s="14">
        <v>1</v>
      </c>
      <c r="F217" s="14">
        <v>59</v>
      </c>
      <c r="G217" s="14">
        <v>0</v>
      </c>
      <c r="H217" s="14">
        <v>0</v>
      </c>
      <c r="K217" s="4" t="str">
        <f t="shared" si="51"/>
        <v/>
      </c>
      <c r="L217" s="4">
        <f t="shared" si="52"/>
        <v>-0.9642857142857143</v>
      </c>
      <c r="M217" s="4">
        <f t="shared" si="53"/>
        <v>58</v>
      </c>
      <c r="N217" s="4">
        <f t="shared" si="54"/>
        <v>-1</v>
      </c>
      <c r="O217" s="4" t="str">
        <f t="shared" si="55"/>
        <v/>
      </c>
      <c r="P217" s="5"/>
    </row>
    <row r="218" spans="1:16" x14ac:dyDescent="0.25">
      <c r="A218" s="13" t="s">
        <v>422</v>
      </c>
      <c r="B218" s="1" t="s">
        <v>423</v>
      </c>
      <c r="C218" s="5">
        <v>12836</v>
      </c>
      <c r="D218" s="5">
        <v>11499</v>
      </c>
      <c r="E218" s="14">
        <v>15483</v>
      </c>
      <c r="F218" s="14">
        <v>15327</v>
      </c>
      <c r="G218" s="14">
        <v>184887</v>
      </c>
      <c r="H218" s="14">
        <v>224897</v>
      </c>
      <c r="K218" s="4">
        <f t="shared" si="51"/>
        <v>-0.10416017450919289</v>
      </c>
      <c r="L218" s="4">
        <f t="shared" si="52"/>
        <v>0.34646490999217322</v>
      </c>
      <c r="M218" s="4">
        <f t="shared" si="53"/>
        <v>-1.0075566750629723E-2</v>
      </c>
      <c r="N218" s="4">
        <f t="shared" si="54"/>
        <v>11.062830299471521</v>
      </c>
      <c r="O218" s="4">
        <f t="shared" si="55"/>
        <v>0.21640245122696566</v>
      </c>
      <c r="P218" s="5"/>
    </row>
    <row r="219" spans="1:16" x14ac:dyDescent="0.25">
      <c r="A219" s="13" t="s">
        <v>424</v>
      </c>
      <c r="B219" s="1" t="s">
        <v>425</v>
      </c>
      <c r="C219" s="5">
        <v>229033</v>
      </c>
      <c r="D219" s="5">
        <v>234410</v>
      </c>
      <c r="E219" s="14">
        <v>168360</v>
      </c>
      <c r="F219" s="14">
        <v>264155</v>
      </c>
      <c r="G219" s="14">
        <v>219215</v>
      </c>
      <c r="H219" s="14">
        <v>217290</v>
      </c>
      <c r="K219" s="4">
        <f t="shared" si="51"/>
        <v>2.3476966201377094E-2</v>
      </c>
      <c r="L219" s="4">
        <f t="shared" si="52"/>
        <v>-0.28177125549251314</v>
      </c>
      <c r="M219" s="4">
        <f t="shared" si="53"/>
        <v>0.56898907103825136</v>
      </c>
      <c r="N219" s="4">
        <f t="shared" si="54"/>
        <v>-0.17012738732940888</v>
      </c>
      <c r="O219" s="4">
        <f t="shared" si="55"/>
        <v>-8.7813333941564216E-3</v>
      </c>
      <c r="P219" s="5"/>
    </row>
    <row r="220" spans="1:16" x14ac:dyDescent="0.25">
      <c r="A220" s="13" t="s">
        <v>426</v>
      </c>
      <c r="B220" s="1" t="s">
        <v>427</v>
      </c>
      <c r="C220" s="5">
        <v>-706</v>
      </c>
      <c r="D220" s="5">
        <v>3161</v>
      </c>
      <c r="E220" s="14">
        <v>1103</v>
      </c>
      <c r="F220" s="14">
        <v>1432</v>
      </c>
      <c r="G220" s="14">
        <v>1986</v>
      </c>
      <c r="H220" s="14">
        <v>2110</v>
      </c>
      <c r="K220" s="4">
        <f t="shared" si="51"/>
        <v>5.477337110481586</v>
      </c>
      <c r="L220" s="4">
        <f t="shared" si="52"/>
        <v>-0.65105979120531476</v>
      </c>
      <c r="M220" s="4">
        <f t="shared" si="53"/>
        <v>0.29827742520398914</v>
      </c>
      <c r="N220" s="4">
        <f t="shared" si="54"/>
        <v>0.38687150837988826</v>
      </c>
      <c r="O220" s="4">
        <f t="shared" si="55"/>
        <v>6.2437059415911378E-2</v>
      </c>
      <c r="P220" s="5"/>
    </row>
    <row r="221" spans="1:16" x14ac:dyDescent="0.25">
      <c r="A221" s="13" t="s">
        <v>428</v>
      </c>
      <c r="B221" s="1" t="s">
        <v>429</v>
      </c>
      <c r="C221" s="5">
        <v>4606</v>
      </c>
      <c r="D221" s="5">
        <v>5834</v>
      </c>
      <c r="E221" s="14">
        <v>4995</v>
      </c>
      <c r="F221" s="14">
        <v>3499</v>
      </c>
      <c r="G221" s="14">
        <v>8152</v>
      </c>
      <c r="H221" s="14">
        <v>13006</v>
      </c>
      <c r="K221" s="4">
        <f t="shared" si="51"/>
        <v>0.26660877116804166</v>
      </c>
      <c r="L221" s="4">
        <f t="shared" si="52"/>
        <v>-0.14381213575591362</v>
      </c>
      <c r="M221" s="4">
        <f t="shared" si="53"/>
        <v>-0.2994994994994995</v>
      </c>
      <c r="N221" s="4">
        <f t="shared" si="54"/>
        <v>1.3298085167190625</v>
      </c>
      <c r="O221" s="4">
        <f t="shared" si="55"/>
        <v>0.59543670264965654</v>
      </c>
      <c r="P221" s="5"/>
    </row>
    <row r="222" spans="1:16" x14ac:dyDescent="0.25">
      <c r="A222" s="13" t="s">
        <v>430</v>
      </c>
      <c r="B222" s="1" t="s">
        <v>431</v>
      </c>
      <c r="C222" s="5">
        <v>12893</v>
      </c>
      <c r="D222" s="5">
        <v>4761</v>
      </c>
      <c r="E222" s="14">
        <v>3817</v>
      </c>
      <c r="F222" s="14">
        <v>14030</v>
      </c>
      <c r="G222" s="14">
        <v>6746</v>
      </c>
      <c r="H222" s="14">
        <v>7878</v>
      </c>
      <c r="K222" s="4">
        <f t="shared" si="51"/>
        <v>-0.63072985340882648</v>
      </c>
      <c r="L222" s="4">
        <f t="shared" si="52"/>
        <v>-0.19827767275782399</v>
      </c>
      <c r="M222" s="4">
        <f t="shared" si="53"/>
        <v>2.6756615142782292</v>
      </c>
      <c r="N222" s="4">
        <f t="shared" si="54"/>
        <v>-0.51917320028510339</v>
      </c>
      <c r="O222" s="4">
        <f t="shared" si="55"/>
        <v>0.16780314260302401</v>
      </c>
      <c r="P222" s="5"/>
    </row>
    <row r="223" spans="1:16" x14ac:dyDescent="0.25">
      <c r="A223" s="13" t="s">
        <v>432</v>
      </c>
      <c r="B223" s="1" t="s">
        <v>433</v>
      </c>
      <c r="C223" s="5">
        <v>0</v>
      </c>
      <c r="D223" s="5">
        <v>0</v>
      </c>
      <c r="E223" s="14">
        <v>10000</v>
      </c>
      <c r="F223" s="14">
        <v>0</v>
      </c>
      <c r="G223" s="14">
        <v>0</v>
      </c>
      <c r="H223" s="14">
        <v>0</v>
      </c>
      <c r="K223" s="4" t="str">
        <f t="shared" si="51"/>
        <v/>
      </c>
      <c r="L223" s="4" t="str">
        <f t="shared" si="52"/>
        <v/>
      </c>
      <c r="M223" s="4">
        <f t="shared" si="53"/>
        <v>-1</v>
      </c>
      <c r="N223" s="4" t="str">
        <f t="shared" si="54"/>
        <v/>
      </c>
      <c r="O223" s="4" t="str">
        <f t="shared" si="55"/>
        <v/>
      </c>
      <c r="P223" s="5"/>
    </row>
    <row r="224" spans="1:16" x14ac:dyDescent="0.25">
      <c r="A224" s="13" t="s">
        <v>434</v>
      </c>
      <c r="B224" s="1" t="s">
        <v>435</v>
      </c>
      <c r="C224" s="5">
        <v>1442501</v>
      </c>
      <c r="D224" s="5">
        <v>-1500294</v>
      </c>
      <c r="E224" s="14">
        <v>-3322935</v>
      </c>
      <c r="F224" s="14">
        <v>-3560322</v>
      </c>
      <c r="G224" s="14">
        <v>-2538553</v>
      </c>
      <c r="H224" s="14">
        <v>-2494397</v>
      </c>
      <c r="K224" s="4">
        <f t="shared" si="51"/>
        <v>-2.0400644436295017</v>
      </c>
      <c r="L224" s="4">
        <f t="shared" si="52"/>
        <v>-1.2148558882459037</v>
      </c>
      <c r="M224" s="4">
        <f t="shared" si="53"/>
        <v>-7.1438953816430353E-2</v>
      </c>
      <c r="N224" s="4">
        <f t="shared" si="54"/>
        <v>0.28698780615910585</v>
      </c>
      <c r="O224" s="4">
        <f t="shared" si="55"/>
        <v>1.7394161161890256E-2</v>
      </c>
      <c r="P224" s="5"/>
    </row>
    <row r="225" spans="1:16" x14ac:dyDescent="0.25">
      <c r="A225" s="13" t="s">
        <v>436</v>
      </c>
      <c r="B225" s="1" t="s">
        <v>437</v>
      </c>
      <c r="C225" s="5">
        <v>59</v>
      </c>
      <c r="D225" s="5">
        <v>0</v>
      </c>
      <c r="E225" s="14">
        <v>0</v>
      </c>
      <c r="F225" s="14">
        <v>0</v>
      </c>
      <c r="G225" s="14">
        <v>0</v>
      </c>
      <c r="H225" s="14">
        <v>0</v>
      </c>
      <c r="K225" s="4">
        <f t="shared" si="51"/>
        <v>-1</v>
      </c>
      <c r="L225" s="4" t="str">
        <f t="shared" si="52"/>
        <v/>
      </c>
      <c r="M225" s="4" t="str">
        <f t="shared" si="53"/>
        <v/>
      </c>
      <c r="N225" s="4" t="str">
        <f t="shared" si="54"/>
        <v/>
      </c>
      <c r="O225" s="4" t="str">
        <f t="shared" si="55"/>
        <v/>
      </c>
      <c r="P225" s="5"/>
    </row>
    <row r="226" spans="1:16" x14ac:dyDescent="0.25">
      <c r="A226" s="13" t="s">
        <v>438</v>
      </c>
      <c r="B226" s="1" t="s">
        <v>439</v>
      </c>
      <c r="C226" s="5">
        <v>1532945</v>
      </c>
      <c r="D226" s="5">
        <v>1403872</v>
      </c>
      <c r="E226" s="14">
        <v>2128446</v>
      </c>
      <c r="F226" s="14">
        <v>1838846</v>
      </c>
      <c r="G226" s="14">
        <v>1767397</v>
      </c>
      <c r="H226" s="14">
        <v>1769278</v>
      </c>
      <c r="K226" s="4">
        <f t="shared" si="51"/>
        <v>-8.419936788338786E-2</v>
      </c>
      <c r="L226" s="4">
        <f t="shared" si="52"/>
        <v>0.51612540174602817</v>
      </c>
      <c r="M226" s="4">
        <f t="shared" si="53"/>
        <v>-0.13606170887116703</v>
      </c>
      <c r="N226" s="4">
        <f t="shared" si="54"/>
        <v>-3.8855347321091596E-2</v>
      </c>
      <c r="O226" s="4">
        <f t="shared" si="55"/>
        <v>1.0642770130310281E-3</v>
      </c>
      <c r="P226" s="5"/>
    </row>
    <row r="227" spans="1:16" x14ac:dyDescent="0.25">
      <c r="A227" s="13" t="s">
        <v>440</v>
      </c>
      <c r="B227" s="1" t="s">
        <v>441</v>
      </c>
      <c r="C227" s="5">
        <v>23453</v>
      </c>
      <c r="D227" s="5">
        <v>14242</v>
      </c>
      <c r="E227" s="14">
        <v>23565</v>
      </c>
      <c r="F227" s="14">
        <v>-3559</v>
      </c>
      <c r="G227" s="14">
        <v>27323</v>
      </c>
      <c r="H227" s="14">
        <v>27323</v>
      </c>
      <c r="K227" s="4">
        <f t="shared" si="51"/>
        <v>-0.39274293267385835</v>
      </c>
      <c r="L227" s="4">
        <f t="shared" si="52"/>
        <v>0.65461311613537421</v>
      </c>
      <c r="M227" s="4">
        <f t="shared" si="53"/>
        <v>-1.1510290685338425</v>
      </c>
      <c r="N227" s="4">
        <f t="shared" si="54"/>
        <v>8.6771565046361339</v>
      </c>
      <c r="O227" s="4">
        <f t="shared" si="55"/>
        <v>0</v>
      </c>
      <c r="P227" s="5"/>
    </row>
    <row r="228" spans="1:16" x14ac:dyDescent="0.25">
      <c r="A228" s="13" t="s">
        <v>442</v>
      </c>
      <c r="B228" s="1" t="s">
        <v>443</v>
      </c>
      <c r="C228" s="5">
        <v>722</v>
      </c>
      <c r="D228" s="5">
        <v>3895</v>
      </c>
      <c r="E228" s="14">
        <v>239</v>
      </c>
      <c r="F228" s="14">
        <v>3284</v>
      </c>
      <c r="G228" s="14">
        <v>4589</v>
      </c>
      <c r="H228" s="14">
        <v>4843</v>
      </c>
      <c r="K228" s="4">
        <f t="shared" si="51"/>
        <v>4.3947368421052628</v>
      </c>
      <c r="L228" s="4">
        <f t="shared" si="52"/>
        <v>-0.93863928112965345</v>
      </c>
      <c r="M228" s="4">
        <f t="shared" si="53"/>
        <v>12.740585774058577</v>
      </c>
      <c r="N228" s="4">
        <f t="shared" si="54"/>
        <v>0.39738124238733252</v>
      </c>
      <c r="O228" s="4">
        <f t="shared" si="55"/>
        <v>5.5349749400740902E-2</v>
      </c>
      <c r="P228" s="5"/>
    </row>
    <row r="229" spans="1:16" x14ac:dyDescent="0.25">
      <c r="A229" s="13" t="s">
        <v>444</v>
      </c>
      <c r="B229" s="1" t="s">
        <v>445</v>
      </c>
      <c r="C229" s="5">
        <v>0</v>
      </c>
      <c r="D229" s="5">
        <v>0</v>
      </c>
      <c r="E229" s="14">
        <v>463311</v>
      </c>
      <c r="F229" s="14">
        <v>121600</v>
      </c>
      <c r="G229" s="14">
        <v>-317712</v>
      </c>
      <c r="H229" s="14">
        <v>-331513</v>
      </c>
      <c r="K229" s="4" t="str">
        <f t="shared" si="51"/>
        <v/>
      </c>
      <c r="L229" s="4" t="str">
        <f t="shared" si="52"/>
        <v/>
      </c>
      <c r="M229" s="4">
        <f t="shared" si="53"/>
        <v>-0.73754130594784062</v>
      </c>
      <c r="N229" s="4">
        <f t="shared" si="54"/>
        <v>-3.612763157894737</v>
      </c>
      <c r="O229" s="4">
        <f t="shared" si="55"/>
        <v>-4.3438711789293448E-2</v>
      </c>
      <c r="P229" s="5"/>
    </row>
    <row r="230" spans="1:16" x14ac:dyDescent="0.25">
      <c r="A230" s="13" t="s">
        <v>446</v>
      </c>
      <c r="B230" s="1" t="s">
        <v>447</v>
      </c>
      <c r="C230" s="5">
        <v>-1348618</v>
      </c>
      <c r="D230" s="5">
        <v>-1669973</v>
      </c>
      <c r="E230" s="14">
        <v>-1623843</v>
      </c>
      <c r="F230" s="14">
        <v>-1263655</v>
      </c>
      <c r="G230" s="14">
        <v>-922802</v>
      </c>
      <c r="H230" s="14">
        <v>-936545</v>
      </c>
      <c r="K230" s="4">
        <f t="shared" ref="K230:K248" si="56">IF(C230=0,"",(D230-C230)/ABS(C230))</f>
        <v>-0.23828467364368561</v>
      </c>
      <c r="L230" s="4">
        <f t="shared" ref="L230:L248" si="57">IF(D230=0,"",(E230-D230)/ABS(D230))</f>
        <v>2.7623201093670377E-2</v>
      </c>
      <c r="M230" s="4">
        <f t="shared" ref="M230:M248" si="58">IF(E230=0,"",(F230-E230)/ABS(E230))</f>
        <v>0.22181208404999744</v>
      </c>
      <c r="N230" s="4">
        <f t="shared" ref="N230:N248" si="59">IF(F230=0,"",(G230-F230)/ABS(F230))</f>
        <v>0.26973580605465891</v>
      </c>
      <c r="O230" s="4">
        <f t="shared" ref="O230:O248" si="60">IF(G230=0,"",(H230-G230)/ABS(G230))</f>
        <v>-1.4892685538176121E-2</v>
      </c>
      <c r="P230" s="5"/>
    </row>
    <row r="231" spans="1:16" x14ac:dyDescent="0.25">
      <c r="A231" s="13" t="s">
        <v>448</v>
      </c>
      <c r="B231" s="1" t="s">
        <v>449</v>
      </c>
      <c r="C231" s="5">
        <v>-1973670</v>
      </c>
      <c r="D231" s="5">
        <v>-1943403</v>
      </c>
      <c r="E231" s="14">
        <v>-1943184</v>
      </c>
      <c r="F231" s="14">
        <v>-2044427</v>
      </c>
      <c r="G231" s="14">
        <v>-1984333</v>
      </c>
      <c r="H231" s="14">
        <v>-2021150</v>
      </c>
      <c r="K231" s="4">
        <f t="shared" si="56"/>
        <v>1.5335390414810987E-2</v>
      </c>
      <c r="L231" s="4">
        <f t="shared" si="57"/>
        <v>1.1268892761820374E-4</v>
      </c>
      <c r="M231" s="4">
        <f t="shared" si="58"/>
        <v>-5.2101602318668741E-2</v>
      </c>
      <c r="N231" s="4">
        <f t="shared" si="59"/>
        <v>2.9394055155796711E-2</v>
      </c>
      <c r="O231" s="4">
        <f t="shared" si="60"/>
        <v>-1.8553841517527554E-2</v>
      </c>
      <c r="P231" s="5"/>
    </row>
    <row r="232" spans="1:16" x14ac:dyDescent="0.25">
      <c r="A232" s="13" t="s">
        <v>450</v>
      </c>
      <c r="B232" s="1" t="s">
        <v>451</v>
      </c>
      <c r="C232" s="5">
        <v>-616037</v>
      </c>
      <c r="D232" s="5">
        <v>-573602</v>
      </c>
      <c r="E232" s="14">
        <v>-723153</v>
      </c>
      <c r="F232" s="14">
        <v>-587550</v>
      </c>
      <c r="G232" s="14">
        <v>-617102</v>
      </c>
      <c r="H232" s="14">
        <v>-625856</v>
      </c>
      <c r="K232" s="4">
        <f t="shared" si="56"/>
        <v>6.8883849509039224E-2</v>
      </c>
      <c r="L232" s="4">
        <f t="shared" si="57"/>
        <v>-0.26072259162276284</v>
      </c>
      <c r="M232" s="4">
        <f t="shared" si="58"/>
        <v>0.18751633471754939</v>
      </c>
      <c r="N232" s="4">
        <f t="shared" si="59"/>
        <v>-5.0296996000340398E-2</v>
      </c>
      <c r="O232" s="4">
        <f t="shared" si="60"/>
        <v>-1.4185661365544108E-2</v>
      </c>
      <c r="P232" s="5"/>
    </row>
    <row r="233" spans="1:16" x14ac:dyDescent="0.25">
      <c r="A233" s="13" t="s">
        <v>452</v>
      </c>
      <c r="B233" s="1" t="s">
        <v>453</v>
      </c>
      <c r="C233" s="5">
        <v>-875764</v>
      </c>
      <c r="D233" s="5">
        <v>96214</v>
      </c>
      <c r="E233" s="14">
        <v>642143</v>
      </c>
      <c r="F233" s="14">
        <v>876595</v>
      </c>
      <c r="G233" s="14">
        <v>741942</v>
      </c>
      <c r="H233" s="14">
        <v>758802</v>
      </c>
      <c r="K233" s="4">
        <f t="shared" si="56"/>
        <v>1.1098629311092942</v>
      </c>
      <c r="L233" s="4">
        <f t="shared" si="57"/>
        <v>5.6741118756106177</v>
      </c>
      <c r="M233" s="4">
        <f t="shared" si="58"/>
        <v>0.36510870631619435</v>
      </c>
      <c r="N233" s="4">
        <f t="shared" si="59"/>
        <v>-0.15360913534756643</v>
      </c>
      <c r="O233" s="4">
        <f t="shared" si="60"/>
        <v>2.2724148248784947E-2</v>
      </c>
      <c r="P233" s="5"/>
    </row>
    <row r="234" spans="1:16" x14ac:dyDescent="0.25">
      <c r="A234" s="13" t="s">
        <v>454</v>
      </c>
      <c r="B234" s="1" t="s">
        <v>455</v>
      </c>
      <c r="C234" s="5">
        <v>-1162602</v>
      </c>
      <c r="D234" s="5">
        <v>-932388</v>
      </c>
      <c r="E234" s="14">
        <v>-1820492</v>
      </c>
      <c r="F234" s="14">
        <v>-1005180</v>
      </c>
      <c r="G234" s="14">
        <v>-394231</v>
      </c>
      <c r="H234" s="14">
        <v>-409076</v>
      </c>
      <c r="K234" s="4">
        <f t="shared" si="56"/>
        <v>0.19801617406472721</v>
      </c>
      <c r="L234" s="4">
        <f t="shared" si="57"/>
        <v>-0.95250475124089973</v>
      </c>
      <c r="M234" s="4">
        <f t="shared" si="58"/>
        <v>0.4478525585391202</v>
      </c>
      <c r="N234" s="4">
        <f t="shared" si="59"/>
        <v>0.60780059292862965</v>
      </c>
      <c r="O234" s="4">
        <f t="shared" si="60"/>
        <v>-3.7655587713802313E-2</v>
      </c>
      <c r="P234" s="5"/>
    </row>
    <row r="235" spans="1:16" x14ac:dyDescent="0.25">
      <c r="A235" s="13" t="s">
        <v>456</v>
      </c>
      <c r="B235" s="1" t="s">
        <v>457</v>
      </c>
      <c r="C235" s="5">
        <v>552426</v>
      </c>
      <c r="D235" s="5">
        <v>493069</v>
      </c>
      <c r="E235" s="14">
        <v>535488</v>
      </c>
      <c r="F235" s="14">
        <v>363784</v>
      </c>
      <c r="G235" s="14">
        <v>0</v>
      </c>
      <c r="H235" s="14">
        <v>0</v>
      </c>
      <c r="K235" s="4">
        <f t="shared" si="56"/>
        <v>-0.10744787537154298</v>
      </c>
      <c r="L235" s="4">
        <f t="shared" si="57"/>
        <v>8.6030555561189201E-2</v>
      </c>
      <c r="M235" s="4">
        <f t="shared" si="58"/>
        <v>-0.32064957571411495</v>
      </c>
      <c r="N235" s="4">
        <f t="shared" si="59"/>
        <v>-1</v>
      </c>
      <c r="O235" s="4" t="str">
        <f t="shared" si="60"/>
        <v/>
      </c>
      <c r="P235" s="5"/>
    </row>
    <row r="236" spans="1:16" x14ac:dyDescent="0.25">
      <c r="A236" s="13" t="s">
        <v>458</v>
      </c>
      <c r="B236" s="1" t="s">
        <v>459</v>
      </c>
      <c r="C236" s="5">
        <v>11900</v>
      </c>
      <c r="D236" s="5">
        <v>-5343</v>
      </c>
      <c r="E236" s="14">
        <v>-18767</v>
      </c>
      <c r="F236" s="14">
        <v>14626</v>
      </c>
      <c r="G236" s="14">
        <v>-21104</v>
      </c>
      <c r="H236" s="14">
        <v>-37673</v>
      </c>
      <c r="K236" s="4">
        <f t="shared" si="56"/>
        <v>-1.4489915966386555</v>
      </c>
      <c r="L236" s="4">
        <f t="shared" si="57"/>
        <v>-2.512446191278308</v>
      </c>
      <c r="M236" s="4">
        <f t="shared" si="58"/>
        <v>1.7793467256354238</v>
      </c>
      <c r="N236" s="4">
        <f t="shared" si="59"/>
        <v>-2.4429098865034868</v>
      </c>
      <c r="O236" s="4">
        <f t="shared" si="60"/>
        <v>-0.78511182714177408</v>
      </c>
      <c r="P236" s="5"/>
    </row>
    <row r="237" spans="1:16" x14ac:dyDescent="0.25">
      <c r="A237" s="13" t="s">
        <v>460</v>
      </c>
      <c r="B237" s="1" t="s">
        <v>461</v>
      </c>
      <c r="C237" s="5">
        <v>0</v>
      </c>
      <c r="D237" s="5">
        <v>216620</v>
      </c>
      <c r="E237" s="14">
        <v>216620</v>
      </c>
      <c r="F237" s="14">
        <v>216620</v>
      </c>
      <c r="G237" s="14">
        <v>216620</v>
      </c>
      <c r="H237" s="14">
        <v>216620</v>
      </c>
      <c r="K237" s="4" t="str">
        <f t="shared" si="56"/>
        <v/>
      </c>
      <c r="L237" s="4">
        <f t="shared" si="57"/>
        <v>0</v>
      </c>
      <c r="M237" s="4">
        <f t="shared" si="58"/>
        <v>0</v>
      </c>
      <c r="N237" s="4">
        <f t="shared" si="59"/>
        <v>0</v>
      </c>
      <c r="O237" s="4">
        <f t="shared" si="60"/>
        <v>0</v>
      </c>
      <c r="P237" s="5"/>
    </row>
    <row r="238" spans="1:16" x14ac:dyDescent="0.25">
      <c r="A238" s="13" t="s">
        <v>462</v>
      </c>
      <c r="B238" s="1" t="s">
        <v>463</v>
      </c>
      <c r="C238" s="5">
        <v>145895</v>
      </c>
      <c r="D238" s="5">
        <v>142255</v>
      </c>
      <c r="E238" s="14">
        <v>142389</v>
      </c>
      <c r="F238" s="14">
        <v>135352</v>
      </c>
      <c r="G238" s="14">
        <v>140317</v>
      </c>
      <c r="H238" s="14">
        <v>140985</v>
      </c>
      <c r="K238" s="4">
        <f t="shared" si="56"/>
        <v>-2.4949449946879605E-2</v>
      </c>
      <c r="L238" s="4">
        <f t="shared" si="57"/>
        <v>9.4197040525816316E-4</v>
      </c>
      <c r="M238" s="4">
        <f t="shared" si="58"/>
        <v>-4.9420952461215403E-2</v>
      </c>
      <c r="N238" s="4">
        <f t="shared" si="59"/>
        <v>3.6682132513741944E-2</v>
      </c>
      <c r="O238" s="4">
        <f t="shared" si="60"/>
        <v>4.7606491016769174E-3</v>
      </c>
      <c r="P238" s="5"/>
    </row>
    <row r="239" spans="1:16" x14ac:dyDescent="0.25">
      <c r="A239" s="13" t="s">
        <v>464</v>
      </c>
      <c r="B239" s="1" t="s">
        <v>465</v>
      </c>
      <c r="C239" s="5">
        <v>-3</v>
      </c>
      <c r="D239" s="5">
        <v>62408</v>
      </c>
      <c r="E239" s="14">
        <v>24884</v>
      </c>
      <c r="F239" s="14">
        <v>49</v>
      </c>
      <c r="G239" s="14">
        <v>-23</v>
      </c>
      <c r="H239" s="14">
        <v>-58</v>
      </c>
      <c r="K239" s="19">
        <f t="shared" si="56"/>
        <v>20803.666666666668</v>
      </c>
      <c r="L239" s="4">
        <f t="shared" si="57"/>
        <v>-0.60126906806819636</v>
      </c>
      <c r="M239" s="4">
        <f t="shared" si="58"/>
        <v>-0.99803086320527246</v>
      </c>
      <c r="N239" s="4">
        <f t="shared" si="59"/>
        <v>-1.4693877551020409</v>
      </c>
      <c r="O239" s="4">
        <f t="shared" si="60"/>
        <v>-1.5217391304347827</v>
      </c>
      <c r="P239" s="5"/>
    </row>
    <row r="240" spans="1:16" x14ac:dyDescent="0.25">
      <c r="A240" s="13" t="s">
        <v>466</v>
      </c>
      <c r="B240" s="1" t="s">
        <v>467</v>
      </c>
      <c r="C240" s="5">
        <v>-4</v>
      </c>
      <c r="D240" s="5">
        <v>0</v>
      </c>
      <c r="E240" s="14">
        <v>0</v>
      </c>
      <c r="F240" s="14">
        <v>0</v>
      </c>
      <c r="G240" s="14">
        <v>170</v>
      </c>
      <c r="H240" s="14">
        <v>170</v>
      </c>
      <c r="K240" s="4">
        <f t="shared" si="56"/>
        <v>1</v>
      </c>
      <c r="L240" s="4" t="str">
        <f t="shared" si="57"/>
        <v/>
      </c>
      <c r="M240" s="4" t="str">
        <f t="shared" si="58"/>
        <v/>
      </c>
      <c r="N240" s="4" t="str">
        <f t="shared" si="59"/>
        <v/>
      </c>
      <c r="O240" s="4">
        <f t="shared" si="60"/>
        <v>0</v>
      </c>
      <c r="P240" s="5"/>
    </row>
    <row r="241" spans="1:16" x14ac:dyDescent="0.25">
      <c r="A241" s="13" t="s">
        <v>468</v>
      </c>
      <c r="B241" s="1" t="s">
        <v>469</v>
      </c>
      <c r="C241" s="5">
        <v>155954</v>
      </c>
      <c r="D241" s="5">
        <v>204170</v>
      </c>
      <c r="E241" s="14">
        <v>789283</v>
      </c>
      <c r="F241" s="14">
        <v>2034749</v>
      </c>
      <c r="G241" s="14">
        <v>486513</v>
      </c>
      <c r="H241" s="14">
        <v>935510</v>
      </c>
      <c r="K241" s="4">
        <f t="shared" ref="K241:K257" si="61">IF(C241=0,"",(D241-C241)/ABS(C241))</f>
        <v>0.30916808802595636</v>
      </c>
      <c r="L241" s="4">
        <f t="shared" ref="L241:L257" si="62">IF(D241=0,"",(E241-D241)/ABS(D241))</f>
        <v>2.8658128030562766</v>
      </c>
      <c r="M241" s="4">
        <f t="shared" ref="M241:M257" si="63">IF(E241=0,"",(F241-E241)/ABS(E241))</f>
        <v>1.5779713993586584</v>
      </c>
      <c r="N241" s="4">
        <f t="shared" ref="N241:N257" si="64">IF(F241=0,"",(G241-F241)/ABS(F241))</f>
        <v>-0.76089778149540799</v>
      </c>
      <c r="O241" s="4">
        <f t="shared" ref="O241:O257" si="65">IF(G241=0,"",(H241-G241)/ABS(G241))</f>
        <v>0.92288798038284692</v>
      </c>
      <c r="P241" s="5"/>
    </row>
    <row r="242" spans="1:16" x14ac:dyDescent="0.25">
      <c r="A242" s="13" t="s">
        <v>470</v>
      </c>
      <c r="B242" s="1" t="s">
        <v>471</v>
      </c>
      <c r="C242" s="5">
        <v>0</v>
      </c>
      <c r="D242" s="5">
        <v>0</v>
      </c>
      <c r="E242" s="14">
        <v>0</v>
      </c>
      <c r="F242" s="14">
        <v>0</v>
      </c>
      <c r="G242" s="14">
        <v>10875</v>
      </c>
      <c r="H242" s="14">
        <v>16188</v>
      </c>
      <c r="K242" s="4" t="str">
        <f t="shared" si="61"/>
        <v/>
      </c>
      <c r="L242" s="4" t="str">
        <f t="shared" si="62"/>
        <v/>
      </c>
      <c r="M242" s="4" t="str">
        <f t="shared" si="63"/>
        <v/>
      </c>
      <c r="N242" s="4" t="str">
        <f t="shared" si="64"/>
        <v/>
      </c>
      <c r="O242" s="4">
        <f t="shared" si="65"/>
        <v>0.48855172413793102</v>
      </c>
      <c r="P242" s="5"/>
    </row>
    <row r="243" spans="1:16" x14ac:dyDescent="0.25">
      <c r="A243" s="13" t="s">
        <v>472</v>
      </c>
      <c r="B243" s="1" t="s">
        <v>473</v>
      </c>
      <c r="C243" s="5">
        <v>8325</v>
      </c>
      <c r="D243" s="5">
        <v>5094</v>
      </c>
      <c r="E243" s="14">
        <v>848</v>
      </c>
      <c r="F243" s="14">
        <v>377</v>
      </c>
      <c r="G243" s="14">
        <v>799</v>
      </c>
      <c r="H243" s="14">
        <v>1721</v>
      </c>
      <c r="K243" s="4">
        <f t="shared" si="61"/>
        <v>-0.38810810810810809</v>
      </c>
      <c r="L243" s="4">
        <f t="shared" si="62"/>
        <v>-0.83352964271692187</v>
      </c>
      <c r="M243" s="4">
        <f t="shared" si="63"/>
        <v>-0.55542452830188682</v>
      </c>
      <c r="N243" s="4">
        <f t="shared" si="64"/>
        <v>1.1193633952254642</v>
      </c>
      <c r="O243" s="4">
        <f t="shared" si="65"/>
        <v>1.1539424280350439</v>
      </c>
      <c r="P243" s="5"/>
    </row>
    <row r="244" spans="1:16" x14ac:dyDescent="0.25">
      <c r="A244" s="13" t="s">
        <v>474</v>
      </c>
      <c r="B244" s="1" t="s">
        <v>475</v>
      </c>
      <c r="C244" s="5">
        <v>13201</v>
      </c>
      <c r="D244" s="5">
        <v>21635</v>
      </c>
      <c r="E244" s="14">
        <v>9643</v>
      </c>
      <c r="F244" s="14">
        <v>10139</v>
      </c>
      <c r="G244" s="14">
        <v>31311</v>
      </c>
      <c r="H244" s="14">
        <v>33386</v>
      </c>
      <c r="K244" s="4">
        <f t="shared" ref="K244:K273" si="66">IF(C244=0,"",(D244-C244)/ABS(C244))</f>
        <v>0.63889099310658282</v>
      </c>
      <c r="L244" s="4">
        <f t="shared" ref="L244:L273" si="67">IF(D244=0,"",(E244-D244)/ABS(D244))</f>
        <v>-0.55428703489715736</v>
      </c>
      <c r="M244" s="4">
        <f t="shared" ref="M244:M273" si="68">IF(E244=0,"",(F244-E244)/ABS(E244))</f>
        <v>5.1436275018147883E-2</v>
      </c>
      <c r="N244" s="4">
        <f t="shared" ref="N244:N273" si="69">IF(F244=0,"",(G244-F244)/ABS(F244))</f>
        <v>2.0881743761712199</v>
      </c>
      <c r="O244" s="4">
        <f t="shared" ref="O244:O273" si="70">IF(G244=0,"",(H244-G244)/ABS(G244))</f>
        <v>6.627063971128358E-2</v>
      </c>
      <c r="P244" s="5"/>
    </row>
    <row r="245" spans="1:16" x14ac:dyDescent="0.25">
      <c r="A245" s="13" t="s">
        <v>476</v>
      </c>
      <c r="B245" s="1" t="s">
        <v>477</v>
      </c>
      <c r="C245" s="5">
        <v>2750</v>
      </c>
      <c r="D245" s="5">
        <v>50</v>
      </c>
      <c r="E245" s="14">
        <v>4460</v>
      </c>
      <c r="F245" s="14">
        <v>3337</v>
      </c>
      <c r="G245" s="14">
        <v>0</v>
      </c>
      <c r="H245" s="14">
        <v>0</v>
      </c>
      <c r="K245" s="4">
        <f t="shared" si="66"/>
        <v>-0.98181818181818181</v>
      </c>
      <c r="L245" s="4">
        <f t="shared" si="67"/>
        <v>88.2</v>
      </c>
      <c r="M245" s="4">
        <f t="shared" si="68"/>
        <v>-0.25179372197309419</v>
      </c>
      <c r="N245" s="4">
        <f t="shared" si="69"/>
        <v>-1</v>
      </c>
      <c r="O245" s="4" t="str">
        <f t="shared" si="70"/>
        <v/>
      </c>
      <c r="P245" s="5"/>
    </row>
    <row r="246" spans="1:16" x14ac:dyDescent="0.25">
      <c r="A246" s="13" t="s">
        <v>478</v>
      </c>
      <c r="B246" s="1" t="s">
        <v>479</v>
      </c>
      <c r="C246" s="5">
        <v>0</v>
      </c>
      <c r="D246" s="5">
        <v>2600</v>
      </c>
      <c r="E246" s="14">
        <v>0</v>
      </c>
      <c r="F246" s="14">
        <v>0</v>
      </c>
      <c r="G246" s="14">
        <v>5253</v>
      </c>
      <c r="H246" s="14">
        <v>5253</v>
      </c>
      <c r="K246" s="4" t="str">
        <f t="shared" si="66"/>
        <v/>
      </c>
      <c r="L246" s="4">
        <f t="shared" si="67"/>
        <v>-1</v>
      </c>
      <c r="M246" s="4" t="str">
        <f t="shared" si="68"/>
        <v/>
      </c>
      <c r="N246" s="4" t="str">
        <f t="shared" si="69"/>
        <v/>
      </c>
      <c r="O246" s="4">
        <f t="shared" si="70"/>
        <v>0</v>
      </c>
      <c r="P246" s="5"/>
    </row>
    <row r="247" spans="1:16" x14ac:dyDescent="0.25">
      <c r="A247" s="13" t="s">
        <v>480</v>
      </c>
      <c r="B247" s="1" t="s">
        <v>481</v>
      </c>
      <c r="C247" s="5">
        <v>1278</v>
      </c>
      <c r="D247" s="5">
        <v>2913</v>
      </c>
      <c r="E247" s="14">
        <v>3098</v>
      </c>
      <c r="F247" s="14">
        <v>3777</v>
      </c>
      <c r="G247" s="14">
        <v>2425</v>
      </c>
      <c r="H247" s="14">
        <v>2376</v>
      </c>
      <c r="K247" s="4">
        <f t="shared" si="66"/>
        <v>1.2793427230046948</v>
      </c>
      <c r="L247" s="4">
        <f t="shared" si="67"/>
        <v>6.3508410573292137E-2</v>
      </c>
      <c r="M247" s="4">
        <f t="shared" si="68"/>
        <v>0.21917366042608133</v>
      </c>
      <c r="N247" s="4">
        <f t="shared" si="69"/>
        <v>-0.35795604977495366</v>
      </c>
      <c r="O247" s="4">
        <f t="shared" si="70"/>
        <v>-2.0206185567010308E-2</v>
      </c>
      <c r="P247" s="5"/>
    </row>
    <row r="248" spans="1:16" x14ac:dyDescent="0.25">
      <c r="A248" s="13" t="s">
        <v>482</v>
      </c>
      <c r="B248" s="1" t="s">
        <v>483</v>
      </c>
      <c r="C248" s="5">
        <v>1</v>
      </c>
      <c r="D248" s="5">
        <v>0</v>
      </c>
      <c r="E248" s="14">
        <v>0</v>
      </c>
      <c r="F248" s="14">
        <v>0</v>
      </c>
      <c r="G248" s="14">
        <v>0</v>
      </c>
      <c r="H248" s="14">
        <v>0</v>
      </c>
      <c r="K248" s="4">
        <f t="shared" si="66"/>
        <v>-1</v>
      </c>
      <c r="L248" s="4" t="str">
        <f t="shared" si="67"/>
        <v/>
      </c>
      <c r="M248" s="4" t="str">
        <f t="shared" si="68"/>
        <v/>
      </c>
      <c r="N248" s="4" t="str">
        <f t="shared" si="69"/>
        <v/>
      </c>
      <c r="O248" s="4" t="str">
        <f t="shared" si="70"/>
        <v/>
      </c>
      <c r="P248" s="5"/>
    </row>
    <row r="249" spans="1:16" x14ac:dyDescent="0.25">
      <c r="A249" s="13" t="s">
        <v>484</v>
      </c>
      <c r="B249" s="1" t="s">
        <v>485</v>
      </c>
      <c r="C249" s="5">
        <v>2607</v>
      </c>
      <c r="D249" s="5">
        <v>4388</v>
      </c>
      <c r="E249" s="14">
        <v>49310</v>
      </c>
      <c r="F249" s="14">
        <v>70521</v>
      </c>
      <c r="G249" s="14">
        <v>77201</v>
      </c>
      <c r="H249" s="14">
        <v>81748</v>
      </c>
      <c r="K249" s="4">
        <f t="shared" si="66"/>
        <v>0.68316072113540471</v>
      </c>
      <c r="L249" s="4">
        <f t="shared" si="67"/>
        <v>10.237465815861441</v>
      </c>
      <c r="M249" s="4">
        <f t="shared" si="68"/>
        <v>0.43015615493814641</v>
      </c>
      <c r="N249" s="4">
        <f t="shared" si="69"/>
        <v>9.472355752187292E-2</v>
      </c>
      <c r="O249" s="4">
        <f t="shared" si="70"/>
        <v>5.8898200800507762E-2</v>
      </c>
      <c r="P249" s="5"/>
    </row>
    <row r="250" spans="1:16" x14ac:dyDescent="0.25">
      <c r="A250" s="13" t="s">
        <v>486</v>
      </c>
      <c r="B250" s="1" t="s">
        <v>487</v>
      </c>
      <c r="C250" s="5">
        <v>13</v>
      </c>
      <c r="D250" s="5">
        <v>7</v>
      </c>
      <c r="E250" s="14">
        <v>0</v>
      </c>
      <c r="F250" s="14">
        <v>0</v>
      </c>
      <c r="G250" s="14">
        <v>954</v>
      </c>
      <c r="H250" s="14">
        <v>0</v>
      </c>
      <c r="K250" s="4">
        <f t="shared" si="66"/>
        <v>-0.46153846153846156</v>
      </c>
      <c r="L250" s="4">
        <f t="shared" si="67"/>
        <v>-1</v>
      </c>
      <c r="M250" s="4" t="str">
        <f t="shared" si="68"/>
        <v/>
      </c>
      <c r="N250" s="4" t="str">
        <f t="shared" si="69"/>
        <v/>
      </c>
      <c r="O250" s="4">
        <f t="shared" si="70"/>
        <v>-1</v>
      </c>
      <c r="P250" s="5"/>
    </row>
    <row r="251" spans="1:16" x14ac:dyDescent="0.25">
      <c r="A251" s="13" t="s">
        <v>488</v>
      </c>
      <c r="B251" s="1" t="s">
        <v>489</v>
      </c>
      <c r="C251" s="5">
        <v>40294</v>
      </c>
      <c r="D251" s="5">
        <v>25595</v>
      </c>
      <c r="E251" s="14">
        <v>17057</v>
      </c>
      <c r="F251" s="14">
        <v>18664</v>
      </c>
      <c r="G251" s="14">
        <v>20842</v>
      </c>
      <c r="H251" s="14">
        <v>18190</v>
      </c>
      <c r="K251" s="4">
        <f t="shared" si="66"/>
        <v>-0.36479376582121409</v>
      </c>
      <c r="L251" s="4">
        <f t="shared" si="67"/>
        <v>-0.33358077749560461</v>
      </c>
      <c r="M251" s="4">
        <f t="shared" si="68"/>
        <v>9.4213519376209184E-2</v>
      </c>
      <c r="N251" s="4">
        <f t="shared" si="69"/>
        <v>0.11669524217745392</v>
      </c>
      <c r="O251" s="4">
        <f t="shared" si="70"/>
        <v>-0.12724306688417619</v>
      </c>
      <c r="P251" s="5"/>
    </row>
    <row r="252" spans="1:16" x14ac:dyDescent="0.25">
      <c r="A252" s="13" t="s">
        <v>490</v>
      </c>
      <c r="B252" s="1" t="s">
        <v>491</v>
      </c>
      <c r="C252" s="5">
        <v>166816</v>
      </c>
      <c r="D252" s="5">
        <v>126164</v>
      </c>
      <c r="E252" s="14">
        <v>253347</v>
      </c>
      <c r="F252" s="14">
        <v>180976</v>
      </c>
      <c r="G252" s="14">
        <v>231713</v>
      </c>
      <c r="H252" s="14">
        <v>250084</v>
      </c>
      <c r="K252" s="4">
        <f t="shared" si="66"/>
        <v>-0.24369365048916172</v>
      </c>
      <c r="L252" s="4">
        <f t="shared" si="67"/>
        <v>1.008076788941378</v>
      </c>
      <c r="M252" s="4">
        <f t="shared" si="68"/>
        <v>-0.28565958941688674</v>
      </c>
      <c r="N252" s="4">
        <f t="shared" si="69"/>
        <v>0.2803520908849792</v>
      </c>
      <c r="O252" s="4">
        <f t="shared" si="70"/>
        <v>7.9283423890761415E-2</v>
      </c>
      <c r="P252" s="5"/>
    </row>
    <row r="253" spans="1:16" x14ac:dyDescent="0.25">
      <c r="A253" s="13" t="s">
        <v>492</v>
      </c>
      <c r="B253" s="1" t="s">
        <v>493</v>
      </c>
      <c r="C253" s="5">
        <v>20488</v>
      </c>
      <c r="D253" s="5">
        <v>20435</v>
      </c>
      <c r="E253" s="14">
        <v>35671</v>
      </c>
      <c r="F253" s="14">
        <v>24206</v>
      </c>
      <c r="G253" s="14">
        <v>23425</v>
      </c>
      <c r="H253" s="14">
        <v>26641</v>
      </c>
      <c r="K253" s="4">
        <f t="shared" si="66"/>
        <v>-2.5868801249511911E-3</v>
      </c>
      <c r="L253" s="4">
        <f t="shared" si="67"/>
        <v>0.74558355762172746</v>
      </c>
      <c r="M253" s="4">
        <f t="shared" si="68"/>
        <v>-0.32140954837262764</v>
      </c>
      <c r="N253" s="4">
        <f t="shared" si="69"/>
        <v>-3.226472775344956E-2</v>
      </c>
      <c r="O253" s="4">
        <f t="shared" si="70"/>
        <v>0.13728922091782284</v>
      </c>
      <c r="P253" s="6"/>
    </row>
    <row r="254" spans="1:16" x14ac:dyDescent="0.25">
      <c r="A254" s="13" t="s">
        <v>494</v>
      </c>
      <c r="B254" s="1" t="s">
        <v>495</v>
      </c>
      <c r="C254" s="5">
        <v>2998</v>
      </c>
      <c r="D254" s="5">
        <v>3453</v>
      </c>
      <c r="E254" s="14">
        <v>4055</v>
      </c>
      <c r="F254" s="14">
        <v>2485</v>
      </c>
      <c r="G254" s="14">
        <v>870</v>
      </c>
      <c r="H254" s="14">
        <v>871</v>
      </c>
      <c r="K254" s="4">
        <f t="shared" si="66"/>
        <v>0.15176784523015344</v>
      </c>
      <c r="L254" s="4">
        <f t="shared" si="67"/>
        <v>0.17434115262090935</v>
      </c>
      <c r="M254" s="4">
        <f t="shared" si="68"/>
        <v>-0.38717632552404441</v>
      </c>
      <c r="N254" s="4">
        <f t="shared" si="69"/>
        <v>-0.64989939637826966</v>
      </c>
      <c r="O254" s="4">
        <f t="shared" si="70"/>
        <v>1.1494252873563218E-3</v>
      </c>
    </row>
    <row r="255" spans="1:16" x14ac:dyDescent="0.25">
      <c r="A255" s="13" t="s">
        <v>496</v>
      </c>
      <c r="B255" s="1" t="s">
        <v>497</v>
      </c>
      <c r="C255" s="5">
        <v>39799</v>
      </c>
      <c r="D255" s="5">
        <v>41678</v>
      </c>
      <c r="E255" s="14">
        <v>36623</v>
      </c>
      <c r="F255" s="14">
        <v>9569</v>
      </c>
      <c r="G255" s="14">
        <v>18671</v>
      </c>
      <c r="H255" s="14">
        <v>19366</v>
      </c>
      <c r="K255" s="4">
        <f t="shared" si="66"/>
        <v>4.7212241513605868E-2</v>
      </c>
      <c r="L255" s="4">
        <f t="shared" si="67"/>
        <v>-0.12128700993329815</v>
      </c>
      <c r="M255" s="4">
        <f t="shared" si="68"/>
        <v>-0.73871610736422466</v>
      </c>
      <c r="N255" s="4">
        <f t="shared" si="69"/>
        <v>0.95119657226460441</v>
      </c>
      <c r="O255" s="4">
        <f t="shared" si="70"/>
        <v>3.7223501687108349E-2</v>
      </c>
    </row>
    <row r="256" spans="1:16" x14ac:dyDescent="0.25">
      <c r="A256" s="13" t="s">
        <v>498</v>
      </c>
      <c r="B256" s="1" t="s">
        <v>499</v>
      </c>
      <c r="C256" s="5">
        <v>60370</v>
      </c>
      <c r="D256" s="5">
        <v>239471</v>
      </c>
      <c r="E256" s="14">
        <v>101265</v>
      </c>
      <c r="F256" s="14">
        <v>138693</v>
      </c>
      <c r="G256" s="14">
        <v>215076</v>
      </c>
      <c r="H256" s="14">
        <v>204164</v>
      </c>
      <c r="K256" s="4">
        <f t="shared" si="66"/>
        <v>2.9667218817293359</v>
      </c>
      <c r="L256" s="4">
        <f t="shared" si="67"/>
        <v>-0.57713042497838984</v>
      </c>
      <c r="M256" s="4">
        <f t="shared" si="68"/>
        <v>0.36960450303658715</v>
      </c>
      <c r="N256" s="4">
        <f t="shared" si="69"/>
        <v>0.55073435573532914</v>
      </c>
      <c r="O256" s="4">
        <f t="shared" si="70"/>
        <v>-5.0735553943722221E-2</v>
      </c>
    </row>
    <row r="257" spans="1:15" x14ac:dyDescent="0.25">
      <c r="A257" s="13" t="s">
        <v>500</v>
      </c>
      <c r="B257" s="1" t="s">
        <v>501</v>
      </c>
      <c r="C257" s="5">
        <v>34</v>
      </c>
      <c r="D257" s="5">
        <v>7</v>
      </c>
      <c r="E257" s="14">
        <v>0</v>
      </c>
      <c r="F257" s="14">
        <v>0</v>
      </c>
      <c r="G257" s="14">
        <v>0</v>
      </c>
      <c r="H257" s="14">
        <v>0</v>
      </c>
      <c r="K257" s="4">
        <f t="shared" si="66"/>
        <v>-0.79411764705882348</v>
      </c>
      <c r="L257" s="4">
        <f t="shared" si="67"/>
        <v>-1</v>
      </c>
      <c r="M257" s="4" t="str">
        <f t="shared" si="68"/>
        <v/>
      </c>
      <c r="N257" s="4" t="str">
        <f t="shared" si="69"/>
        <v/>
      </c>
      <c r="O257" s="4" t="str">
        <f t="shared" si="70"/>
        <v/>
      </c>
    </row>
    <row r="258" spans="1:15" ht="12.6" customHeight="1" x14ac:dyDescent="0.25">
      <c r="A258" s="13" t="s">
        <v>502</v>
      </c>
      <c r="B258" s="1" t="s">
        <v>81</v>
      </c>
      <c r="C258" s="5">
        <v>20</v>
      </c>
      <c r="D258" s="5">
        <v>1363</v>
      </c>
      <c r="E258" s="14">
        <v>0</v>
      </c>
      <c r="F258" s="14">
        <v>0</v>
      </c>
      <c r="G258" s="14">
        <v>3</v>
      </c>
      <c r="H258" s="14">
        <v>3</v>
      </c>
      <c r="K258" s="4">
        <f t="shared" si="66"/>
        <v>67.150000000000006</v>
      </c>
      <c r="L258" s="4">
        <f t="shared" si="67"/>
        <v>-1</v>
      </c>
      <c r="M258" s="4" t="str">
        <f t="shared" si="68"/>
        <v/>
      </c>
      <c r="N258" s="4" t="str">
        <f t="shared" si="69"/>
        <v/>
      </c>
      <c r="O258" s="4">
        <f t="shared" si="70"/>
        <v>0</v>
      </c>
    </row>
    <row r="259" spans="1:15" x14ac:dyDescent="0.25">
      <c r="A259" s="13" t="s">
        <v>503</v>
      </c>
      <c r="B259" s="1" t="s">
        <v>504</v>
      </c>
      <c r="C259" s="5">
        <v>95234</v>
      </c>
      <c r="D259" s="5">
        <v>92176</v>
      </c>
      <c r="E259" s="14">
        <v>102219</v>
      </c>
      <c r="F259" s="14">
        <v>118594</v>
      </c>
      <c r="G259" s="14">
        <v>114123</v>
      </c>
      <c r="H259" s="14">
        <v>120345</v>
      </c>
      <c r="K259" s="4">
        <f t="shared" si="66"/>
        <v>-3.2110380746372097E-2</v>
      </c>
      <c r="L259" s="4">
        <f t="shared" si="67"/>
        <v>0.10895460857490019</v>
      </c>
      <c r="M259" s="4">
        <f t="shared" si="68"/>
        <v>0.16019526702472142</v>
      </c>
      <c r="N259" s="4">
        <f t="shared" si="69"/>
        <v>-3.7700052279204685E-2</v>
      </c>
      <c r="O259" s="4">
        <f t="shared" si="70"/>
        <v>5.4520123025157068E-2</v>
      </c>
    </row>
    <row r="260" spans="1:15" x14ac:dyDescent="0.25">
      <c r="A260" s="13" t="s">
        <v>505</v>
      </c>
      <c r="B260" s="1" t="s">
        <v>506</v>
      </c>
      <c r="C260" s="5">
        <v>28855</v>
      </c>
      <c r="D260" s="5">
        <v>114995</v>
      </c>
      <c r="E260" s="14">
        <v>273544</v>
      </c>
      <c r="F260" s="14">
        <v>268360</v>
      </c>
      <c r="G260" s="14">
        <v>283693</v>
      </c>
      <c r="H260" s="14">
        <v>233980</v>
      </c>
      <c r="K260" s="4">
        <f t="shared" si="66"/>
        <v>2.9852711835037256</v>
      </c>
      <c r="L260" s="4">
        <f t="shared" si="67"/>
        <v>1.3787469020392191</v>
      </c>
      <c r="M260" s="4">
        <f t="shared" si="68"/>
        <v>-1.8951247331325125E-2</v>
      </c>
      <c r="N260" s="4">
        <f t="shared" si="69"/>
        <v>5.7135936801311668E-2</v>
      </c>
      <c r="O260" s="4">
        <f t="shared" si="70"/>
        <v>-0.17523520143253446</v>
      </c>
    </row>
    <row r="261" spans="1:15" x14ac:dyDescent="0.25">
      <c r="A261" s="13" t="s">
        <v>507</v>
      </c>
      <c r="B261" s="1" t="s">
        <v>508</v>
      </c>
      <c r="C261" s="5">
        <v>6</v>
      </c>
      <c r="D261" s="5">
        <v>0</v>
      </c>
      <c r="E261" s="14">
        <v>149</v>
      </c>
      <c r="F261" s="14">
        <v>9</v>
      </c>
      <c r="G261" s="14">
        <v>0</v>
      </c>
      <c r="H261" s="14">
        <v>0</v>
      </c>
      <c r="K261" s="4">
        <f t="shared" si="66"/>
        <v>-1</v>
      </c>
      <c r="L261" s="4" t="str">
        <f t="shared" si="67"/>
        <v/>
      </c>
      <c r="M261" s="4">
        <f t="shared" si="68"/>
        <v>-0.93959731543624159</v>
      </c>
      <c r="N261" s="4">
        <f t="shared" si="69"/>
        <v>-1</v>
      </c>
      <c r="O261" s="4" t="str">
        <f t="shared" si="70"/>
        <v/>
      </c>
    </row>
    <row r="262" spans="1:15" x14ac:dyDescent="0.25">
      <c r="A262" s="13" t="s">
        <v>509</v>
      </c>
      <c r="B262" s="1" t="s">
        <v>510</v>
      </c>
      <c r="C262" s="5">
        <v>520166</v>
      </c>
      <c r="D262" s="5">
        <v>364677</v>
      </c>
      <c r="E262" s="14">
        <v>394771</v>
      </c>
      <c r="F262" s="14">
        <v>602852</v>
      </c>
      <c r="G262" s="14">
        <v>580576</v>
      </c>
      <c r="H262" s="14">
        <v>593991</v>
      </c>
      <c r="K262" s="4">
        <f t="shared" si="66"/>
        <v>-0.29892188262977587</v>
      </c>
      <c r="L262" s="4">
        <f t="shared" si="67"/>
        <v>8.2522341688672438E-2</v>
      </c>
      <c r="M262" s="4">
        <f t="shared" si="68"/>
        <v>0.52709292222579673</v>
      </c>
      <c r="N262" s="4">
        <f t="shared" si="69"/>
        <v>-3.6951026122497725E-2</v>
      </c>
      <c r="O262" s="4">
        <f t="shared" si="70"/>
        <v>2.3106363335721768E-2</v>
      </c>
    </row>
    <row r="263" spans="1:15" x14ac:dyDescent="0.25">
      <c r="A263" s="13" t="s">
        <v>511</v>
      </c>
      <c r="B263" s="1" t="s">
        <v>512</v>
      </c>
      <c r="C263" s="5">
        <v>62054</v>
      </c>
      <c r="D263" s="5">
        <v>55655</v>
      </c>
      <c r="E263" s="14">
        <v>63171</v>
      </c>
      <c r="F263" s="14">
        <v>158972</v>
      </c>
      <c r="G263" s="14">
        <v>124297</v>
      </c>
      <c r="H263" s="14">
        <v>138120</v>
      </c>
      <c r="K263" s="4">
        <f t="shared" si="66"/>
        <v>-0.1031198633448287</v>
      </c>
      <c r="L263" s="4">
        <f t="shared" si="67"/>
        <v>0.13504626718174467</v>
      </c>
      <c r="M263" s="4">
        <f t="shared" si="68"/>
        <v>1.5165344857608714</v>
      </c>
      <c r="N263" s="4">
        <f t="shared" si="69"/>
        <v>-0.21812017210577964</v>
      </c>
      <c r="O263" s="4">
        <f t="shared" si="70"/>
        <v>0.11120944190125265</v>
      </c>
    </row>
    <row r="264" spans="1:15" x14ac:dyDescent="0.25">
      <c r="A264" s="13" t="s">
        <v>513</v>
      </c>
      <c r="B264" s="1" t="s">
        <v>514</v>
      </c>
      <c r="C264" s="5">
        <v>0</v>
      </c>
      <c r="D264" s="5">
        <v>0</v>
      </c>
      <c r="E264" s="14">
        <v>451</v>
      </c>
      <c r="F264" s="14">
        <v>0</v>
      </c>
      <c r="G264" s="14">
        <v>0</v>
      </c>
      <c r="H264" s="14">
        <v>0</v>
      </c>
      <c r="K264" s="4" t="str">
        <f t="shared" si="66"/>
        <v/>
      </c>
      <c r="L264" s="4" t="str">
        <f t="shared" si="67"/>
        <v/>
      </c>
      <c r="M264" s="4">
        <f t="shared" si="68"/>
        <v>-1</v>
      </c>
      <c r="N264" s="4" t="str">
        <f t="shared" si="69"/>
        <v/>
      </c>
      <c r="O264" s="4" t="str">
        <f t="shared" si="70"/>
        <v/>
      </c>
    </row>
    <row r="265" spans="1:15" x14ac:dyDescent="0.25">
      <c r="A265" s="13" t="s">
        <v>515</v>
      </c>
      <c r="B265" s="1" t="s">
        <v>516</v>
      </c>
      <c r="C265" s="5">
        <v>0</v>
      </c>
      <c r="D265" s="5">
        <v>0</v>
      </c>
      <c r="E265" s="14">
        <v>233</v>
      </c>
      <c r="F265" s="14">
        <v>0</v>
      </c>
      <c r="G265" s="14">
        <v>0</v>
      </c>
      <c r="H265" s="14">
        <v>0</v>
      </c>
      <c r="K265" s="4" t="str">
        <f t="shared" si="66"/>
        <v/>
      </c>
      <c r="L265" s="4" t="str">
        <f t="shared" si="67"/>
        <v/>
      </c>
      <c r="M265" s="4">
        <f t="shared" si="68"/>
        <v>-1</v>
      </c>
      <c r="N265" s="4" t="str">
        <f t="shared" si="69"/>
        <v/>
      </c>
      <c r="O265" s="4" t="str">
        <f t="shared" si="70"/>
        <v/>
      </c>
    </row>
    <row r="266" spans="1:15" x14ac:dyDescent="0.25">
      <c r="A266" s="13" t="s">
        <v>517</v>
      </c>
      <c r="B266" s="1" t="s">
        <v>518</v>
      </c>
      <c r="C266" s="5">
        <v>0</v>
      </c>
      <c r="D266" s="5">
        <v>0</v>
      </c>
      <c r="E266" s="14">
        <v>346</v>
      </c>
      <c r="F266" s="14">
        <v>258616</v>
      </c>
      <c r="G266" s="14">
        <v>187817</v>
      </c>
      <c r="H266" s="14">
        <v>141355</v>
      </c>
      <c r="K266" s="4" t="str">
        <f t="shared" si="66"/>
        <v/>
      </c>
      <c r="L266" s="4" t="str">
        <f t="shared" si="67"/>
        <v/>
      </c>
      <c r="M266" s="4">
        <f t="shared" si="68"/>
        <v>746.44508670520236</v>
      </c>
      <c r="N266" s="4">
        <f t="shared" si="69"/>
        <v>-0.27376109753456862</v>
      </c>
      <c r="O266" s="4">
        <f t="shared" si="70"/>
        <v>-0.24737909773875635</v>
      </c>
    </row>
    <row r="267" spans="1:15" x14ac:dyDescent="0.25">
      <c r="A267" s="13" t="s">
        <v>519</v>
      </c>
      <c r="B267" s="1" t="s">
        <v>520</v>
      </c>
      <c r="C267" s="5">
        <v>996200</v>
      </c>
      <c r="D267" s="5">
        <v>829623</v>
      </c>
      <c r="E267" s="14">
        <v>740657</v>
      </c>
      <c r="F267" s="14">
        <v>1148955</v>
      </c>
      <c r="G267" s="14">
        <v>1121291</v>
      </c>
      <c r="H267" s="14">
        <v>1120529</v>
      </c>
      <c r="K267" s="4">
        <f t="shared" si="66"/>
        <v>-0.16721240714715921</v>
      </c>
      <c r="L267" s="4">
        <f t="shared" si="67"/>
        <v>-0.10723666050724244</v>
      </c>
      <c r="M267" s="4">
        <f t="shared" si="68"/>
        <v>0.55126462046534364</v>
      </c>
      <c r="N267" s="4">
        <f t="shared" si="69"/>
        <v>-2.4077531321940373E-2</v>
      </c>
      <c r="O267" s="4">
        <f t="shared" si="70"/>
        <v>-6.7957381268555616E-4</v>
      </c>
    </row>
    <row r="268" spans="1:15" x14ac:dyDescent="0.25">
      <c r="A268" s="13" t="s">
        <v>521</v>
      </c>
      <c r="B268" s="1" t="s">
        <v>522</v>
      </c>
      <c r="C268" s="5">
        <v>155</v>
      </c>
      <c r="D268" s="5">
        <v>342578</v>
      </c>
      <c r="E268" s="14">
        <v>759981</v>
      </c>
      <c r="F268" s="14">
        <v>348471</v>
      </c>
      <c r="G268" s="14">
        <v>678856</v>
      </c>
      <c r="H268" s="14">
        <v>717575</v>
      </c>
      <c r="K268" s="4">
        <f t="shared" si="66"/>
        <v>2209.1806451612902</v>
      </c>
      <c r="L268" s="4">
        <f t="shared" si="67"/>
        <v>1.2184174115092037</v>
      </c>
      <c r="M268" s="4">
        <f t="shared" si="68"/>
        <v>-0.54147406316736868</v>
      </c>
      <c r="N268" s="4">
        <f t="shared" si="69"/>
        <v>0.94809898097689627</v>
      </c>
      <c r="O268" s="4">
        <f t="shared" si="70"/>
        <v>5.7035659992693589E-2</v>
      </c>
    </row>
    <row r="269" spans="1:15" x14ac:dyDescent="0.25">
      <c r="A269" s="13" t="s">
        <v>523</v>
      </c>
      <c r="B269" s="1" t="s">
        <v>524</v>
      </c>
      <c r="C269" s="5">
        <v>0</v>
      </c>
      <c r="D269" s="5">
        <v>654</v>
      </c>
      <c r="E269" s="14">
        <v>120</v>
      </c>
      <c r="F269" s="14">
        <v>0</v>
      </c>
      <c r="G269" s="14">
        <v>266</v>
      </c>
      <c r="H269" s="14">
        <v>244</v>
      </c>
      <c r="K269" s="4" t="str">
        <f t="shared" si="66"/>
        <v/>
      </c>
      <c r="L269" s="4">
        <f t="shared" si="67"/>
        <v>-0.8165137614678899</v>
      </c>
      <c r="M269" s="4">
        <f t="shared" si="68"/>
        <v>-1</v>
      </c>
      <c r="N269" s="4" t="str">
        <f t="shared" si="69"/>
        <v/>
      </c>
      <c r="O269" s="4">
        <f t="shared" si="70"/>
        <v>-8.2706766917293228E-2</v>
      </c>
    </row>
    <row r="270" spans="1:15" x14ac:dyDescent="0.25">
      <c r="A270" s="13" t="s">
        <v>525</v>
      </c>
      <c r="B270" s="1" t="s">
        <v>526</v>
      </c>
      <c r="C270" s="5">
        <v>0</v>
      </c>
      <c r="D270" s="5">
        <v>166</v>
      </c>
      <c r="E270" s="14">
        <v>498</v>
      </c>
      <c r="F270" s="14">
        <v>315</v>
      </c>
      <c r="G270" s="14">
        <v>337</v>
      </c>
      <c r="H270" s="14">
        <v>374</v>
      </c>
      <c r="K270" s="4" t="str">
        <f t="shared" si="66"/>
        <v/>
      </c>
      <c r="L270" s="4">
        <f t="shared" si="67"/>
        <v>2</v>
      </c>
      <c r="M270" s="4">
        <f t="shared" si="68"/>
        <v>-0.36746987951807231</v>
      </c>
      <c r="N270" s="4">
        <f t="shared" si="69"/>
        <v>6.9841269841269843E-2</v>
      </c>
      <c r="O270" s="4">
        <f t="shared" si="70"/>
        <v>0.10979228486646884</v>
      </c>
    </row>
    <row r="271" spans="1:15" x14ac:dyDescent="0.25">
      <c r="A271" s="13" t="s">
        <v>527</v>
      </c>
      <c r="B271" s="1" t="s">
        <v>528</v>
      </c>
      <c r="C271" s="5">
        <v>171</v>
      </c>
      <c r="D271" s="5">
        <v>0</v>
      </c>
      <c r="E271" s="14">
        <v>286</v>
      </c>
      <c r="F271" s="14">
        <v>0</v>
      </c>
      <c r="G271" s="14">
        <v>0</v>
      </c>
      <c r="H271" s="14">
        <v>0</v>
      </c>
      <c r="K271" s="4">
        <f t="shared" si="66"/>
        <v>-1</v>
      </c>
      <c r="L271" s="4" t="str">
        <f t="shared" si="67"/>
        <v/>
      </c>
      <c r="M271" s="4">
        <f t="shared" si="68"/>
        <v>-1</v>
      </c>
      <c r="N271" s="4" t="str">
        <f t="shared" si="69"/>
        <v/>
      </c>
      <c r="O271" s="4" t="str">
        <f t="shared" si="70"/>
        <v/>
      </c>
    </row>
    <row r="272" spans="1:15" x14ac:dyDescent="0.25">
      <c r="A272" s="13" t="s">
        <v>529</v>
      </c>
      <c r="B272" s="1" t="s">
        <v>530</v>
      </c>
      <c r="C272" s="5">
        <v>82</v>
      </c>
      <c r="D272" s="5">
        <v>6787</v>
      </c>
      <c r="E272" s="14">
        <v>14970</v>
      </c>
      <c r="F272" s="14">
        <v>16656</v>
      </c>
      <c r="G272" s="14">
        <v>10675</v>
      </c>
      <c r="H272" s="14">
        <v>10983</v>
      </c>
      <c r="K272" s="4">
        <f t="shared" si="66"/>
        <v>81.768292682926827</v>
      </c>
      <c r="L272" s="4">
        <f t="shared" si="67"/>
        <v>1.2056873434507147</v>
      </c>
      <c r="M272" s="4">
        <f t="shared" si="68"/>
        <v>0.112625250501002</v>
      </c>
      <c r="N272" s="4">
        <f t="shared" si="69"/>
        <v>-0.35908981748318924</v>
      </c>
      <c r="O272" s="4">
        <f t="shared" si="70"/>
        <v>2.8852459016393443E-2</v>
      </c>
    </row>
    <row r="273" spans="1:15" ht="13.8" thickBot="1" x14ac:dyDescent="0.3">
      <c r="A273" s="13" t="s">
        <v>531</v>
      </c>
      <c r="C273" s="16">
        <f t="shared" ref="C273:H273" si="71">SUM(C5:C272)</f>
        <v>454601158.028</v>
      </c>
      <c r="D273" s="16">
        <f t="shared" si="71"/>
        <v>503403138</v>
      </c>
      <c r="E273" s="16">
        <f t="shared" si="71"/>
        <v>598874621</v>
      </c>
      <c r="F273" s="16">
        <f t="shared" si="71"/>
        <v>477663384</v>
      </c>
      <c r="G273" s="16">
        <f t="shared" si="71"/>
        <v>431143622</v>
      </c>
      <c r="H273" s="16">
        <f t="shared" si="71"/>
        <v>432664867</v>
      </c>
      <c r="K273" s="4">
        <f t="shared" si="66"/>
        <v>0.1073512002998333</v>
      </c>
      <c r="L273" s="4">
        <f t="shared" si="67"/>
        <v>0.18965214118311674</v>
      </c>
      <c r="M273" s="4">
        <f t="shared" si="68"/>
        <v>-0.20239835309367701</v>
      </c>
      <c r="N273" s="4">
        <f t="shared" si="69"/>
        <v>-9.7390261758058469E-2</v>
      </c>
      <c r="O273" s="4">
        <f t="shared" si="70"/>
        <v>3.5283949996597654E-3</v>
      </c>
    </row>
  </sheetData>
  <autoFilter ref="A4:P4"/>
  <mergeCells count="5">
    <mergeCell ref="A1:A3"/>
    <mergeCell ref="B1:M1"/>
    <mergeCell ref="B2:M2"/>
    <mergeCell ref="C3:H3"/>
    <mergeCell ref="K3:O3"/>
  </mergeCells>
  <pageMargins left="0.4" right="0.4" top="0.6" bottom="0.4" header="0.4" footer="0.3"/>
  <pageSetup scale="76" fitToHeight="0" orientation="landscape" r:id="rId1"/>
  <headerFooter>
    <oddHeader>&amp;R&amp;9KPSC Case No. 2017-00179
Staff 1-23b
Attachment 2
Page &amp;P of &amp;N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1-23b </vt:lpstr>
      <vt:lpstr>'Staff 1-23b 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cp:lastPrinted>2017-06-05T19:21:03Z</cp:lastPrinted>
  <dcterms:created xsi:type="dcterms:W3CDTF">2017-06-05T19:19:46Z</dcterms:created>
  <dcterms:modified xsi:type="dcterms:W3CDTF">2017-07-11T14:53:13Z</dcterms:modified>
</cp:coreProperties>
</file>