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915" windowHeight="11640"/>
  </bookViews>
  <sheets>
    <sheet name="Platts Price for PUE" sheetId="2" r:id="rId1"/>
    <sheet name="Price for Gas for BS1" sheetId="1" r:id="rId2"/>
    <sheet name="Delivered Gas Price for BS1" sheetId="5" r:id="rId3"/>
    <sheet name="Transportation Cost Calculation" sheetId="3" r:id="rId4"/>
  </sheets>
  <definedNames>
    <definedName name="_xlnm.Print_Area" localSheetId="2">'Delivered Gas Price for BS1'!$A$1:$J$159</definedName>
    <definedName name="_xlnm.Print_Area" localSheetId="0">'Platts Price for PUE'!$A$1:$E$160</definedName>
    <definedName name="_xlnm.Print_Area" localSheetId="1">'Price for Gas for BS1'!$A$1:$G$317</definedName>
    <definedName name="_xlnm.Print_Area" localSheetId="3">'Transportation Cost Calculation'!$A$1:$F$12</definedName>
  </definedNames>
  <calcPr calcId="145621"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3" l="1"/>
  <c r="D10" i="3"/>
  <c r="D12" i="3"/>
  <c r="D9" i="3"/>
  <c r="D8" i="3"/>
  <c r="C155" i="5" l="1"/>
  <c r="C147" i="5"/>
  <c r="C135" i="5"/>
  <c r="C154" i="5"/>
  <c r="C146" i="5"/>
  <c r="C153" i="5"/>
  <c r="C133" i="5"/>
  <c r="C156" i="5"/>
  <c r="C148" i="5"/>
  <c r="C132" i="5"/>
  <c r="C152" i="5"/>
  <c r="C95" i="5"/>
  <c r="C87" i="5"/>
  <c r="C83" i="5"/>
  <c r="C79" i="5"/>
  <c r="C75" i="5"/>
  <c r="C71" i="5"/>
  <c r="C98" i="5"/>
  <c r="C94" i="5"/>
  <c r="C90" i="5"/>
  <c r="C86" i="5"/>
  <c r="C82" i="5"/>
  <c r="C78" i="5"/>
  <c r="C74" i="5"/>
  <c r="C70" i="5"/>
  <c r="C93" i="5"/>
  <c r="C85" i="5"/>
  <c r="C77" i="5"/>
  <c r="C69" i="5"/>
  <c r="C89" i="5"/>
  <c r="C73" i="5"/>
  <c r="C96" i="5"/>
  <c r="C80" i="5"/>
  <c r="C84" i="5"/>
  <c r="C76" i="5"/>
  <c r="C68" i="5"/>
  <c r="C97" i="5"/>
  <c r="C81" i="5"/>
  <c r="C88" i="5"/>
  <c r="C72" i="5"/>
  <c r="C63" i="5"/>
  <c r="C59" i="5"/>
  <c r="C55" i="5"/>
  <c r="C51" i="5"/>
  <c r="C47" i="5"/>
  <c r="C43" i="5"/>
  <c r="C62" i="5"/>
  <c r="C58" i="5"/>
  <c r="C54" i="5"/>
  <c r="C50" i="5"/>
  <c r="C46" i="5"/>
  <c r="C42" i="5"/>
  <c r="C61" i="5"/>
  <c r="C53" i="5"/>
  <c r="C45" i="5"/>
  <c r="C44" i="5"/>
  <c r="C49" i="5"/>
  <c r="C64" i="5"/>
  <c r="C48" i="5"/>
  <c r="C60" i="5"/>
  <c r="C52" i="5"/>
  <c r="C57" i="5"/>
  <c r="C41" i="5"/>
  <c r="C56" i="5"/>
  <c r="C35" i="5"/>
  <c r="C31" i="5"/>
  <c r="C27" i="5"/>
  <c r="C15" i="5"/>
  <c r="C11" i="5"/>
  <c r="C7" i="5"/>
  <c r="C34" i="5"/>
  <c r="C26" i="5"/>
  <c r="C14" i="5"/>
  <c r="C10" i="5"/>
  <c r="C13" i="5"/>
  <c r="C28" i="5"/>
  <c r="C9" i="5"/>
  <c r="C32" i="5"/>
  <c r="C8" i="5"/>
  <c r="C12" i="5"/>
  <c r="C33" i="5"/>
  <c r="C16" i="5"/>
  <c r="C119" i="5"/>
  <c r="C111" i="5"/>
  <c r="C107" i="5"/>
  <c r="C99" i="5"/>
  <c r="C126" i="5"/>
  <c r="C122" i="5"/>
  <c r="C118" i="5"/>
  <c r="C114" i="5"/>
  <c r="C110" i="5"/>
  <c r="C106" i="5"/>
  <c r="C125" i="5"/>
  <c r="C117" i="5"/>
  <c r="C109" i="5"/>
  <c r="C113" i="5"/>
  <c r="C105" i="5"/>
  <c r="C120" i="5"/>
  <c r="C116" i="5"/>
  <c r="C108" i="5"/>
  <c r="C121" i="5"/>
  <c r="C112" i="5"/>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7" i="1"/>
</calcChain>
</file>

<file path=xl/sharedStrings.xml><?xml version="1.0" encoding="utf-8"?>
<sst xmlns="http://schemas.openxmlformats.org/spreadsheetml/2006/main" count="1072" uniqueCount="113">
  <si>
    <t>Flow Date</t>
  </si>
  <si>
    <t>Custody Pipeline</t>
  </si>
  <si>
    <t>Custody Point</t>
  </si>
  <si>
    <t>06/01</t>
  </si>
  <si>
    <t>Columbia GT Reg</t>
  </si>
  <si>
    <t>06/02</t>
  </si>
  <si>
    <t>TCO Pool</t>
  </si>
  <si>
    <t>06/03</t>
  </si>
  <si>
    <t>06/04 - 06/06</t>
  </si>
  <si>
    <t>06/06</t>
  </si>
  <si>
    <t>06/07</t>
  </si>
  <si>
    <t>06/08</t>
  </si>
  <si>
    <t>06/09</t>
  </si>
  <si>
    <t>06/10</t>
  </si>
  <si>
    <t>06/20</t>
  </si>
  <si>
    <t>06/21</t>
  </si>
  <si>
    <t>06/22</t>
  </si>
  <si>
    <t>06/25 - 06/27</t>
  </si>
  <si>
    <t>06/27</t>
  </si>
  <si>
    <t>06/28</t>
  </si>
  <si>
    <t>06/29</t>
  </si>
  <si>
    <t>07/05</t>
  </si>
  <si>
    <t>07/06</t>
  </si>
  <si>
    <t>07/07</t>
  </si>
  <si>
    <t>07/08</t>
  </si>
  <si>
    <t>07/09 - 07/11</t>
  </si>
  <si>
    <t>07/11</t>
  </si>
  <si>
    <t>07/12</t>
  </si>
  <si>
    <t>07/13</t>
  </si>
  <si>
    <t>07/14</t>
  </si>
  <si>
    <t>07/15</t>
  </si>
  <si>
    <t>07/16 - 07/18</t>
  </si>
  <si>
    <t>07/19</t>
  </si>
  <si>
    <t>07/20</t>
  </si>
  <si>
    <t>07/21</t>
  </si>
  <si>
    <t>07/22</t>
  </si>
  <si>
    <t>07/23 - 07/25</t>
  </si>
  <si>
    <t>07/26</t>
  </si>
  <si>
    <t>07/27</t>
  </si>
  <si>
    <t>07/28</t>
  </si>
  <si>
    <t>08/01</t>
  </si>
  <si>
    <t>08/02</t>
  </si>
  <si>
    <t>08/03</t>
  </si>
  <si>
    <t>08/04</t>
  </si>
  <si>
    <t>08/05</t>
  </si>
  <si>
    <t>08/06 - 08/08</t>
  </si>
  <si>
    <t>08/09</t>
  </si>
  <si>
    <t>08/10</t>
  </si>
  <si>
    <t>08/11</t>
  </si>
  <si>
    <t>08/12</t>
  </si>
  <si>
    <t>08/13 - 08/15</t>
  </si>
  <si>
    <t>08/16</t>
  </si>
  <si>
    <t>08/17</t>
  </si>
  <si>
    <t>08/18</t>
  </si>
  <si>
    <t>08/19</t>
  </si>
  <si>
    <t>08/20 - 08/22</t>
  </si>
  <si>
    <t>08/23</t>
  </si>
  <si>
    <t>08/26</t>
  </si>
  <si>
    <t>08/27 - 08/29</t>
  </si>
  <si>
    <t>08/30</t>
  </si>
  <si>
    <t>08/31</t>
  </si>
  <si>
    <t>09/01</t>
  </si>
  <si>
    <t>09/07</t>
  </si>
  <si>
    <t>09/08</t>
  </si>
  <si>
    <t>09/09</t>
  </si>
  <si>
    <t>09/10 - 09/12</t>
  </si>
  <si>
    <t>09/12</t>
  </si>
  <si>
    <t>09/13</t>
  </si>
  <si>
    <t>09/14</t>
  </si>
  <si>
    <t>09/15</t>
  </si>
  <si>
    <t>09/16</t>
  </si>
  <si>
    <t>09/18</t>
  </si>
  <si>
    <t>09/19</t>
  </si>
  <si>
    <t>09/20</t>
  </si>
  <si>
    <t>09/21</t>
  </si>
  <si>
    <t>09/22</t>
  </si>
  <si>
    <t>09/23</t>
  </si>
  <si>
    <t>09/24</t>
  </si>
  <si>
    <t>09/27</t>
  </si>
  <si>
    <t>09/28</t>
  </si>
  <si>
    <t>10/04</t>
  </si>
  <si>
    <t>10/05</t>
  </si>
  <si>
    <t>10/07</t>
  </si>
  <si>
    <t>10/18</t>
  </si>
  <si>
    <t>10/19</t>
  </si>
  <si>
    <t>10/20</t>
  </si>
  <si>
    <t>10/24</t>
  </si>
  <si>
    <t>10/25</t>
  </si>
  <si>
    <t>10/26</t>
  </si>
  <si>
    <t>10/27</t>
  </si>
  <si>
    <t>10/28</t>
  </si>
  <si>
    <t>10/31</t>
  </si>
  <si>
    <t>Daily Gross Price</t>
  </si>
  <si>
    <t>Deal Confirmed MMBtu</t>
  </si>
  <si>
    <t>Supply Cost</t>
  </si>
  <si>
    <t>Date</t>
  </si>
  <si>
    <t>Big Sandy Delivered Cost of Gas**</t>
  </si>
  <si>
    <t xml:space="preserve">Daily Weighted Average Price Paid for Gas Supply to Big Sandy* </t>
  </si>
  <si>
    <t>Payments to Columbia for corresponding production month</t>
  </si>
  <si>
    <t>Calculated $/MMBtu transportation cost</t>
  </si>
  <si>
    <t>Platts Index $/MMBtu*</t>
  </si>
  <si>
    <t>*This information is copyrighted data provided solely to Kentucky Public Service Commission and, due to restrictions imposed in its subscriber agreement, is not to be reporoduced, republished or copied without the prior written approval of Kentucky Power Company and the publisher of this data.</t>
  </si>
  <si>
    <t>Case No. 2017-00001</t>
  </si>
  <si>
    <t>Commission Staff's Third Request For Information</t>
  </si>
  <si>
    <t>Item No. 2, Part 3</t>
  </si>
  <si>
    <t>Subpart 1</t>
  </si>
  <si>
    <t>Privileged and Confidential</t>
  </si>
  <si>
    <t>Subpart 2</t>
  </si>
  <si>
    <t>N/A</t>
  </si>
  <si>
    <t>Subpart 3</t>
  </si>
  <si>
    <t>*Commodity price only.  Does not represtent a delivered cost.     ** To develop the delivered cost, the total costs paid to Columbia Gas for each production month were divided by the Net (delivered) MMBtus for that month to determine a transportation cost in $/MMBtu.  This $/MMBtu rate was added to the price of supply to calculate a delivered cost.  Please see the "Transportation Cost calculation" tab for detail on the Columbia Gas costs.</t>
  </si>
  <si>
    <t>MMBtu delivered</t>
  </si>
  <si>
    <t>Dated March 28,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</si>
</sst>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quot;$&quot;#,##0.00"/>
    <numFmt numFmtId="165" formatCode="#,##0;[Red]\-#,##0"/>
    <numFmt numFmtId="166" formatCode="_(* #,##0_);_(* \(#,##0\);_(* &quot;-&quot;??_);_(@_)"/>
  </numFmts>
  <fonts count="12" x14ac:knownFonts="1">
    <font>
      <sz val="11"/>
      <color theme="1"/>
      <name val="Calibri"/>
      <family val="2"/>
      <scheme val="minor"/>
    </font>
    <font>
      <sz val="11"/>
      <color theme="1"/>
      <name val="Calibri"/>
      <family val="2"/>
      <scheme val="minor"/>
    </font>
    <font>
      <sz val="10"/>
      <color indexed="8"/>
      <name val="Arial"/>
      <family val="2"/>
    </font>
    <font>
      <b/>
      <sz val="10"/>
      <color indexed="8"/>
      <name val="Book Antiqua"/>
      <family val="1"/>
    </font>
    <font>
      <sz val="10"/>
      <color indexed="8"/>
      <name val="Book Antiqua"/>
      <family val="1"/>
    </font>
    <font>
      <b/>
      <i/>
      <sz val="11"/>
      <color theme="1"/>
      <name val="Calibri"/>
      <family val="2"/>
      <scheme val="minor"/>
    </font>
    <font>
      <sz val="11"/>
      <color theme="1"/>
      <name val="Book Antiqua"/>
      <family val="1"/>
    </font>
    <font>
      <sz val="10"/>
      <color theme="1"/>
      <name val="Book Antiqua"/>
      <family val="1"/>
    </font>
    <font>
      <b/>
      <sz val="11"/>
      <color theme="1"/>
      <name val="Book Antiqua"/>
      <family val="1"/>
    </font>
    <font>
      <sz val="8"/>
      <color indexed="8"/>
      <name val="Book Antiqua"/>
      <family val="1"/>
    </font>
    <font>
      <sz val="10"/>
      <color theme="1"/>
      <name val="Calibri"/>
      <family val="2"/>
      <scheme val="minor"/>
    </font>
    <font>
      <sz val="8"/>
      <color theme="1"/>
      <name val="Book Antiqua"/>
      <family val="1"/>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32">
    <xf numFmtId="0" fontId="0" fillId="0" borderId="0" xfId="0"/>
    <xf numFmtId="0" fontId="4" fillId="0" borderId="0" xfId="2" applyFont="1" applyFill="1" applyAlignment="1">
      <alignment horizontal="left"/>
    </xf>
    <xf numFmtId="0" fontId="4" fillId="0" borderId="0" xfId="2" applyFont="1"/>
    <xf numFmtId="165" fontId="4" fillId="0" borderId="0" xfId="2" applyNumberFormat="1" applyFont="1" applyFill="1" applyAlignment="1">
      <alignment horizontal="right"/>
    </xf>
    <xf numFmtId="44" fontId="4" fillId="0" borderId="0" xfId="1" applyFont="1" applyFill="1" applyAlignment="1">
      <alignment horizontal="left"/>
    </xf>
    <xf numFmtId="0" fontId="3" fillId="0" borderId="0" xfId="2" applyFont="1"/>
    <xf numFmtId="0" fontId="0" fillId="0" borderId="0" xfId="0" applyAlignment="1">
      <alignment horizontal="center" wrapText="1"/>
    </xf>
    <xf numFmtId="0" fontId="5" fillId="0" borderId="0" xfId="0" applyFont="1"/>
    <xf numFmtId="44" fontId="0" fillId="0" borderId="0" xfId="0" applyNumberFormat="1"/>
    <xf numFmtId="0" fontId="4" fillId="0" borderId="0" xfId="2" applyFont="1" applyAlignment="1">
      <alignment horizontal="center"/>
    </xf>
    <xf numFmtId="0" fontId="4" fillId="0" borderId="0" xfId="2" applyFont="1" applyFill="1" applyAlignment="1">
      <alignment horizontal="center"/>
    </xf>
    <xf numFmtId="0" fontId="3" fillId="0" borderId="0" xfId="2" applyFont="1" applyFill="1" applyAlignment="1">
      <alignment horizontal="center" wrapText="1"/>
    </xf>
    <xf numFmtId="164" fontId="3" fillId="0" borderId="0" xfId="2" applyNumberFormat="1" applyFont="1" applyFill="1" applyAlignment="1">
      <alignment horizontal="center" wrapText="1"/>
    </xf>
    <xf numFmtId="2" fontId="0" fillId="0" borderId="0" xfId="0" applyNumberFormat="1" applyAlignment="1">
      <alignment horizontal="center"/>
    </xf>
    <xf numFmtId="14" fontId="7" fillId="0" borderId="0" xfId="0" applyNumberFormat="1" applyFont="1"/>
    <xf numFmtId="0" fontId="8" fillId="0" borderId="0" xfId="0" applyFont="1" applyAlignment="1"/>
    <xf numFmtId="0" fontId="6" fillId="0" borderId="0" xfId="0" applyFont="1" applyAlignment="1">
      <alignment wrapText="1"/>
    </xf>
    <xf numFmtId="0" fontId="6" fillId="0" borderId="0" xfId="0" applyFont="1"/>
    <xf numFmtId="0" fontId="6" fillId="0" borderId="0" xfId="0" applyFont="1" applyAlignment="1">
      <alignment horizontal="center" wrapText="1"/>
    </xf>
    <xf numFmtId="17" fontId="6" fillId="0" borderId="0" xfId="0" applyNumberFormat="1" applyFont="1"/>
    <xf numFmtId="7" fontId="6" fillId="0" borderId="0" xfId="0" applyNumberFormat="1" applyFont="1"/>
    <xf numFmtId="166" fontId="6" fillId="0" borderId="0" xfId="3" applyNumberFormat="1" applyFont="1"/>
    <xf numFmtId="44" fontId="3" fillId="0" borderId="0" xfId="1" applyFont="1" applyFill="1" applyAlignment="1">
      <alignment horizontal="left"/>
    </xf>
    <xf numFmtId="0" fontId="4" fillId="0" borderId="0" xfId="2" applyFont="1" applyFill="1" applyAlignment="1">
      <alignment horizontal="center" wrapText="1"/>
    </xf>
    <xf numFmtId="2" fontId="8" fillId="0" borderId="0" xfId="0" applyNumberFormat="1" applyFont="1" applyAlignment="1">
      <alignment vertical="top" wrapText="1"/>
    </xf>
    <xf numFmtId="0" fontId="9" fillId="0" borderId="0" xfId="2" applyFont="1" applyFill="1" applyAlignment="1">
      <alignment horizontal="left" wrapText="1"/>
    </xf>
    <xf numFmtId="0" fontId="10" fillId="2" borderId="0" xfId="0" applyFont="1" applyFill="1" applyAlignment="1">
      <alignment horizontal="right"/>
    </xf>
    <xf numFmtId="0" fontId="0" fillId="0" borderId="0" xfId="0" applyAlignment="1">
      <alignment horizontal="right"/>
    </xf>
    <xf numFmtId="0" fontId="10" fillId="0" borderId="0" xfId="0" applyFont="1" applyAlignment="1">
      <alignment horizontal="right"/>
    </xf>
    <xf numFmtId="44" fontId="4" fillId="0" borderId="0" xfId="1" applyFont="1" applyFill="1" applyAlignment="1">
      <alignment horizontal="right"/>
    </xf>
    <xf numFmtId="0" fontId="0" fillId="0" borderId="0" xfId="0" applyFont="1" applyAlignment="1">
      <alignment horizontal="right"/>
    </xf>
    <xf numFmtId="0" fontId="11" fillId="0" borderId="0" xfId="0" applyFont="1" applyAlignment="1">
      <alignment horizontal="left" vertical="center" wrapText="1"/>
    </xf>
  </cellXfs>
  <cellStyles count="4">
    <cellStyle name="Comma" xfId="3" builtinId="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0"/>
  <sheetViews>
    <sheetView tabSelected="1" workbookViewId="0">
      <selection activeCell="D3" sqref="D3"/>
    </sheetView>
  </sheetViews>
  <sheetFormatPr defaultRowHeight="15" x14ac:dyDescent="0.25"/>
  <cols>
    <col min="1" max="1" width="12.7109375" bestFit="1" customWidth="1"/>
    <col min="2" max="2" width="10.7109375" customWidth="1"/>
    <col min="3" max="3" width="5.28515625" customWidth="1"/>
    <col min="4" max="4" width="75.42578125" customWidth="1"/>
    <col min="5" max="5" width="41" bestFit="1" customWidth="1"/>
    <col min="8" max="8" width="23.85546875" customWidth="1"/>
  </cols>
  <sheetData>
    <row r="1" spans="1:9" x14ac:dyDescent="0.25">
      <c r="E1" s="28" t="s">
        <v>102</v>
      </c>
    </row>
    <row r="2" spans="1:9" x14ac:dyDescent="0.25">
      <c r="E2" s="26" t="s">
        <v>103</v>
      </c>
    </row>
    <row r="3" spans="1:9" x14ac:dyDescent="0.25">
      <c r="E3" s="26" t="s">
        <v>112</v>
      </c>
    </row>
    <row r="4" spans="1:9" x14ac:dyDescent="0.25">
      <c r="E4" s="26" t="s">
        <v>104</v>
      </c>
    </row>
    <row r="5" spans="1:9" x14ac:dyDescent="0.25">
      <c r="E5" s="26" t="s">
        <v>105</v>
      </c>
    </row>
    <row r="6" spans="1:9" x14ac:dyDescent="0.25">
      <c r="E6" s="26" t="s">
        <v>106</v>
      </c>
    </row>
    <row r="7" spans="1:9" ht="51.75" x14ac:dyDescent="0.3">
      <c r="A7" s="11" t="s">
        <v>95</v>
      </c>
      <c r="B7" s="11" t="s">
        <v>100</v>
      </c>
      <c r="C7" s="11"/>
      <c r="D7" s="25" t="s">
        <v>101</v>
      </c>
      <c r="E7" s="15"/>
      <c r="F7" s="16"/>
      <c r="G7" s="17"/>
      <c r="H7" s="17"/>
      <c r="I7" s="17"/>
    </row>
    <row r="8" spans="1:9" ht="15.75" x14ac:dyDescent="0.3">
      <c r="A8" s="14">
        <v>42522</v>
      </c>
      <c r="B8" s="4">
        <v>2.06</v>
      </c>
      <c r="C8" s="4"/>
      <c r="D8" s="22"/>
      <c r="E8" s="24"/>
      <c r="F8" s="24"/>
      <c r="G8" s="24"/>
      <c r="H8" s="24"/>
      <c r="I8" s="24"/>
    </row>
    <row r="9" spans="1:9" ht="15.75" x14ac:dyDescent="0.3">
      <c r="A9" s="14">
        <v>42523</v>
      </c>
      <c r="B9" s="4">
        <v>2.2050000000000001</v>
      </c>
      <c r="C9" s="4"/>
      <c r="D9" s="22"/>
      <c r="E9" s="24"/>
      <c r="F9" s="24"/>
      <c r="G9" s="24"/>
      <c r="H9" s="24"/>
      <c r="I9" s="24"/>
    </row>
    <row r="10" spans="1:9" x14ac:dyDescent="0.25">
      <c r="A10" s="14">
        <v>42524</v>
      </c>
      <c r="B10" s="4">
        <v>2.2149999999999999</v>
      </c>
      <c r="C10" s="4"/>
      <c r="D10" s="4"/>
      <c r="E10" s="24"/>
      <c r="F10" s="24"/>
      <c r="G10" s="24"/>
      <c r="H10" s="24"/>
      <c r="I10" s="24"/>
    </row>
    <row r="11" spans="1:9" x14ac:dyDescent="0.25">
      <c r="A11" s="14">
        <v>42525</v>
      </c>
      <c r="B11" s="4">
        <v>2.19</v>
      </c>
      <c r="C11" s="4"/>
      <c r="D11" s="4"/>
      <c r="E11" s="24"/>
      <c r="F11" s="24"/>
      <c r="G11" s="24"/>
      <c r="H11" s="24"/>
      <c r="I11" s="24"/>
    </row>
    <row r="12" spans="1:9" x14ac:dyDescent="0.25">
      <c r="A12" s="14">
        <v>42526</v>
      </c>
      <c r="B12" s="4">
        <v>2.19</v>
      </c>
      <c r="C12" s="4"/>
      <c r="D12" s="4"/>
      <c r="E12" s="24"/>
      <c r="F12" s="24"/>
      <c r="G12" s="24"/>
      <c r="H12" s="24"/>
      <c r="I12" s="24"/>
    </row>
    <row r="13" spans="1:9" x14ac:dyDescent="0.25">
      <c r="A13" s="14">
        <v>42527</v>
      </c>
      <c r="B13" s="4">
        <v>2.19</v>
      </c>
      <c r="C13" s="4"/>
      <c r="D13" s="4"/>
      <c r="E13" s="24"/>
      <c r="F13" s="24"/>
      <c r="G13" s="24"/>
      <c r="H13" s="24"/>
      <c r="I13" s="24"/>
    </row>
    <row r="14" spans="1:9" x14ac:dyDescent="0.25">
      <c r="A14" s="14">
        <v>42528</v>
      </c>
      <c r="B14" s="4">
        <v>2.2050000000000001</v>
      </c>
      <c r="C14" s="4"/>
      <c r="D14" s="4"/>
      <c r="E14" s="24"/>
      <c r="F14" s="24"/>
      <c r="G14" s="24"/>
      <c r="H14" s="24"/>
      <c r="I14" s="24"/>
    </row>
    <row r="15" spans="1:9" x14ac:dyDescent="0.25">
      <c r="A15" s="14">
        <v>42529</v>
      </c>
      <c r="B15" s="4">
        <v>2.2200000000000002</v>
      </c>
      <c r="C15" s="4"/>
      <c r="D15" s="4"/>
      <c r="E15" s="24"/>
      <c r="F15" s="24"/>
      <c r="G15" s="24"/>
      <c r="H15" s="24"/>
      <c r="I15" s="24"/>
    </row>
    <row r="16" spans="1:9" x14ac:dyDescent="0.25">
      <c r="A16" s="14">
        <v>42530</v>
      </c>
      <c r="B16" s="4">
        <v>2.25</v>
      </c>
      <c r="C16" s="4"/>
      <c r="D16" s="4"/>
      <c r="E16" s="13"/>
      <c r="F16" s="13"/>
    </row>
    <row r="17" spans="1:6" x14ac:dyDescent="0.25">
      <c r="A17" s="14">
        <v>42531</v>
      </c>
      <c r="B17" s="4">
        <v>2.2599999999999998</v>
      </c>
      <c r="C17" s="4"/>
      <c r="D17" s="4"/>
      <c r="E17" s="13"/>
      <c r="F17" s="13"/>
    </row>
    <row r="18" spans="1:6" x14ac:dyDescent="0.25">
      <c r="A18" s="14">
        <v>42532</v>
      </c>
      <c r="B18" s="4">
        <v>2.3650000000000002</v>
      </c>
      <c r="C18" s="4"/>
      <c r="D18" s="4"/>
    </row>
    <row r="19" spans="1:6" x14ac:dyDescent="0.25">
      <c r="A19" s="14">
        <v>42533</v>
      </c>
      <c r="B19" s="4">
        <v>2.3650000000000002</v>
      </c>
      <c r="C19" s="4"/>
      <c r="D19" s="4"/>
    </row>
    <row r="20" spans="1:6" x14ac:dyDescent="0.25">
      <c r="A20" s="14">
        <v>42534</v>
      </c>
      <c r="B20" s="4">
        <v>2.3650000000000002</v>
      </c>
      <c r="C20" s="4"/>
      <c r="D20" s="4"/>
    </row>
    <row r="21" spans="1:6" x14ac:dyDescent="0.25">
      <c r="A21" s="14">
        <v>42535</v>
      </c>
      <c r="B21" s="4">
        <v>2.4500000000000002</v>
      </c>
      <c r="C21" s="4"/>
      <c r="D21" s="4"/>
    </row>
    <row r="22" spans="1:6" x14ac:dyDescent="0.25">
      <c r="A22" s="14">
        <v>42536</v>
      </c>
      <c r="B22" s="4">
        <v>2.46</v>
      </c>
      <c r="C22" s="4"/>
      <c r="D22" s="4"/>
    </row>
    <row r="23" spans="1:6" x14ac:dyDescent="0.25">
      <c r="A23" s="14">
        <v>42537</v>
      </c>
      <c r="B23" s="4">
        <v>2.5299999999999998</v>
      </c>
      <c r="C23" s="4"/>
      <c r="D23" s="4"/>
    </row>
    <row r="24" spans="1:6" x14ac:dyDescent="0.25">
      <c r="A24" s="14">
        <v>42538</v>
      </c>
      <c r="B24" s="4">
        <v>2.5099999999999998</v>
      </c>
      <c r="C24" s="4"/>
      <c r="D24" s="4"/>
    </row>
    <row r="25" spans="1:6" x14ac:dyDescent="0.25">
      <c r="A25" s="14">
        <v>42539</v>
      </c>
      <c r="B25" s="4">
        <v>2.5049999999999999</v>
      </c>
      <c r="C25" s="4"/>
      <c r="D25" s="4"/>
    </row>
    <row r="26" spans="1:6" x14ac:dyDescent="0.25">
      <c r="A26" s="14">
        <v>42540</v>
      </c>
      <c r="B26" s="4">
        <v>2.5049999999999999</v>
      </c>
      <c r="C26" s="4"/>
      <c r="D26" s="4"/>
    </row>
    <row r="27" spans="1:6" x14ac:dyDescent="0.25">
      <c r="A27" s="14">
        <v>42541</v>
      </c>
      <c r="B27" s="4">
        <v>2.5049999999999999</v>
      </c>
      <c r="C27" s="4"/>
      <c r="D27" s="4"/>
      <c r="E27" s="13"/>
      <c r="F27" s="13"/>
    </row>
    <row r="28" spans="1:6" x14ac:dyDescent="0.25">
      <c r="A28" s="14">
        <v>42542</v>
      </c>
      <c r="B28" s="4">
        <v>2.6549999999999998</v>
      </c>
      <c r="C28" s="4"/>
      <c r="D28" s="4"/>
      <c r="E28" s="13"/>
      <c r="F28" s="13"/>
    </row>
    <row r="29" spans="1:6" x14ac:dyDescent="0.25">
      <c r="A29" s="14">
        <v>42543</v>
      </c>
      <c r="B29" s="4">
        <v>2.68</v>
      </c>
      <c r="C29" s="4"/>
      <c r="D29" s="4"/>
      <c r="E29" s="13"/>
      <c r="F29" s="13"/>
    </row>
    <row r="30" spans="1:6" x14ac:dyDescent="0.25">
      <c r="A30" s="14">
        <v>42544</v>
      </c>
      <c r="B30" s="4">
        <v>2.7</v>
      </c>
      <c r="C30" s="4"/>
      <c r="D30" s="4"/>
      <c r="E30" s="13"/>
      <c r="F30" s="13"/>
    </row>
    <row r="31" spans="1:6" x14ac:dyDescent="0.25">
      <c r="A31" s="14">
        <v>42545</v>
      </c>
      <c r="B31" s="4">
        <v>2.61</v>
      </c>
      <c r="C31" s="4"/>
      <c r="D31" s="4"/>
      <c r="E31" s="13"/>
      <c r="F31" s="13"/>
    </row>
    <row r="32" spans="1:6" x14ac:dyDescent="0.25">
      <c r="A32" s="14">
        <v>42546</v>
      </c>
      <c r="B32" s="4">
        <v>2.6150000000000002</v>
      </c>
      <c r="C32" s="4"/>
      <c r="D32" s="4"/>
    </row>
    <row r="33" spans="1:6" x14ac:dyDescent="0.25">
      <c r="A33" s="14">
        <v>42547</v>
      </c>
      <c r="B33" s="4">
        <v>2.6150000000000002</v>
      </c>
      <c r="C33" s="4"/>
      <c r="D33" s="4"/>
    </row>
    <row r="34" spans="1:6" x14ac:dyDescent="0.25">
      <c r="A34" s="14">
        <v>42548</v>
      </c>
      <c r="B34" s="4">
        <v>2.6150000000000002</v>
      </c>
      <c r="C34" s="4"/>
      <c r="D34" s="4"/>
    </row>
    <row r="35" spans="1:6" x14ac:dyDescent="0.25">
      <c r="A35" s="14">
        <v>42549</v>
      </c>
      <c r="B35" s="4">
        <v>2.6949999999999998</v>
      </c>
      <c r="C35" s="4"/>
      <c r="D35" s="4"/>
    </row>
    <row r="36" spans="1:6" x14ac:dyDescent="0.25">
      <c r="A36" s="14">
        <v>42550</v>
      </c>
      <c r="B36" s="4">
        <v>2.7949999999999999</v>
      </c>
      <c r="C36" s="4"/>
      <c r="D36" s="4"/>
    </row>
    <row r="37" spans="1:6" x14ac:dyDescent="0.25">
      <c r="A37" s="14">
        <v>42551</v>
      </c>
      <c r="B37" s="4">
        <v>2.82</v>
      </c>
      <c r="C37" s="4"/>
      <c r="D37" s="4"/>
    </row>
    <row r="38" spans="1:6" x14ac:dyDescent="0.25">
      <c r="A38" s="14">
        <v>42552</v>
      </c>
      <c r="B38" s="4">
        <v>2.8149999999999999</v>
      </c>
      <c r="C38" s="4"/>
      <c r="D38" s="4"/>
    </row>
    <row r="39" spans="1:6" x14ac:dyDescent="0.25">
      <c r="A39" s="14">
        <v>42553</v>
      </c>
      <c r="B39" s="4">
        <v>2.79</v>
      </c>
      <c r="C39" s="4"/>
      <c r="D39" s="4"/>
    </row>
    <row r="40" spans="1:6" x14ac:dyDescent="0.25">
      <c r="A40" s="14">
        <v>42554</v>
      </c>
      <c r="B40" s="4">
        <v>2.79</v>
      </c>
      <c r="C40" s="4"/>
      <c r="D40" s="4"/>
    </row>
    <row r="41" spans="1:6" x14ac:dyDescent="0.25">
      <c r="A41" s="14">
        <v>42555</v>
      </c>
      <c r="B41" s="4">
        <v>2.79</v>
      </c>
      <c r="C41" s="4"/>
      <c r="D41" s="4"/>
    </row>
    <row r="42" spans="1:6" x14ac:dyDescent="0.25">
      <c r="A42" s="14">
        <v>42556</v>
      </c>
      <c r="B42" s="4">
        <v>2.79</v>
      </c>
      <c r="C42" s="4"/>
      <c r="D42" s="4"/>
      <c r="E42" s="13"/>
      <c r="F42" s="13"/>
    </row>
    <row r="43" spans="1:6" x14ac:dyDescent="0.25">
      <c r="A43" s="14">
        <v>42557</v>
      </c>
      <c r="B43" s="4">
        <v>2.73</v>
      </c>
      <c r="C43" s="4"/>
      <c r="D43" s="4"/>
      <c r="E43" s="13"/>
      <c r="F43" s="13"/>
    </row>
    <row r="44" spans="1:6" x14ac:dyDescent="0.25">
      <c r="A44" s="14">
        <v>42558</v>
      </c>
      <c r="B44" s="4">
        <v>2.67</v>
      </c>
      <c r="C44" s="4"/>
      <c r="D44" s="4"/>
      <c r="E44" s="13"/>
      <c r="F44" s="13"/>
    </row>
    <row r="45" spans="1:6" x14ac:dyDescent="0.25">
      <c r="A45" s="14">
        <v>42559</v>
      </c>
      <c r="B45" s="4">
        <v>2.78</v>
      </c>
      <c r="C45" s="4"/>
      <c r="D45" s="4"/>
      <c r="E45" s="13"/>
      <c r="F45" s="13"/>
    </row>
    <row r="46" spans="1:6" x14ac:dyDescent="0.25">
      <c r="A46" s="14">
        <v>42560</v>
      </c>
      <c r="B46" s="4">
        <v>2.68</v>
      </c>
      <c r="C46" s="4"/>
      <c r="D46" s="4"/>
      <c r="E46" s="13"/>
      <c r="F46" s="13"/>
    </row>
    <row r="47" spans="1:6" x14ac:dyDescent="0.25">
      <c r="A47" s="14">
        <v>42561</v>
      </c>
      <c r="B47" s="4">
        <v>2.68</v>
      </c>
      <c r="C47" s="4"/>
      <c r="D47" s="4"/>
    </row>
    <row r="48" spans="1:6" x14ac:dyDescent="0.25">
      <c r="A48" s="14">
        <v>42562</v>
      </c>
      <c r="B48" s="4">
        <v>2.68</v>
      </c>
      <c r="C48" s="4"/>
      <c r="D48" s="4"/>
      <c r="E48" s="13"/>
      <c r="F48" s="13"/>
    </row>
    <row r="49" spans="1:6" x14ac:dyDescent="0.25">
      <c r="A49" s="14">
        <v>42563</v>
      </c>
      <c r="B49" s="4">
        <v>2.75</v>
      </c>
      <c r="C49" s="4"/>
      <c r="D49" s="4"/>
      <c r="E49" s="13"/>
      <c r="F49" s="13"/>
    </row>
    <row r="50" spans="1:6" x14ac:dyDescent="0.25">
      <c r="A50" s="14">
        <v>42564</v>
      </c>
      <c r="B50" s="4">
        <v>2.7050000000000001</v>
      </c>
      <c r="C50" s="4"/>
      <c r="D50" s="4"/>
      <c r="E50" s="13"/>
      <c r="F50" s="13"/>
    </row>
    <row r="51" spans="1:6" x14ac:dyDescent="0.25">
      <c r="A51" s="14">
        <v>42565</v>
      </c>
      <c r="B51" s="4">
        <v>2.7349999999999999</v>
      </c>
      <c r="C51" s="4"/>
      <c r="D51" s="4"/>
      <c r="E51" s="13"/>
      <c r="F51" s="13"/>
    </row>
    <row r="52" spans="1:6" x14ac:dyDescent="0.25">
      <c r="A52" s="14">
        <v>42566</v>
      </c>
      <c r="B52" s="4">
        <v>2.7149999999999999</v>
      </c>
      <c r="C52" s="4"/>
      <c r="D52" s="4"/>
      <c r="E52" s="13"/>
      <c r="F52" s="13"/>
    </row>
    <row r="53" spans="1:6" x14ac:dyDescent="0.25">
      <c r="A53" s="14">
        <v>42567</v>
      </c>
      <c r="B53" s="4">
        <v>2.6349999999999998</v>
      </c>
      <c r="C53" s="4"/>
      <c r="D53" s="4"/>
      <c r="E53" s="13"/>
      <c r="F53" s="13"/>
    </row>
    <row r="54" spans="1:6" x14ac:dyDescent="0.25">
      <c r="A54" s="14">
        <v>42568</v>
      </c>
      <c r="B54" s="4">
        <v>2.6349999999999998</v>
      </c>
      <c r="C54" s="4"/>
      <c r="D54" s="4"/>
      <c r="E54" s="13"/>
      <c r="F54" s="13"/>
    </row>
    <row r="55" spans="1:6" x14ac:dyDescent="0.25">
      <c r="A55" s="14">
        <v>42569</v>
      </c>
      <c r="B55" s="4">
        <v>2.6349999999999998</v>
      </c>
      <c r="C55" s="4"/>
      <c r="D55" s="4"/>
      <c r="E55" s="13"/>
      <c r="F55" s="13"/>
    </row>
    <row r="56" spans="1:6" x14ac:dyDescent="0.25">
      <c r="A56" s="14">
        <v>42570</v>
      </c>
      <c r="B56" s="4">
        <v>2.7450000000000001</v>
      </c>
      <c r="C56" s="4"/>
      <c r="D56" s="4"/>
      <c r="E56" s="13"/>
      <c r="F56" s="13"/>
    </row>
    <row r="57" spans="1:6" x14ac:dyDescent="0.25">
      <c r="A57" s="14">
        <v>42571</v>
      </c>
      <c r="B57" s="4">
        <v>2.74</v>
      </c>
      <c r="C57" s="4"/>
      <c r="D57" s="4"/>
      <c r="E57" s="13"/>
      <c r="F57" s="13"/>
    </row>
    <row r="58" spans="1:6" x14ac:dyDescent="0.25">
      <c r="A58" s="14">
        <v>42572</v>
      </c>
      <c r="B58" s="4">
        <v>2.6549999999999998</v>
      </c>
      <c r="C58" s="4"/>
      <c r="D58" s="4"/>
      <c r="E58" s="13"/>
      <c r="F58" s="13"/>
    </row>
    <row r="59" spans="1:6" x14ac:dyDescent="0.25">
      <c r="A59" s="14">
        <v>42573</v>
      </c>
      <c r="B59" s="4">
        <v>2.66</v>
      </c>
      <c r="C59" s="4"/>
      <c r="D59" s="4"/>
      <c r="E59" s="13"/>
      <c r="F59" s="13"/>
    </row>
    <row r="60" spans="1:6" x14ac:dyDescent="0.25">
      <c r="A60" s="14">
        <v>42574</v>
      </c>
      <c r="B60" s="4">
        <v>2.7549999999999999</v>
      </c>
      <c r="C60" s="4"/>
      <c r="D60" s="4"/>
    </row>
    <row r="61" spans="1:6" x14ac:dyDescent="0.25">
      <c r="A61" s="14">
        <v>42575</v>
      </c>
      <c r="B61" s="4">
        <v>2.7549999999999999</v>
      </c>
      <c r="C61" s="4"/>
      <c r="D61" s="4"/>
      <c r="E61" s="13"/>
      <c r="F61" s="13"/>
    </row>
    <row r="62" spans="1:6" x14ac:dyDescent="0.25">
      <c r="A62" s="14">
        <v>42576</v>
      </c>
      <c r="B62" s="4">
        <v>2.7549999999999999</v>
      </c>
      <c r="C62" s="4"/>
      <c r="D62" s="4"/>
      <c r="E62" s="13"/>
      <c r="F62" s="13"/>
    </row>
    <row r="63" spans="1:6" x14ac:dyDescent="0.25">
      <c r="A63" s="14">
        <v>42577</v>
      </c>
      <c r="B63" s="4">
        <v>2.76</v>
      </c>
      <c r="C63" s="4"/>
      <c r="D63" s="4"/>
      <c r="E63" s="13"/>
      <c r="F63" s="13"/>
    </row>
    <row r="64" spans="1:6" x14ac:dyDescent="0.25">
      <c r="A64" s="14">
        <v>42578</v>
      </c>
      <c r="B64" s="4">
        <v>2.68</v>
      </c>
      <c r="C64" s="4"/>
      <c r="D64" s="4"/>
      <c r="E64" s="13"/>
      <c r="F64" s="13"/>
    </row>
    <row r="65" spans="1:6" x14ac:dyDescent="0.25">
      <c r="A65" s="14">
        <v>42579</v>
      </c>
      <c r="B65" s="4">
        <v>2.7149999999999999</v>
      </c>
      <c r="C65" s="4"/>
      <c r="D65" s="4"/>
      <c r="E65" s="13"/>
      <c r="F65" s="13"/>
    </row>
    <row r="66" spans="1:6" x14ac:dyDescent="0.25">
      <c r="A66" s="14">
        <v>42580</v>
      </c>
      <c r="B66" s="4">
        <v>2.6850000000000001</v>
      </c>
      <c r="C66" s="4"/>
      <c r="D66" s="4"/>
    </row>
    <row r="67" spans="1:6" x14ac:dyDescent="0.25">
      <c r="A67" s="14">
        <v>42581</v>
      </c>
      <c r="B67" s="4">
        <v>2.6850000000000001</v>
      </c>
      <c r="C67" s="4"/>
      <c r="D67" s="4"/>
    </row>
    <row r="68" spans="1:6" x14ac:dyDescent="0.25">
      <c r="A68" s="14">
        <v>42582</v>
      </c>
      <c r="B68" s="4">
        <v>2.6850000000000001</v>
      </c>
      <c r="C68" s="4"/>
      <c r="D68" s="4"/>
    </row>
    <row r="69" spans="1:6" x14ac:dyDescent="0.25">
      <c r="A69" s="14">
        <v>42583</v>
      </c>
      <c r="B69" s="4">
        <v>2.75</v>
      </c>
      <c r="C69" s="4"/>
      <c r="D69" s="4"/>
      <c r="E69" s="13"/>
      <c r="F69" s="13"/>
    </row>
    <row r="70" spans="1:6" x14ac:dyDescent="0.25">
      <c r="A70" s="14">
        <v>42584</v>
      </c>
      <c r="B70" s="4">
        <v>2.71</v>
      </c>
      <c r="C70" s="4"/>
      <c r="D70" s="4"/>
      <c r="E70" s="13"/>
      <c r="F70" s="13"/>
    </row>
    <row r="71" spans="1:6" x14ac:dyDescent="0.25">
      <c r="A71" s="14">
        <v>42585</v>
      </c>
      <c r="B71" s="4">
        <v>2.645</v>
      </c>
      <c r="C71" s="4"/>
      <c r="D71" s="4"/>
      <c r="E71" s="13"/>
      <c r="F71" s="13"/>
    </row>
    <row r="72" spans="1:6" x14ac:dyDescent="0.25">
      <c r="A72" s="14">
        <v>42586</v>
      </c>
      <c r="B72" s="4">
        <v>2.71</v>
      </c>
      <c r="C72" s="4"/>
      <c r="D72" s="4"/>
      <c r="E72" s="13"/>
      <c r="F72" s="13"/>
    </row>
    <row r="73" spans="1:6" x14ac:dyDescent="0.25">
      <c r="A73" s="14">
        <v>42587</v>
      </c>
      <c r="B73" s="4">
        <v>2.7149999999999999</v>
      </c>
      <c r="C73" s="4"/>
      <c r="D73" s="4"/>
    </row>
    <row r="74" spans="1:6" x14ac:dyDescent="0.25">
      <c r="A74" s="14">
        <v>42588</v>
      </c>
      <c r="B74" s="4">
        <v>2.6949999999999998</v>
      </c>
      <c r="C74" s="4"/>
      <c r="D74" s="4"/>
    </row>
    <row r="75" spans="1:6" x14ac:dyDescent="0.25">
      <c r="A75" s="14">
        <v>42589</v>
      </c>
      <c r="B75" s="4">
        <v>2.6949999999999998</v>
      </c>
      <c r="C75" s="4"/>
      <c r="D75" s="4"/>
    </row>
    <row r="76" spans="1:6" x14ac:dyDescent="0.25">
      <c r="A76" s="14">
        <v>42590</v>
      </c>
      <c r="B76" s="4">
        <v>2.6949999999999998</v>
      </c>
      <c r="C76" s="4"/>
      <c r="D76" s="4"/>
    </row>
    <row r="77" spans="1:6" x14ac:dyDescent="0.25">
      <c r="A77" s="14">
        <v>42591</v>
      </c>
      <c r="B77" s="4">
        <v>2.6549999999999998</v>
      </c>
      <c r="C77" s="4"/>
      <c r="D77" s="4"/>
    </row>
    <row r="78" spans="1:6" x14ac:dyDescent="0.25">
      <c r="A78" s="14">
        <v>42592</v>
      </c>
      <c r="B78" s="4">
        <v>2.585</v>
      </c>
      <c r="C78" s="4"/>
      <c r="D78" s="4"/>
    </row>
    <row r="79" spans="1:6" x14ac:dyDescent="0.25">
      <c r="A79" s="14">
        <v>42593</v>
      </c>
      <c r="B79" s="4">
        <v>2.58</v>
      </c>
      <c r="C79" s="4"/>
      <c r="D79" s="4"/>
    </row>
    <row r="80" spans="1:6" x14ac:dyDescent="0.25">
      <c r="A80" s="14">
        <v>42594</v>
      </c>
      <c r="B80" s="4">
        <v>2.5449999999999999</v>
      </c>
      <c r="C80" s="4"/>
      <c r="D80" s="4"/>
      <c r="E80" s="13"/>
      <c r="F80" s="13"/>
    </row>
    <row r="81" spans="1:6" x14ac:dyDescent="0.25">
      <c r="A81" s="14">
        <v>42595</v>
      </c>
      <c r="B81" s="4">
        <v>2.5950000000000002</v>
      </c>
      <c r="C81" s="4"/>
      <c r="D81" s="4"/>
      <c r="E81" s="13"/>
      <c r="F81" s="13"/>
    </row>
    <row r="82" spans="1:6" x14ac:dyDescent="0.25">
      <c r="A82" s="14">
        <v>42596</v>
      </c>
      <c r="B82" s="4">
        <v>2.5950000000000002</v>
      </c>
      <c r="C82" s="4"/>
      <c r="D82" s="4"/>
      <c r="E82" s="13"/>
      <c r="F82" s="13"/>
    </row>
    <row r="83" spans="1:6" x14ac:dyDescent="0.25">
      <c r="A83" s="14">
        <v>42597</v>
      </c>
      <c r="B83" s="4">
        <v>2.5950000000000002</v>
      </c>
      <c r="C83" s="4"/>
      <c r="D83" s="4"/>
      <c r="E83" s="13"/>
      <c r="F83" s="13"/>
    </row>
    <row r="84" spans="1:6" x14ac:dyDescent="0.25">
      <c r="A84" s="14">
        <v>42598</v>
      </c>
      <c r="B84" s="4">
        <v>2.63</v>
      </c>
      <c r="C84" s="4"/>
      <c r="D84" s="4"/>
      <c r="E84" s="13"/>
      <c r="F84" s="13"/>
    </row>
    <row r="85" spans="1:6" x14ac:dyDescent="0.25">
      <c r="A85" s="14">
        <v>42599</v>
      </c>
      <c r="B85" s="4">
        <v>2.63</v>
      </c>
      <c r="C85" s="4"/>
      <c r="D85" s="4"/>
      <c r="E85" s="13"/>
      <c r="F85" s="13"/>
    </row>
    <row r="86" spans="1:6" x14ac:dyDescent="0.25">
      <c r="A86" s="14">
        <v>42600</v>
      </c>
      <c r="B86" s="4">
        <v>2.5950000000000002</v>
      </c>
      <c r="C86" s="4"/>
      <c r="D86" s="4"/>
      <c r="E86" s="13"/>
      <c r="F86" s="13"/>
    </row>
    <row r="87" spans="1:6" x14ac:dyDescent="0.25">
      <c r="A87" s="14">
        <v>42601</v>
      </c>
      <c r="B87" s="4">
        <v>2.585</v>
      </c>
      <c r="C87" s="4"/>
      <c r="D87" s="4"/>
      <c r="E87" s="13"/>
      <c r="F87" s="13"/>
    </row>
    <row r="88" spans="1:6" x14ac:dyDescent="0.25">
      <c r="A88" s="14">
        <v>42602</v>
      </c>
      <c r="B88" s="4">
        <v>2.5350000000000001</v>
      </c>
      <c r="C88" s="4"/>
      <c r="D88" s="4"/>
      <c r="E88" s="13"/>
      <c r="F88" s="13"/>
    </row>
    <row r="89" spans="1:6" ht="15" customHeight="1" x14ac:dyDescent="0.25">
      <c r="A89" s="14">
        <v>42603</v>
      </c>
      <c r="B89" s="4">
        <v>2.5350000000000001</v>
      </c>
      <c r="C89" s="4"/>
      <c r="D89" s="4"/>
    </row>
    <row r="90" spans="1:6" x14ac:dyDescent="0.25">
      <c r="A90" s="14">
        <v>42604</v>
      </c>
      <c r="B90" s="4">
        <v>2.5350000000000001</v>
      </c>
      <c r="C90" s="4"/>
      <c r="D90" s="4"/>
    </row>
    <row r="91" spans="1:6" x14ac:dyDescent="0.25">
      <c r="A91" s="14">
        <v>42605</v>
      </c>
      <c r="B91" s="4">
        <v>2.59</v>
      </c>
      <c r="C91" s="4"/>
      <c r="D91" s="4"/>
    </row>
    <row r="92" spans="1:6" x14ac:dyDescent="0.25">
      <c r="A92" s="14">
        <v>42606</v>
      </c>
      <c r="B92" s="4">
        <v>2.5499999999999998</v>
      </c>
      <c r="C92" s="4"/>
      <c r="D92" s="4"/>
    </row>
    <row r="93" spans="1:6" x14ac:dyDescent="0.25">
      <c r="A93" s="14">
        <v>42607</v>
      </c>
      <c r="B93" s="4">
        <v>2.63</v>
      </c>
      <c r="C93" s="4"/>
      <c r="D93" s="4"/>
    </row>
    <row r="94" spans="1:6" x14ac:dyDescent="0.25">
      <c r="A94" s="14">
        <v>42608</v>
      </c>
      <c r="B94" s="4">
        <v>2.71</v>
      </c>
      <c r="C94" s="4"/>
      <c r="D94" s="4"/>
    </row>
    <row r="95" spans="1:6" x14ac:dyDescent="0.25">
      <c r="A95" s="14">
        <v>42609</v>
      </c>
      <c r="B95" s="4">
        <v>2.7149999999999999</v>
      </c>
      <c r="C95" s="4"/>
      <c r="D95" s="4"/>
    </row>
    <row r="96" spans="1:6" x14ac:dyDescent="0.25">
      <c r="A96" s="14">
        <v>42610</v>
      </c>
      <c r="B96" s="4">
        <v>2.7149999999999999</v>
      </c>
      <c r="C96" s="4"/>
      <c r="D96" s="4"/>
    </row>
    <row r="97" spans="1:6" x14ac:dyDescent="0.25">
      <c r="A97" s="14">
        <v>42611</v>
      </c>
      <c r="B97" s="4">
        <v>2.7149999999999999</v>
      </c>
      <c r="C97" s="4"/>
      <c r="D97" s="4"/>
    </row>
    <row r="98" spans="1:6" x14ac:dyDescent="0.25">
      <c r="A98" s="14">
        <v>42612</v>
      </c>
      <c r="B98" s="4">
        <v>2.77</v>
      </c>
      <c r="C98" s="4"/>
      <c r="D98" s="4"/>
    </row>
    <row r="99" spans="1:6" x14ac:dyDescent="0.25">
      <c r="A99" s="14">
        <v>42613</v>
      </c>
      <c r="B99" s="4">
        <v>2.78</v>
      </c>
      <c r="C99" s="4"/>
      <c r="D99" s="4"/>
    </row>
    <row r="100" spans="1:6" x14ac:dyDescent="0.25">
      <c r="A100" s="14">
        <v>42614</v>
      </c>
      <c r="B100" s="4">
        <v>2.71</v>
      </c>
      <c r="C100" s="4"/>
      <c r="D100" s="4"/>
    </row>
    <row r="101" spans="1:6" x14ac:dyDescent="0.25">
      <c r="A101" s="14">
        <v>42615</v>
      </c>
      <c r="B101" s="4">
        <v>2.6949999999999998</v>
      </c>
      <c r="C101" s="4"/>
      <c r="D101" s="4"/>
    </row>
    <row r="102" spans="1:6" x14ac:dyDescent="0.25">
      <c r="A102" s="14">
        <v>42616</v>
      </c>
      <c r="B102" s="4">
        <v>2.64</v>
      </c>
      <c r="C102" s="4"/>
      <c r="D102" s="4"/>
      <c r="E102" s="13"/>
      <c r="F102" s="13"/>
    </row>
    <row r="103" spans="1:6" x14ac:dyDescent="0.25">
      <c r="A103" s="14">
        <v>42617</v>
      </c>
      <c r="B103" s="4">
        <v>2.64</v>
      </c>
      <c r="C103" s="4"/>
      <c r="D103" s="4"/>
      <c r="E103" s="13"/>
      <c r="F103" s="13"/>
    </row>
    <row r="104" spans="1:6" x14ac:dyDescent="0.25">
      <c r="A104" s="14">
        <v>42618</v>
      </c>
      <c r="B104" s="4">
        <v>2.64</v>
      </c>
      <c r="C104" s="4"/>
      <c r="D104" s="4"/>
      <c r="E104" s="13"/>
      <c r="F104" s="13"/>
    </row>
    <row r="105" spans="1:6" x14ac:dyDescent="0.25">
      <c r="A105" s="14">
        <v>42619</v>
      </c>
      <c r="B105" s="4">
        <v>2.64</v>
      </c>
      <c r="C105" s="4"/>
      <c r="D105" s="4"/>
      <c r="E105" s="13"/>
      <c r="F105" s="13"/>
    </row>
    <row r="106" spans="1:6" x14ac:dyDescent="0.25">
      <c r="A106" s="14">
        <v>42620</v>
      </c>
      <c r="B106" s="4">
        <v>2.68</v>
      </c>
      <c r="C106" s="4"/>
      <c r="D106" s="4"/>
      <c r="E106" s="13"/>
      <c r="F106" s="13"/>
    </row>
    <row r="107" spans="1:6" x14ac:dyDescent="0.25">
      <c r="A107" s="14">
        <v>42621</v>
      </c>
      <c r="B107" s="4">
        <v>2.72</v>
      </c>
      <c r="C107" s="4"/>
      <c r="D107" s="4"/>
      <c r="E107" s="13"/>
      <c r="F107" s="13"/>
    </row>
    <row r="108" spans="1:6" x14ac:dyDescent="0.25">
      <c r="A108" s="14">
        <v>42622</v>
      </c>
      <c r="B108" s="4">
        <v>2.74</v>
      </c>
      <c r="C108" s="4"/>
      <c r="D108" s="4"/>
      <c r="E108" s="13"/>
      <c r="F108" s="13"/>
    </row>
    <row r="109" spans="1:6" x14ac:dyDescent="0.25">
      <c r="A109" s="14">
        <v>42623</v>
      </c>
      <c r="B109" s="4">
        <v>2.8050000000000002</v>
      </c>
      <c r="C109" s="4"/>
      <c r="D109" s="4"/>
      <c r="E109" s="13"/>
      <c r="F109" s="13"/>
    </row>
    <row r="110" spans="1:6" x14ac:dyDescent="0.25">
      <c r="A110" s="14">
        <v>42624</v>
      </c>
      <c r="B110" s="4">
        <v>2.8050000000000002</v>
      </c>
      <c r="C110" s="4"/>
      <c r="D110" s="4"/>
      <c r="E110" s="13"/>
      <c r="F110" s="13"/>
    </row>
    <row r="111" spans="1:6" x14ac:dyDescent="0.25">
      <c r="A111" s="14">
        <v>42625</v>
      </c>
      <c r="B111" s="4">
        <v>2.8050000000000002</v>
      </c>
      <c r="C111" s="4"/>
      <c r="D111" s="4"/>
      <c r="E111" s="13"/>
      <c r="F111" s="13"/>
    </row>
    <row r="112" spans="1:6" x14ac:dyDescent="0.25">
      <c r="A112" s="14">
        <v>42626</v>
      </c>
      <c r="B112" s="4">
        <v>2.915</v>
      </c>
      <c r="C112" s="4"/>
      <c r="D112" s="4"/>
      <c r="E112" s="13"/>
      <c r="F112" s="13"/>
    </row>
    <row r="113" spans="1:6" x14ac:dyDescent="0.25">
      <c r="A113" s="14">
        <v>42627</v>
      </c>
      <c r="B113" s="4">
        <v>2.9550000000000001</v>
      </c>
      <c r="C113" s="4"/>
      <c r="D113" s="4"/>
      <c r="E113" s="13"/>
      <c r="F113" s="13"/>
    </row>
    <row r="114" spans="1:6" x14ac:dyDescent="0.25">
      <c r="A114" s="14">
        <v>42628</v>
      </c>
      <c r="B114" s="4">
        <v>2.92</v>
      </c>
      <c r="C114" s="4"/>
      <c r="D114" s="4"/>
      <c r="E114" s="13"/>
      <c r="F114" s="13"/>
    </row>
    <row r="115" spans="1:6" x14ac:dyDescent="0.25">
      <c r="A115" s="14">
        <v>42629</v>
      </c>
      <c r="B115" s="4">
        <v>2.8450000000000002</v>
      </c>
      <c r="C115" s="4"/>
      <c r="D115" s="4"/>
      <c r="E115" s="13"/>
      <c r="F115" s="13"/>
    </row>
    <row r="116" spans="1:6" x14ac:dyDescent="0.25">
      <c r="A116" s="14">
        <v>42630</v>
      </c>
      <c r="B116" s="4">
        <v>2.7949999999999999</v>
      </c>
      <c r="C116" s="4"/>
      <c r="D116" s="4"/>
      <c r="E116" s="13"/>
      <c r="F116" s="13"/>
    </row>
    <row r="117" spans="1:6" x14ac:dyDescent="0.25">
      <c r="A117" s="14">
        <v>42631</v>
      </c>
      <c r="B117" s="4">
        <v>2.7949999999999999</v>
      </c>
      <c r="C117" s="4"/>
      <c r="D117" s="4"/>
      <c r="E117" s="13"/>
      <c r="F117" s="13"/>
    </row>
    <row r="118" spans="1:6" x14ac:dyDescent="0.25">
      <c r="A118" s="14">
        <v>42632</v>
      </c>
      <c r="B118" s="4">
        <v>2.7949999999999999</v>
      </c>
      <c r="C118" s="4"/>
      <c r="D118" s="4"/>
      <c r="E118" s="13"/>
      <c r="F118" s="13"/>
    </row>
    <row r="119" spans="1:6" x14ac:dyDescent="0.25">
      <c r="A119" s="14">
        <v>42633</v>
      </c>
      <c r="B119" s="4">
        <v>2.895</v>
      </c>
      <c r="C119" s="4"/>
      <c r="D119" s="4"/>
      <c r="E119" s="13"/>
      <c r="F119" s="13"/>
    </row>
    <row r="120" spans="1:6" x14ac:dyDescent="0.25">
      <c r="A120" s="14">
        <v>42634</v>
      </c>
      <c r="B120" s="4">
        <v>2.9950000000000001</v>
      </c>
      <c r="C120" s="4"/>
      <c r="D120" s="4"/>
    </row>
    <row r="121" spans="1:6" x14ac:dyDescent="0.25">
      <c r="A121" s="14">
        <v>42635</v>
      </c>
      <c r="B121" s="4">
        <v>3.04</v>
      </c>
      <c r="C121" s="4"/>
      <c r="D121" s="4"/>
    </row>
    <row r="122" spans="1:6" x14ac:dyDescent="0.25">
      <c r="A122" s="14">
        <v>42636</v>
      </c>
      <c r="B122" s="4">
        <v>3</v>
      </c>
      <c r="C122" s="4"/>
      <c r="D122" s="4"/>
    </row>
    <row r="123" spans="1:6" x14ac:dyDescent="0.25">
      <c r="A123" s="14">
        <v>42637</v>
      </c>
      <c r="B123" s="4">
        <v>2.88</v>
      </c>
      <c r="C123" s="4"/>
      <c r="D123" s="4"/>
    </row>
    <row r="124" spans="1:6" x14ac:dyDescent="0.25">
      <c r="A124" s="14">
        <v>42638</v>
      </c>
      <c r="B124" s="4">
        <v>2.88</v>
      </c>
      <c r="C124" s="4"/>
      <c r="D124" s="4"/>
    </row>
    <row r="125" spans="1:6" x14ac:dyDescent="0.25">
      <c r="A125" s="14">
        <v>42639</v>
      </c>
      <c r="B125" s="4">
        <v>2.88</v>
      </c>
      <c r="C125" s="4"/>
      <c r="D125" s="4"/>
    </row>
    <row r="126" spans="1:6" x14ac:dyDescent="0.25">
      <c r="A126" s="14">
        <v>42640</v>
      </c>
      <c r="B126" s="4">
        <v>2.895</v>
      </c>
      <c r="C126" s="4"/>
      <c r="D126" s="4"/>
    </row>
    <row r="127" spans="1:6" x14ac:dyDescent="0.25">
      <c r="A127" s="14">
        <v>42641</v>
      </c>
      <c r="B127" s="4">
        <v>2.8849999999999998</v>
      </c>
      <c r="C127" s="4"/>
      <c r="D127" s="4"/>
    </row>
    <row r="128" spans="1:6" x14ac:dyDescent="0.25">
      <c r="A128" s="14">
        <v>42642</v>
      </c>
      <c r="B128" s="4">
        <v>2.8450000000000002</v>
      </c>
      <c r="C128" s="4"/>
      <c r="D128" s="4"/>
    </row>
    <row r="129" spans="1:6" x14ac:dyDescent="0.25">
      <c r="A129" s="14">
        <v>42643</v>
      </c>
      <c r="B129" s="4">
        <v>2.79</v>
      </c>
      <c r="C129" s="4"/>
      <c r="D129" s="4"/>
    </row>
    <row r="130" spans="1:6" x14ac:dyDescent="0.25">
      <c r="A130" s="14">
        <v>42644</v>
      </c>
      <c r="B130" s="4">
        <v>2.605</v>
      </c>
      <c r="C130" s="4"/>
      <c r="D130" s="4"/>
    </row>
    <row r="131" spans="1:6" x14ac:dyDescent="0.25">
      <c r="A131" s="14">
        <v>42645</v>
      </c>
      <c r="B131" s="4">
        <v>2.605</v>
      </c>
      <c r="C131" s="4"/>
      <c r="D131" s="4"/>
    </row>
    <row r="132" spans="1:6" x14ac:dyDescent="0.25">
      <c r="A132" s="14">
        <v>42646</v>
      </c>
      <c r="B132" s="4">
        <v>2.605</v>
      </c>
      <c r="C132" s="4"/>
      <c r="D132" s="4"/>
    </row>
    <row r="133" spans="1:6" x14ac:dyDescent="0.25">
      <c r="A133" s="14">
        <v>42647</v>
      </c>
      <c r="B133" s="4">
        <v>2.63</v>
      </c>
      <c r="C133" s="4"/>
      <c r="D133" s="4"/>
    </row>
    <row r="134" spans="1:6" x14ac:dyDescent="0.25">
      <c r="A134" s="14">
        <v>42648</v>
      </c>
      <c r="B134" s="4">
        <v>2.67</v>
      </c>
      <c r="C134" s="4"/>
      <c r="D134" s="4"/>
    </row>
    <row r="135" spans="1:6" x14ac:dyDescent="0.25">
      <c r="A135" s="14">
        <v>42649</v>
      </c>
      <c r="B135" s="4">
        <v>2.73</v>
      </c>
      <c r="C135" s="4"/>
      <c r="D135" s="4"/>
      <c r="E135" s="13"/>
      <c r="F135" s="13"/>
    </row>
    <row r="136" spans="1:6" x14ac:dyDescent="0.25">
      <c r="A136" s="14">
        <v>42650</v>
      </c>
      <c r="B136" s="4">
        <v>2.81</v>
      </c>
      <c r="C136" s="4"/>
      <c r="D136" s="4"/>
      <c r="E136" s="13"/>
      <c r="F136" s="13"/>
    </row>
    <row r="137" spans="1:6" x14ac:dyDescent="0.25">
      <c r="A137" s="14">
        <v>42651</v>
      </c>
      <c r="B137" s="4">
        <v>2.7549999999999999</v>
      </c>
      <c r="C137" s="4"/>
      <c r="D137" s="4"/>
      <c r="E137" s="13"/>
      <c r="F137" s="13"/>
    </row>
    <row r="138" spans="1:6" x14ac:dyDescent="0.25">
      <c r="A138" s="14">
        <v>42652</v>
      </c>
      <c r="B138" s="4">
        <v>2.7549999999999999</v>
      </c>
      <c r="C138" s="4"/>
      <c r="D138" s="4"/>
      <c r="E138" s="13"/>
      <c r="F138" s="13"/>
    </row>
    <row r="139" spans="1:6" x14ac:dyDescent="0.25">
      <c r="A139" s="14">
        <v>42653</v>
      </c>
      <c r="B139" s="4">
        <v>2.7549999999999999</v>
      </c>
      <c r="C139" s="4"/>
      <c r="D139" s="4"/>
      <c r="E139" s="13"/>
      <c r="F139" s="13"/>
    </row>
    <row r="140" spans="1:6" x14ac:dyDescent="0.25">
      <c r="A140" s="14">
        <v>42654</v>
      </c>
      <c r="B140" s="4">
        <v>2.9950000000000001</v>
      </c>
      <c r="C140" s="4"/>
      <c r="D140" s="4"/>
      <c r="E140" s="13"/>
      <c r="F140" s="13"/>
    </row>
    <row r="141" spans="1:6" x14ac:dyDescent="0.25">
      <c r="A141" s="14">
        <v>42655</v>
      </c>
      <c r="B141" s="4">
        <v>2.9550000000000001</v>
      </c>
      <c r="C141" s="4"/>
      <c r="D141" s="4"/>
      <c r="E141" s="13"/>
      <c r="F141" s="13"/>
    </row>
    <row r="142" spans="1:6" x14ac:dyDescent="0.25">
      <c r="A142" s="14">
        <v>42656</v>
      </c>
      <c r="B142" s="4">
        <v>2.9750000000000001</v>
      </c>
      <c r="C142" s="4"/>
      <c r="D142" s="4"/>
      <c r="E142" s="13"/>
      <c r="F142" s="13"/>
    </row>
    <row r="143" spans="1:6" x14ac:dyDescent="0.25">
      <c r="A143" s="14">
        <v>42657</v>
      </c>
      <c r="B143" s="4">
        <v>2.93</v>
      </c>
      <c r="C143" s="4"/>
      <c r="D143" s="4"/>
      <c r="E143" s="13"/>
      <c r="F143" s="13"/>
    </row>
    <row r="144" spans="1:6" x14ac:dyDescent="0.25">
      <c r="A144" s="14">
        <v>42658</v>
      </c>
      <c r="B144" s="4">
        <v>2.88</v>
      </c>
      <c r="C144" s="4"/>
      <c r="D144" s="4"/>
      <c r="E144" s="13"/>
      <c r="F144" s="13"/>
    </row>
    <row r="145" spans="1:6" x14ac:dyDescent="0.25">
      <c r="A145" s="14">
        <v>42659</v>
      </c>
      <c r="B145" s="4">
        <v>2.88</v>
      </c>
      <c r="C145" s="4"/>
      <c r="D145" s="4"/>
      <c r="E145" s="13"/>
      <c r="F145" s="13"/>
    </row>
    <row r="146" spans="1:6" x14ac:dyDescent="0.25">
      <c r="A146" s="14">
        <v>42660</v>
      </c>
      <c r="B146" s="4">
        <v>2.88</v>
      </c>
      <c r="C146" s="4"/>
      <c r="D146" s="4"/>
      <c r="E146" s="13"/>
      <c r="F146" s="13"/>
    </row>
    <row r="147" spans="1:6" x14ac:dyDescent="0.25">
      <c r="A147" s="14">
        <v>42661</v>
      </c>
      <c r="B147" s="4">
        <v>2.915</v>
      </c>
      <c r="C147" s="4"/>
      <c r="D147" s="4"/>
      <c r="E147" s="13"/>
      <c r="F147" s="13"/>
    </row>
    <row r="148" spans="1:6" x14ac:dyDescent="0.25">
      <c r="A148" s="14">
        <v>42662</v>
      </c>
      <c r="B148" s="4">
        <v>2.9550000000000001</v>
      </c>
      <c r="C148" s="4"/>
      <c r="D148" s="4"/>
    </row>
    <row r="149" spans="1:6" x14ac:dyDescent="0.25">
      <c r="A149" s="14">
        <v>42663</v>
      </c>
      <c r="B149" s="4">
        <v>2.91</v>
      </c>
      <c r="C149" s="4"/>
      <c r="D149" s="4"/>
      <c r="E149" s="13"/>
      <c r="F149" s="13"/>
    </row>
    <row r="150" spans="1:6" x14ac:dyDescent="0.25">
      <c r="A150" s="14">
        <v>42664</v>
      </c>
      <c r="B150" s="4">
        <v>2.895</v>
      </c>
      <c r="C150" s="4"/>
      <c r="D150" s="4"/>
      <c r="E150" s="13"/>
      <c r="F150" s="13"/>
    </row>
    <row r="151" spans="1:6" x14ac:dyDescent="0.25">
      <c r="A151" s="14">
        <v>42665</v>
      </c>
      <c r="B151" s="4">
        <v>2.6949999999999998</v>
      </c>
      <c r="C151" s="4"/>
      <c r="D151" s="4"/>
      <c r="E151" s="13"/>
      <c r="F151" s="13"/>
    </row>
    <row r="152" spans="1:6" x14ac:dyDescent="0.25">
      <c r="A152" s="14">
        <v>42666</v>
      </c>
      <c r="B152" s="4">
        <v>2.6949999999999998</v>
      </c>
      <c r="C152" s="4"/>
      <c r="D152" s="4"/>
      <c r="E152" s="13"/>
      <c r="F152" s="13"/>
    </row>
    <row r="153" spans="1:6" x14ac:dyDescent="0.25">
      <c r="A153" s="14">
        <v>42667</v>
      </c>
      <c r="B153" s="4">
        <v>2.6949999999999998</v>
      </c>
      <c r="C153" s="4"/>
      <c r="D153" s="4"/>
      <c r="E153" s="13"/>
      <c r="F153" s="13"/>
    </row>
    <row r="154" spans="1:6" x14ac:dyDescent="0.25">
      <c r="A154" s="14">
        <v>42668</v>
      </c>
      <c r="B154" s="4">
        <v>2.58</v>
      </c>
      <c r="C154" s="4"/>
      <c r="D154" s="4"/>
    </row>
    <row r="155" spans="1:6" x14ac:dyDescent="0.25">
      <c r="A155" s="14">
        <v>42669</v>
      </c>
      <c r="B155" s="4">
        <v>2.5150000000000001</v>
      </c>
      <c r="C155" s="4"/>
      <c r="D155" s="4"/>
      <c r="E155" s="13"/>
      <c r="F155" s="13"/>
    </row>
    <row r="156" spans="1:6" x14ac:dyDescent="0.25">
      <c r="A156" s="14">
        <v>42670</v>
      </c>
      <c r="B156" s="4">
        <v>2.5099999999999998</v>
      </c>
      <c r="C156" s="4"/>
      <c r="D156" s="4"/>
    </row>
    <row r="157" spans="1:6" x14ac:dyDescent="0.25">
      <c r="A157" s="14">
        <v>42671</v>
      </c>
      <c r="B157" s="4">
        <v>2.52</v>
      </c>
      <c r="C157" s="4"/>
      <c r="D157" s="4"/>
    </row>
    <row r="158" spans="1:6" x14ac:dyDescent="0.25">
      <c r="A158" s="14">
        <v>42672</v>
      </c>
      <c r="B158" s="4">
        <v>2.415</v>
      </c>
      <c r="C158" s="4"/>
      <c r="D158" s="4"/>
    </row>
    <row r="159" spans="1:6" x14ac:dyDescent="0.25">
      <c r="A159" s="14">
        <v>42673</v>
      </c>
      <c r="B159" s="4">
        <v>2.415</v>
      </c>
      <c r="C159" s="4"/>
      <c r="D159" s="4"/>
    </row>
    <row r="160" spans="1:6" x14ac:dyDescent="0.25">
      <c r="A160" s="14">
        <v>42674</v>
      </c>
      <c r="B160" s="4">
        <v>2.415</v>
      </c>
      <c r="C160" s="4"/>
      <c r="D160" s="4"/>
    </row>
  </sheetData>
  <pageMargins left="0.7" right="0.7" top="0.75" bottom="0.75" header="0.3" footer="0.3"/>
  <pageSetup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7"/>
  <sheetViews>
    <sheetView workbookViewId="0">
      <selection activeCell="D3" sqref="D3"/>
    </sheetView>
  </sheetViews>
  <sheetFormatPr defaultRowHeight="15" x14ac:dyDescent="0.25"/>
  <cols>
    <col min="1" max="1" width="12.7109375" style="2" bestFit="1" customWidth="1"/>
    <col min="2" max="2" width="15.85546875" style="2" bestFit="1" customWidth="1"/>
    <col min="3" max="3" width="15" style="9" customWidth="1"/>
    <col min="4" max="4" width="10.42578125" customWidth="1"/>
    <col min="5" max="5" width="15.42578125" customWidth="1"/>
    <col min="6" max="6" width="15.5703125" customWidth="1"/>
    <col min="7" max="7" width="41" bestFit="1" customWidth="1"/>
  </cols>
  <sheetData>
    <row r="1" spans="1:7" ht="15.75" x14ac:dyDescent="0.3">
      <c r="A1" s="5"/>
      <c r="F1" s="7"/>
      <c r="G1" s="28" t="s">
        <v>102</v>
      </c>
    </row>
    <row r="2" spans="1:7" ht="15.75" x14ac:dyDescent="0.3">
      <c r="A2" s="5"/>
      <c r="F2" s="7"/>
      <c r="G2" s="26" t="s">
        <v>103</v>
      </c>
    </row>
    <row r="3" spans="1:7" ht="15.75" x14ac:dyDescent="0.3">
      <c r="A3" s="5"/>
      <c r="F3" s="7"/>
      <c r="G3" s="26" t="s">
        <v>112</v>
      </c>
    </row>
    <row r="4" spans="1:7" ht="15.75" x14ac:dyDescent="0.3">
      <c r="A4" s="5"/>
      <c r="F4" s="7"/>
      <c r="G4" s="26" t="s">
        <v>104</v>
      </c>
    </row>
    <row r="5" spans="1:7" ht="15.75" x14ac:dyDescent="0.3">
      <c r="A5" s="5"/>
      <c r="G5" s="26" t="s">
        <v>107</v>
      </c>
    </row>
    <row r="6" spans="1:7" s="6" customFormat="1" ht="45" x14ac:dyDescent="0.3">
      <c r="A6" s="11" t="s">
        <v>0</v>
      </c>
      <c r="B6" s="11" t="s">
        <v>1</v>
      </c>
      <c r="C6" s="11" t="s">
        <v>2</v>
      </c>
      <c r="D6" s="11" t="s">
        <v>92</v>
      </c>
      <c r="E6" s="11" t="s">
        <v>93</v>
      </c>
      <c r="F6" s="12" t="s">
        <v>94</v>
      </c>
    </row>
    <row r="7" spans="1:7" x14ac:dyDescent="0.25">
      <c r="A7" s="1" t="s">
        <v>3</v>
      </c>
      <c r="B7" s="1" t="s">
        <v>4</v>
      </c>
      <c r="C7" s="10" t="s">
        <v>6</v>
      </c>
      <c r="D7" s="4">
        <v>2.2200000000000002</v>
      </c>
      <c r="E7" s="3">
        <v>20000</v>
      </c>
      <c r="F7" s="8">
        <f t="shared" ref="F7:F70" si="0">D7*E7</f>
        <v>44400.000000000007</v>
      </c>
      <c r="G7" s="8"/>
    </row>
    <row r="8" spans="1:7" x14ac:dyDescent="0.25">
      <c r="A8" s="1" t="s">
        <v>5</v>
      </c>
      <c r="B8" s="1" t="s">
        <v>4</v>
      </c>
      <c r="C8" s="10" t="s">
        <v>6</v>
      </c>
      <c r="D8" s="4">
        <v>2.2050000000000001</v>
      </c>
      <c r="E8" s="3">
        <v>10000</v>
      </c>
      <c r="F8" s="8">
        <f t="shared" si="0"/>
        <v>22050</v>
      </c>
      <c r="G8" s="8"/>
    </row>
    <row r="9" spans="1:7" x14ac:dyDescent="0.25">
      <c r="A9" s="1" t="s">
        <v>5</v>
      </c>
      <c r="B9" s="1" t="s">
        <v>4</v>
      </c>
      <c r="C9" s="10" t="s">
        <v>6</v>
      </c>
      <c r="D9" s="4">
        <v>2.2075</v>
      </c>
      <c r="E9" s="3">
        <v>2500</v>
      </c>
      <c r="F9" s="8">
        <f t="shared" si="0"/>
        <v>5518.75</v>
      </c>
      <c r="G9" s="8"/>
    </row>
    <row r="10" spans="1:7" x14ac:dyDescent="0.25">
      <c r="A10" s="1" t="s">
        <v>5</v>
      </c>
      <c r="B10" s="1" t="s">
        <v>4</v>
      </c>
      <c r="C10" s="10" t="s">
        <v>6</v>
      </c>
      <c r="D10" s="4">
        <v>2.2075</v>
      </c>
      <c r="E10" s="3">
        <v>2500</v>
      </c>
      <c r="F10" s="8">
        <f t="shared" si="0"/>
        <v>5518.75</v>
      </c>
      <c r="G10" s="8"/>
    </row>
    <row r="11" spans="1:7" x14ac:dyDescent="0.25">
      <c r="A11" s="1" t="s">
        <v>5</v>
      </c>
      <c r="B11" s="1" t="s">
        <v>4</v>
      </c>
      <c r="C11" s="10" t="s">
        <v>6</v>
      </c>
      <c r="D11" s="4">
        <v>2.2075</v>
      </c>
      <c r="E11" s="3">
        <v>5000</v>
      </c>
      <c r="F11" s="8">
        <f t="shared" si="0"/>
        <v>11037.5</v>
      </c>
      <c r="G11" s="8"/>
    </row>
    <row r="12" spans="1:7" x14ac:dyDescent="0.25">
      <c r="A12" s="1" t="s">
        <v>7</v>
      </c>
      <c r="B12" s="1" t="s">
        <v>4</v>
      </c>
      <c r="C12" s="10" t="s">
        <v>6</v>
      </c>
      <c r="D12" s="4">
        <v>2.2174999999999998</v>
      </c>
      <c r="E12" s="3">
        <v>10000</v>
      </c>
      <c r="F12" s="8">
        <f t="shared" si="0"/>
        <v>22174.999999999996</v>
      </c>
      <c r="G12" s="8"/>
    </row>
    <row r="13" spans="1:7" x14ac:dyDescent="0.25">
      <c r="A13" s="1" t="s">
        <v>7</v>
      </c>
      <c r="B13" s="1" t="s">
        <v>4</v>
      </c>
      <c r="C13" s="10" t="s">
        <v>6</v>
      </c>
      <c r="D13" s="4">
        <v>2.2174999999999998</v>
      </c>
      <c r="E13" s="3">
        <v>2500</v>
      </c>
      <c r="F13" s="8">
        <f t="shared" si="0"/>
        <v>5543.7499999999991</v>
      </c>
      <c r="G13" s="8"/>
    </row>
    <row r="14" spans="1:7" x14ac:dyDescent="0.25">
      <c r="A14" s="1" t="s">
        <v>7</v>
      </c>
      <c r="B14" s="1" t="s">
        <v>4</v>
      </c>
      <c r="C14" s="10" t="s">
        <v>6</v>
      </c>
      <c r="D14" s="4">
        <v>2.2200000000000002</v>
      </c>
      <c r="E14" s="3">
        <v>700</v>
      </c>
      <c r="F14" s="8">
        <f t="shared" si="0"/>
        <v>1554.0000000000002</v>
      </c>
      <c r="G14" s="8"/>
    </row>
    <row r="15" spans="1:7" x14ac:dyDescent="0.25">
      <c r="A15" s="1" t="s">
        <v>8</v>
      </c>
      <c r="B15" s="1" t="s">
        <v>4</v>
      </c>
      <c r="C15" s="10" t="s">
        <v>6</v>
      </c>
      <c r="D15" s="4">
        <v>2.19</v>
      </c>
      <c r="E15" s="3">
        <v>15000</v>
      </c>
      <c r="F15" s="8">
        <f t="shared" si="0"/>
        <v>32850</v>
      </c>
      <c r="G15" s="8"/>
    </row>
    <row r="16" spans="1:7" x14ac:dyDescent="0.25">
      <c r="A16" s="1" t="s">
        <v>8</v>
      </c>
      <c r="B16" s="1" t="s">
        <v>4</v>
      </c>
      <c r="C16" s="10" t="s">
        <v>6</v>
      </c>
      <c r="D16" s="4">
        <v>2.19</v>
      </c>
      <c r="E16" s="3">
        <v>30000</v>
      </c>
      <c r="F16" s="8">
        <f t="shared" si="0"/>
        <v>65700</v>
      </c>
      <c r="G16" s="8"/>
    </row>
    <row r="17" spans="1:7" x14ac:dyDescent="0.25">
      <c r="A17" s="1" t="s">
        <v>8</v>
      </c>
      <c r="B17" s="1" t="s">
        <v>4</v>
      </c>
      <c r="C17" s="10" t="s">
        <v>6</v>
      </c>
      <c r="D17" s="4">
        <v>2.19</v>
      </c>
      <c r="E17" s="3">
        <v>18000</v>
      </c>
      <c r="F17" s="8">
        <f t="shared" si="0"/>
        <v>39420</v>
      </c>
      <c r="G17" s="8"/>
    </row>
    <row r="18" spans="1:7" x14ac:dyDescent="0.25">
      <c r="A18" s="1" t="s">
        <v>8</v>
      </c>
      <c r="B18" s="1" t="s">
        <v>4</v>
      </c>
      <c r="C18" s="10" t="s">
        <v>6</v>
      </c>
      <c r="D18" s="4">
        <v>2.19</v>
      </c>
      <c r="E18" s="3">
        <v>19500</v>
      </c>
      <c r="F18" s="8">
        <f t="shared" si="0"/>
        <v>42705</v>
      </c>
      <c r="G18" s="8"/>
    </row>
    <row r="19" spans="1:7" x14ac:dyDescent="0.25">
      <c r="A19" s="1" t="s">
        <v>9</v>
      </c>
      <c r="B19" s="1" t="s">
        <v>4</v>
      </c>
      <c r="C19" s="10" t="s">
        <v>6</v>
      </c>
      <c r="D19" s="4">
        <v>2.3199999999999998</v>
      </c>
      <c r="E19" s="3">
        <v>12000</v>
      </c>
      <c r="F19" s="8">
        <f t="shared" si="0"/>
        <v>27839.999999999996</v>
      </c>
      <c r="G19" s="8"/>
    </row>
    <row r="20" spans="1:7" x14ac:dyDescent="0.25">
      <c r="A20" s="1" t="s">
        <v>10</v>
      </c>
      <c r="B20" s="1" t="s">
        <v>4</v>
      </c>
      <c r="C20" s="10" t="s">
        <v>6</v>
      </c>
      <c r="D20" s="4">
        <v>2.2050000000000001</v>
      </c>
      <c r="E20" s="3">
        <v>10000</v>
      </c>
      <c r="F20" s="8">
        <f t="shared" si="0"/>
        <v>22050</v>
      </c>
      <c r="G20" s="8"/>
    </row>
    <row r="21" spans="1:7" x14ac:dyDescent="0.25">
      <c r="A21" s="1" t="s">
        <v>10</v>
      </c>
      <c r="B21" s="1" t="s">
        <v>4</v>
      </c>
      <c r="C21" s="10" t="s">
        <v>6</v>
      </c>
      <c r="D21" s="4">
        <v>2.27</v>
      </c>
      <c r="E21" s="3">
        <v>10000</v>
      </c>
      <c r="F21" s="8">
        <f t="shared" si="0"/>
        <v>22700</v>
      </c>
      <c r="G21" s="8"/>
    </row>
    <row r="22" spans="1:7" x14ac:dyDescent="0.25">
      <c r="A22" s="1" t="s">
        <v>10</v>
      </c>
      <c r="B22" s="1" t="s">
        <v>4</v>
      </c>
      <c r="C22" s="10" t="s">
        <v>6</v>
      </c>
      <c r="D22" s="4">
        <v>2.2050000000000001</v>
      </c>
      <c r="E22" s="3">
        <v>10000</v>
      </c>
      <c r="F22" s="8">
        <f t="shared" si="0"/>
        <v>22050</v>
      </c>
      <c r="G22" s="8"/>
    </row>
    <row r="23" spans="1:7" x14ac:dyDescent="0.25">
      <c r="A23" s="1" t="s">
        <v>10</v>
      </c>
      <c r="B23" s="1" t="s">
        <v>4</v>
      </c>
      <c r="C23" s="10" t="s">
        <v>6</v>
      </c>
      <c r="D23" s="4">
        <v>2.2050000000000001</v>
      </c>
      <c r="E23" s="3">
        <v>10000</v>
      </c>
      <c r="F23" s="8">
        <f t="shared" si="0"/>
        <v>22050</v>
      </c>
      <c r="G23" s="8"/>
    </row>
    <row r="24" spans="1:7" x14ac:dyDescent="0.25">
      <c r="A24" s="1" t="s">
        <v>10</v>
      </c>
      <c r="B24" s="1" t="s">
        <v>4</v>
      </c>
      <c r="C24" s="10" t="s">
        <v>6</v>
      </c>
      <c r="D24" s="4">
        <v>2.2050000000000001</v>
      </c>
      <c r="E24" s="3">
        <v>10000</v>
      </c>
      <c r="F24" s="8">
        <f t="shared" si="0"/>
        <v>22050</v>
      </c>
      <c r="G24" s="8"/>
    </row>
    <row r="25" spans="1:7" x14ac:dyDescent="0.25">
      <c r="A25" s="1" t="s">
        <v>11</v>
      </c>
      <c r="B25" s="1" t="s">
        <v>4</v>
      </c>
      <c r="C25" s="10" t="s">
        <v>6</v>
      </c>
      <c r="D25" s="4">
        <v>2.2225000000000001</v>
      </c>
      <c r="E25" s="3">
        <v>15000</v>
      </c>
      <c r="F25" s="8">
        <f t="shared" si="0"/>
        <v>33337.5</v>
      </c>
      <c r="G25" s="8"/>
    </row>
    <row r="26" spans="1:7" x14ac:dyDescent="0.25">
      <c r="A26" s="1" t="s">
        <v>11</v>
      </c>
      <c r="B26" s="1" t="s">
        <v>4</v>
      </c>
      <c r="C26" s="10" t="s">
        <v>6</v>
      </c>
      <c r="D26" s="4">
        <v>2.2250000000000001</v>
      </c>
      <c r="E26" s="3">
        <v>10000</v>
      </c>
      <c r="F26" s="8">
        <f t="shared" si="0"/>
        <v>22250</v>
      </c>
      <c r="G26" s="8"/>
    </row>
    <row r="27" spans="1:7" x14ac:dyDescent="0.25">
      <c r="A27" s="1" t="s">
        <v>11</v>
      </c>
      <c r="B27" s="1" t="s">
        <v>4</v>
      </c>
      <c r="C27" s="10" t="s">
        <v>6</v>
      </c>
      <c r="D27" s="4">
        <v>2.2250000000000001</v>
      </c>
      <c r="E27" s="3">
        <v>25000</v>
      </c>
      <c r="F27" s="8">
        <f t="shared" si="0"/>
        <v>55625</v>
      </c>
      <c r="G27" s="8"/>
    </row>
    <row r="28" spans="1:7" x14ac:dyDescent="0.25">
      <c r="A28" s="1" t="s">
        <v>11</v>
      </c>
      <c r="B28" s="1" t="s">
        <v>4</v>
      </c>
      <c r="C28" s="10" t="s">
        <v>6</v>
      </c>
      <c r="D28" s="4">
        <v>2.2200000000000002</v>
      </c>
      <c r="E28" s="3">
        <v>5000</v>
      </c>
      <c r="F28" s="8">
        <f t="shared" si="0"/>
        <v>11100.000000000002</v>
      </c>
      <c r="G28" s="8"/>
    </row>
    <row r="29" spans="1:7" x14ac:dyDescent="0.25">
      <c r="A29" s="1" t="s">
        <v>12</v>
      </c>
      <c r="B29" s="1" t="s">
        <v>4</v>
      </c>
      <c r="C29" s="10" t="s">
        <v>6</v>
      </c>
      <c r="D29" s="4">
        <v>2.2549999999999999</v>
      </c>
      <c r="E29" s="3">
        <v>14000</v>
      </c>
      <c r="F29" s="8">
        <f t="shared" si="0"/>
        <v>31570</v>
      </c>
    </row>
    <row r="30" spans="1:7" x14ac:dyDescent="0.25">
      <c r="A30" s="1" t="s">
        <v>12</v>
      </c>
      <c r="B30" s="1" t="s">
        <v>4</v>
      </c>
      <c r="C30" s="10" t="s">
        <v>6</v>
      </c>
      <c r="D30" s="4">
        <v>2.2549999999999999</v>
      </c>
      <c r="E30" s="3">
        <v>20000</v>
      </c>
      <c r="F30" s="8">
        <f t="shared" si="0"/>
        <v>45100</v>
      </c>
    </row>
    <row r="31" spans="1:7" x14ac:dyDescent="0.25">
      <c r="A31" s="1" t="s">
        <v>12</v>
      </c>
      <c r="B31" s="1" t="s">
        <v>4</v>
      </c>
      <c r="C31" s="10" t="s">
        <v>6</v>
      </c>
      <c r="D31" s="4">
        <v>2.2549999999999999</v>
      </c>
      <c r="E31" s="3">
        <v>9800</v>
      </c>
      <c r="F31" s="8">
        <f t="shared" si="0"/>
        <v>22099</v>
      </c>
      <c r="G31" s="8"/>
    </row>
    <row r="32" spans="1:7" x14ac:dyDescent="0.25">
      <c r="A32" s="1" t="s">
        <v>13</v>
      </c>
      <c r="B32" s="1" t="s">
        <v>4</v>
      </c>
      <c r="C32" s="10" t="s">
        <v>6</v>
      </c>
      <c r="D32" s="4">
        <v>2.2625000000000002</v>
      </c>
      <c r="E32" s="3">
        <v>10000</v>
      </c>
      <c r="F32" s="8">
        <f t="shared" si="0"/>
        <v>22625</v>
      </c>
    </row>
    <row r="33" spans="1:7" x14ac:dyDescent="0.25">
      <c r="A33" s="1" t="s">
        <v>13</v>
      </c>
      <c r="B33" s="1" t="s">
        <v>4</v>
      </c>
      <c r="C33" s="10" t="s">
        <v>6</v>
      </c>
      <c r="D33" s="4">
        <v>2.2799999999999998</v>
      </c>
      <c r="E33" s="3">
        <v>10000</v>
      </c>
      <c r="F33" s="8">
        <f t="shared" si="0"/>
        <v>22799.999999999996</v>
      </c>
    </row>
    <row r="34" spans="1:7" x14ac:dyDescent="0.25">
      <c r="A34" s="1" t="s">
        <v>13</v>
      </c>
      <c r="B34" s="1" t="s">
        <v>4</v>
      </c>
      <c r="C34" s="10" t="s">
        <v>6</v>
      </c>
      <c r="D34" s="4">
        <v>2.25</v>
      </c>
      <c r="E34" s="3">
        <v>10000</v>
      </c>
      <c r="F34" s="8">
        <f t="shared" si="0"/>
        <v>22500</v>
      </c>
    </row>
    <row r="35" spans="1:7" x14ac:dyDescent="0.25">
      <c r="A35" s="1" t="s">
        <v>13</v>
      </c>
      <c r="B35" s="1" t="s">
        <v>4</v>
      </c>
      <c r="C35" s="10" t="s">
        <v>6</v>
      </c>
      <c r="D35" s="4">
        <v>2.2450000000000001</v>
      </c>
      <c r="E35" s="3">
        <v>11000</v>
      </c>
      <c r="F35" s="8">
        <f t="shared" si="0"/>
        <v>24695</v>
      </c>
      <c r="G35" s="8"/>
    </row>
    <row r="36" spans="1:7" x14ac:dyDescent="0.25">
      <c r="A36" s="1" t="s">
        <v>14</v>
      </c>
      <c r="B36" s="1" t="s">
        <v>4</v>
      </c>
      <c r="C36" s="10" t="s">
        <v>6</v>
      </c>
      <c r="D36" s="4">
        <v>2.65</v>
      </c>
      <c r="E36" s="3">
        <v>25000</v>
      </c>
      <c r="F36" s="8">
        <f t="shared" si="0"/>
        <v>66250</v>
      </c>
    </row>
    <row r="37" spans="1:7" x14ac:dyDescent="0.25">
      <c r="A37" s="1" t="s">
        <v>14</v>
      </c>
      <c r="B37" s="1" t="s">
        <v>4</v>
      </c>
      <c r="C37" s="10" t="s">
        <v>6</v>
      </c>
      <c r="D37" s="4">
        <v>2.6749999999999998</v>
      </c>
      <c r="E37" s="3">
        <v>10000</v>
      </c>
      <c r="F37" s="8">
        <f t="shared" si="0"/>
        <v>26750</v>
      </c>
      <c r="G37" s="8"/>
    </row>
    <row r="38" spans="1:7" x14ac:dyDescent="0.25">
      <c r="A38" s="1" t="s">
        <v>15</v>
      </c>
      <c r="B38" s="1" t="s">
        <v>4</v>
      </c>
      <c r="C38" s="10" t="s">
        <v>6</v>
      </c>
      <c r="D38" s="4">
        <v>2.65</v>
      </c>
      <c r="E38" s="3">
        <v>10000</v>
      </c>
      <c r="F38" s="8">
        <f t="shared" si="0"/>
        <v>26500</v>
      </c>
    </row>
    <row r="39" spans="1:7" x14ac:dyDescent="0.25">
      <c r="A39" s="1" t="s">
        <v>15</v>
      </c>
      <c r="B39" s="1" t="s">
        <v>4</v>
      </c>
      <c r="C39" s="10" t="s">
        <v>6</v>
      </c>
      <c r="D39" s="4">
        <v>2.65</v>
      </c>
      <c r="E39" s="3">
        <v>25000</v>
      </c>
      <c r="F39" s="8">
        <f t="shared" si="0"/>
        <v>66250</v>
      </c>
      <c r="G39" s="8"/>
    </row>
    <row r="40" spans="1:7" x14ac:dyDescent="0.25">
      <c r="A40" s="1" t="s">
        <v>16</v>
      </c>
      <c r="B40" s="1" t="s">
        <v>4</v>
      </c>
      <c r="C40" s="10" t="s">
        <v>6</v>
      </c>
      <c r="D40" s="4">
        <v>2.6825000000000001</v>
      </c>
      <c r="E40" s="3">
        <v>12000</v>
      </c>
      <c r="F40" s="8">
        <f t="shared" si="0"/>
        <v>32190</v>
      </c>
    </row>
    <row r="41" spans="1:7" x14ac:dyDescent="0.25">
      <c r="A41" s="1" t="s">
        <v>16</v>
      </c>
      <c r="B41" s="1" t="s">
        <v>4</v>
      </c>
      <c r="C41" s="10" t="s">
        <v>6</v>
      </c>
      <c r="D41" s="4">
        <v>2.6825000000000001</v>
      </c>
      <c r="E41" s="3">
        <v>13000</v>
      </c>
      <c r="F41" s="8">
        <f t="shared" si="0"/>
        <v>34872.5</v>
      </c>
    </row>
    <row r="42" spans="1:7" x14ac:dyDescent="0.25">
      <c r="A42" s="1" t="s">
        <v>16</v>
      </c>
      <c r="B42" s="1" t="s">
        <v>4</v>
      </c>
      <c r="C42" s="10" t="s">
        <v>6</v>
      </c>
      <c r="D42" s="4">
        <v>2.6825000000000001</v>
      </c>
      <c r="E42" s="3">
        <v>3000</v>
      </c>
      <c r="F42" s="8">
        <f t="shared" si="0"/>
        <v>8047.5</v>
      </c>
      <c r="G42" s="8"/>
    </row>
    <row r="43" spans="1:7" x14ac:dyDescent="0.25">
      <c r="A43" s="1" t="s">
        <v>17</v>
      </c>
      <c r="B43" s="1" t="s">
        <v>4</v>
      </c>
      <c r="C43" s="10" t="s">
        <v>6</v>
      </c>
      <c r="D43" s="4">
        <v>2.6175000000000002</v>
      </c>
      <c r="E43" s="3">
        <v>30000</v>
      </c>
      <c r="F43" s="8">
        <f t="shared" si="0"/>
        <v>78525</v>
      </c>
    </row>
    <row r="44" spans="1:7" x14ac:dyDescent="0.25">
      <c r="A44" s="1" t="s">
        <v>18</v>
      </c>
      <c r="B44" s="1" t="s">
        <v>4</v>
      </c>
      <c r="C44" s="10" t="s">
        <v>6</v>
      </c>
      <c r="D44" s="4">
        <v>2.6850000000000001</v>
      </c>
      <c r="E44" s="3">
        <v>20000</v>
      </c>
      <c r="F44" s="8">
        <f t="shared" si="0"/>
        <v>53700</v>
      </c>
    </row>
    <row r="45" spans="1:7" x14ac:dyDescent="0.25">
      <c r="A45" s="1" t="s">
        <v>18</v>
      </c>
      <c r="B45" s="1" t="s">
        <v>4</v>
      </c>
      <c r="C45" s="10" t="s">
        <v>6</v>
      </c>
      <c r="D45" s="4">
        <v>2.7050000000000001</v>
      </c>
      <c r="E45" s="3">
        <v>10000</v>
      </c>
      <c r="F45" s="8">
        <f t="shared" si="0"/>
        <v>27050</v>
      </c>
    </row>
    <row r="46" spans="1:7" x14ac:dyDescent="0.25">
      <c r="A46" s="1" t="s">
        <v>18</v>
      </c>
      <c r="B46" s="1" t="s">
        <v>4</v>
      </c>
      <c r="C46" s="10" t="s">
        <v>6</v>
      </c>
      <c r="D46" s="4">
        <v>2.72</v>
      </c>
      <c r="E46" s="3">
        <v>20000</v>
      </c>
      <c r="F46" s="8">
        <f t="shared" si="0"/>
        <v>54400.000000000007</v>
      </c>
      <c r="G46" s="8"/>
    </row>
    <row r="47" spans="1:7" x14ac:dyDescent="0.25">
      <c r="A47" s="1" t="s">
        <v>19</v>
      </c>
      <c r="B47" s="1" t="s">
        <v>4</v>
      </c>
      <c r="C47" s="10" t="s">
        <v>6</v>
      </c>
      <c r="D47" s="4">
        <v>2.6974999999999998</v>
      </c>
      <c r="E47" s="3">
        <v>5000</v>
      </c>
      <c r="F47" s="8">
        <f t="shared" si="0"/>
        <v>13487.499999999998</v>
      </c>
    </row>
    <row r="48" spans="1:7" x14ac:dyDescent="0.25">
      <c r="A48" s="1" t="s">
        <v>19</v>
      </c>
      <c r="B48" s="1" t="s">
        <v>4</v>
      </c>
      <c r="C48" s="10" t="s">
        <v>6</v>
      </c>
      <c r="D48" s="4">
        <v>2.6974999999999998</v>
      </c>
      <c r="E48" s="3">
        <v>10000</v>
      </c>
      <c r="F48" s="8">
        <f t="shared" si="0"/>
        <v>26974.999999999996</v>
      </c>
    </row>
    <row r="49" spans="1:7" x14ac:dyDescent="0.25">
      <c r="A49" s="1" t="s">
        <v>19</v>
      </c>
      <c r="B49" s="1" t="s">
        <v>4</v>
      </c>
      <c r="C49" s="10" t="s">
        <v>6</v>
      </c>
      <c r="D49" s="4">
        <v>2.6974999999999998</v>
      </c>
      <c r="E49" s="3">
        <v>15000</v>
      </c>
      <c r="F49" s="8">
        <f t="shared" si="0"/>
        <v>40462.5</v>
      </c>
    </row>
    <row r="50" spans="1:7" x14ac:dyDescent="0.25">
      <c r="A50" s="1" t="s">
        <v>19</v>
      </c>
      <c r="B50" s="1" t="s">
        <v>4</v>
      </c>
      <c r="C50" s="10" t="s">
        <v>6</v>
      </c>
      <c r="D50" s="4">
        <v>2.6974999999999998</v>
      </c>
      <c r="E50" s="3">
        <v>20000</v>
      </c>
      <c r="F50" s="8">
        <f t="shared" si="0"/>
        <v>53949.999999999993</v>
      </c>
      <c r="G50" s="8"/>
    </row>
    <row r="51" spans="1:7" x14ac:dyDescent="0.25">
      <c r="A51" s="1" t="s">
        <v>20</v>
      </c>
      <c r="B51" s="1" t="s">
        <v>4</v>
      </c>
      <c r="C51" s="10" t="s">
        <v>6</v>
      </c>
      <c r="D51" s="4">
        <v>2.7974999999999999</v>
      </c>
      <c r="E51" s="3">
        <v>10000</v>
      </c>
      <c r="F51" s="8">
        <f t="shared" si="0"/>
        <v>27975</v>
      </c>
    </row>
    <row r="52" spans="1:7" x14ac:dyDescent="0.25">
      <c r="A52" s="1" t="s">
        <v>21</v>
      </c>
      <c r="B52" s="1" t="s">
        <v>4</v>
      </c>
      <c r="C52" s="10" t="s">
        <v>6</v>
      </c>
      <c r="D52" s="4">
        <v>2.76</v>
      </c>
      <c r="E52" s="3">
        <v>10000</v>
      </c>
      <c r="F52" s="8">
        <f t="shared" si="0"/>
        <v>27599.999999999996</v>
      </c>
      <c r="G52" s="8"/>
    </row>
    <row r="53" spans="1:7" x14ac:dyDescent="0.25">
      <c r="A53" s="1" t="s">
        <v>22</v>
      </c>
      <c r="B53" s="1" t="s">
        <v>4</v>
      </c>
      <c r="C53" s="10" t="s">
        <v>6</v>
      </c>
      <c r="D53" s="4">
        <v>2.8</v>
      </c>
      <c r="E53" s="3">
        <v>5000</v>
      </c>
      <c r="F53" s="8">
        <f t="shared" si="0"/>
        <v>14000</v>
      </c>
    </row>
    <row r="54" spans="1:7" x14ac:dyDescent="0.25">
      <c r="A54" s="1" t="s">
        <v>22</v>
      </c>
      <c r="B54" s="1" t="s">
        <v>4</v>
      </c>
      <c r="C54" s="10" t="s">
        <v>6</v>
      </c>
      <c r="D54" s="4">
        <v>2.73</v>
      </c>
      <c r="E54" s="3">
        <v>10000</v>
      </c>
      <c r="F54" s="8">
        <f t="shared" si="0"/>
        <v>27300</v>
      </c>
    </row>
    <row r="55" spans="1:7" x14ac:dyDescent="0.25">
      <c r="A55" s="1" t="s">
        <v>22</v>
      </c>
      <c r="B55" s="1" t="s">
        <v>4</v>
      </c>
      <c r="C55" s="10" t="s">
        <v>6</v>
      </c>
      <c r="D55" s="4">
        <v>2.69</v>
      </c>
      <c r="E55" s="3">
        <v>2000</v>
      </c>
      <c r="F55" s="8">
        <f t="shared" si="0"/>
        <v>5380</v>
      </c>
    </row>
    <row r="56" spans="1:7" x14ac:dyDescent="0.25">
      <c r="A56" s="1" t="s">
        <v>22</v>
      </c>
      <c r="B56" s="1" t="s">
        <v>4</v>
      </c>
      <c r="C56" s="10" t="s">
        <v>6</v>
      </c>
      <c r="D56" s="4">
        <v>2.69</v>
      </c>
      <c r="E56" s="3">
        <v>1200</v>
      </c>
      <c r="F56" s="8">
        <f t="shared" si="0"/>
        <v>3228</v>
      </c>
    </row>
    <row r="57" spans="1:7" x14ac:dyDescent="0.25">
      <c r="A57" s="1" t="s">
        <v>22</v>
      </c>
      <c r="B57" s="1" t="s">
        <v>4</v>
      </c>
      <c r="C57" s="10" t="s">
        <v>6</v>
      </c>
      <c r="D57" s="4">
        <v>2.7450000000000001</v>
      </c>
      <c r="E57" s="3">
        <v>5000</v>
      </c>
      <c r="F57" s="8">
        <f t="shared" si="0"/>
        <v>13725</v>
      </c>
    </row>
    <row r="58" spans="1:7" x14ac:dyDescent="0.25">
      <c r="A58" s="1" t="s">
        <v>22</v>
      </c>
      <c r="B58" s="1" t="s">
        <v>4</v>
      </c>
      <c r="C58" s="10" t="s">
        <v>6</v>
      </c>
      <c r="D58" s="4">
        <v>2.7450000000000001</v>
      </c>
      <c r="E58" s="3">
        <v>9500</v>
      </c>
      <c r="F58" s="8">
        <f t="shared" si="0"/>
        <v>26077.5</v>
      </c>
    </row>
    <row r="59" spans="1:7" x14ac:dyDescent="0.25">
      <c r="A59" s="1" t="s">
        <v>22</v>
      </c>
      <c r="B59" s="1" t="s">
        <v>4</v>
      </c>
      <c r="C59" s="10" t="s">
        <v>6</v>
      </c>
      <c r="D59" s="4">
        <v>2.7149999999999999</v>
      </c>
      <c r="E59" s="3">
        <v>7500</v>
      </c>
      <c r="F59" s="8">
        <f t="shared" si="0"/>
        <v>20362.5</v>
      </c>
      <c r="G59" s="8"/>
    </row>
    <row r="60" spans="1:7" x14ac:dyDescent="0.25">
      <c r="A60" s="1" t="s">
        <v>23</v>
      </c>
      <c r="B60" s="1" t="s">
        <v>4</v>
      </c>
      <c r="C60" s="10" t="s">
        <v>6</v>
      </c>
      <c r="D60" s="4">
        <v>2.67</v>
      </c>
      <c r="E60" s="3">
        <v>10000</v>
      </c>
      <c r="F60" s="8">
        <f t="shared" si="0"/>
        <v>26700</v>
      </c>
    </row>
    <row r="61" spans="1:7" x14ac:dyDescent="0.25">
      <c r="A61" s="1" t="s">
        <v>23</v>
      </c>
      <c r="B61" s="1" t="s">
        <v>4</v>
      </c>
      <c r="C61" s="10" t="s">
        <v>6</v>
      </c>
      <c r="D61" s="4">
        <v>2.67</v>
      </c>
      <c r="E61" s="3">
        <v>5000</v>
      </c>
      <c r="F61" s="8">
        <f t="shared" si="0"/>
        <v>13350</v>
      </c>
    </row>
    <row r="62" spans="1:7" x14ac:dyDescent="0.25">
      <c r="A62" s="1" t="s">
        <v>23</v>
      </c>
      <c r="B62" s="1" t="s">
        <v>4</v>
      </c>
      <c r="C62" s="10" t="s">
        <v>6</v>
      </c>
      <c r="D62" s="4">
        <v>2.8650000000000002</v>
      </c>
      <c r="E62" s="3">
        <v>14505</v>
      </c>
      <c r="F62" s="8">
        <f t="shared" si="0"/>
        <v>41556.825000000004</v>
      </c>
    </row>
    <row r="63" spans="1:7" x14ac:dyDescent="0.25">
      <c r="A63" s="1" t="s">
        <v>23</v>
      </c>
      <c r="B63" s="1" t="s">
        <v>4</v>
      </c>
      <c r="C63" s="10" t="s">
        <v>6</v>
      </c>
      <c r="D63" s="4">
        <v>2.85</v>
      </c>
      <c r="E63" s="3">
        <v>10000</v>
      </c>
      <c r="F63" s="8">
        <f t="shared" si="0"/>
        <v>28500</v>
      </c>
      <c r="G63" s="8"/>
    </row>
    <row r="64" spans="1:7" x14ac:dyDescent="0.25">
      <c r="A64" s="1" t="s">
        <v>24</v>
      </c>
      <c r="B64" s="1" t="s">
        <v>4</v>
      </c>
      <c r="C64" s="10" t="s">
        <v>6</v>
      </c>
      <c r="D64" s="4">
        <v>2.78</v>
      </c>
      <c r="E64" s="3">
        <v>10000</v>
      </c>
      <c r="F64" s="8">
        <f t="shared" si="0"/>
        <v>27799.999999999996</v>
      </c>
    </row>
    <row r="65" spans="1:7" x14ac:dyDescent="0.25">
      <c r="A65" s="1" t="s">
        <v>24</v>
      </c>
      <c r="B65" s="1" t="s">
        <v>4</v>
      </c>
      <c r="C65" s="10" t="s">
        <v>6</v>
      </c>
      <c r="D65" s="4">
        <v>2.78</v>
      </c>
      <c r="E65" s="3">
        <v>5000</v>
      </c>
      <c r="F65" s="8">
        <f t="shared" si="0"/>
        <v>13899.999999999998</v>
      </c>
    </row>
    <row r="66" spans="1:7" x14ac:dyDescent="0.25">
      <c r="A66" s="1" t="s">
        <v>24</v>
      </c>
      <c r="B66" s="1" t="s">
        <v>4</v>
      </c>
      <c r="C66" s="10" t="s">
        <v>6</v>
      </c>
      <c r="D66" s="4">
        <v>2.78</v>
      </c>
      <c r="E66" s="3">
        <v>5000</v>
      </c>
      <c r="F66" s="8">
        <f t="shared" si="0"/>
        <v>13899.999999999998</v>
      </c>
    </row>
    <row r="67" spans="1:7" x14ac:dyDescent="0.25">
      <c r="A67" s="1" t="s">
        <v>24</v>
      </c>
      <c r="B67" s="1" t="s">
        <v>4</v>
      </c>
      <c r="C67" s="10" t="s">
        <v>6</v>
      </c>
      <c r="D67" s="4">
        <v>2.7850000000000001</v>
      </c>
      <c r="E67" s="3">
        <v>10000</v>
      </c>
      <c r="F67" s="8">
        <f t="shared" si="0"/>
        <v>27850</v>
      </c>
      <c r="G67" s="8"/>
    </row>
    <row r="68" spans="1:7" x14ac:dyDescent="0.25">
      <c r="A68" s="1" t="s">
        <v>25</v>
      </c>
      <c r="B68" s="1" t="s">
        <v>4</v>
      </c>
      <c r="C68" s="10" t="s">
        <v>6</v>
      </c>
      <c r="D68" s="4">
        <v>2.68</v>
      </c>
      <c r="E68" s="3">
        <v>15000</v>
      </c>
      <c r="F68" s="8">
        <f t="shared" si="0"/>
        <v>40200</v>
      </c>
    </row>
    <row r="69" spans="1:7" x14ac:dyDescent="0.25">
      <c r="A69" s="1" t="s">
        <v>25</v>
      </c>
      <c r="B69" s="1" t="s">
        <v>4</v>
      </c>
      <c r="C69" s="10" t="s">
        <v>6</v>
      </c>
      <c r="D69" s="4">
        <v>2.68</v>
      </c>
      <c r="E69" s="3">
        <v>30000</v>
      </c>
      <c r="F69" s="8">
        <f t="shared" si="0"/>
        <v>80400</v>
      </c>
    </row>
    <row r="70" spans="1:7" x14ac:dyDescent="0.25">
      <c r="A70" s="1" t="s">
        <v>26</v>
      </c>
      <c r="B70" s="1" t="s">
        <v>4</v>
      </c>
      <c r="C70" s="10" t="s">
        <v>6</v>
      </c>
      <c r="D70" s="4">
        <v>2.8</v>
      </c>
      <c r="E70" s="3">
        <v>10000</v>
      </c>
      <c r="F70" s="8">
        <f t="shared" si="0"/>
        <v>28000</v>
      </c>
    </row>
    <row r="71" spans="1:7" x14ac:dyDescent="0.25">
      <c r="A71" s="1" t="s">
        <v>26</v>
      </c>
      <c r="B71" s="1" t="s">
        <v>4</v>
      </c>
      <c r="C71" s="10" t="s">
        <v>6</v>
      </c>
      <c r="D71" s="4">
        <v>2.76</v>
      </c>
      <c r="E71" s="3">
        <v>300</v>
      </c>
      <c r="F71" s="8">
        <f t="shared" ref="F71:F134" si="1">D71*E71</f>
        <v>827.99999999999989</v>
      </c>
    </row>
    <row r="72" spans="1:7" x14ac:dyDescent="0.25">
      <c r="A72" s="1" t="s">
        <v>26</v>
      </c>
      <c r="B72" s="1" t="s">
        <v>4</v>
      </c>
      <c r="C72" s="10" t="s">
        <v>6</v>
      </c>
      <c r="D72" s="4">
        <v>2.76</v>
      </c>
      <c r="E72" s="3">
        <v>1000</v>
      </c>
      <c r="F72" s="8">
        <f t="shared" si="1"/>
        <v>2760</v>
      </c>
    </row>
    <row r="73" spans="1:7" x14ac:dyDescent="0.25">
      <c r="A73" s="1" t="s">
        <v>26</v>
      </c>
      <c r="B73" s="1" t="s">
        <v>4</v>
      </c>
      <c r="C73" s="10" t="s">
        <v>6</v>
      </c>
      <c r="D73" s="4">
        <v>2.82</v>
      </c>
      <c r="E73" s="3">
        <v>10000</v>
      </c>
      <c r="F73" s="8">
        <f t="shared" si="1"/>
        <v>28200</v>
      </c>
    </row>
    <row r="74" spans="1:7" x14ac:dyDescent="0.25">
      <c r="A74" s="1" t="s">
        <v>26</v>
      </c>
      <c r="B74" s="1" t="s">
        <v>4</v>
      </c>
      <c r="C74" s="10" t="s">
        <v>6</v>
      </c>
      <c r="D74" s="4">
        <v>2.7650000000000001</v>
      </c>
      <c r="E74" s="3">
        <v>5000</v>
      </c>
      <c r="F74" s="8">
        <f t="shared" si="1"/>
        <v>13825</v>
      </c>
      <c r="G74" s="8"/>
    </row>
    <row r="75" spans="1:7" x14ac:dyDescent="0.25">
      <c r="A75" s="1" t="s">
        <v>27</v>
      </c>
      <c r="B75" s="1" t="s">
        <v>4</v>
      </c>
      <c r="C75" s="10" t="s">
        <v>6</v>
      </c>
      <c r="D75" s="4">
        <v>2.75</v>
      </c>
      <c r="E75" s="3">
        <v>15000</v>
      </c>
      <c r="F75" s="8">
        <f t="shared" si="1"/>
        <v>41250</v>
      </c>
    </row>
    <row r="76" spans="1:7" x14ac:dyDescent="0.25">
      <c r="A76" s="1" t="s">
        <v>27</v>
      </c>
      <c r="B76" s="1" t="s">
        <v>4</v>
      </c>
      <c r="C76" s="10" t="s">
        <v>6</v>
      </c>
      <c r="D76" s="4">
        <v>2.75</v>
      </c>
      <c r="E76" s="3">
        <v>15000</v>
      </c>
      <c r="F76" s="8">
        <f t="shared" si="1"/>
        <v>41250</v>
      </c>
    </row>
    <row r="77" spans="1:7" x14ac:dyDescent="0.25">
      <c r="A77" s="1" t="s">
        <v>27</v>
      </c>
      <c r="B77" s="1" t="s">
        <v>4</v>
      </c>
      <c r="C77" s="10" t="s">
        <v>6</v>
      </c>
      <c r="D77" s="4">
        <v>2.75</v>
      </c>
      <c r="E77" s="3">
        <v>15000</v>
      </c>
      <c r="F77" s="8">
        <f t="shared" si="1"/>
        <v>41250</v>
      </c>
    </row>
    <row r="78" spans="1:7" x14ac:dyDescent="0.25">
      <c r="A78" s="1" t="s">
        <v>27</v>
      </c>
      <c r="B78" s="1" t="s">
        <v>4</v>
      </c>
      <c r="C78" s="10" t="s">
        <v>6</v>
      </c>
      <c r="D78" s="4">
        <v>2.76</v>
      </c>
      <c r="E78" s="3">
        <v>4700</v>
      </c>
      <c r="F78" s="8">
        <f t="shared" si="1"/>
        <v>12971.999999999998</v>
      </c>
      <c r="G78" s="8"/>
    </row>
    <row r="79" spans="1:7" x14ac:dyDescent="0.25">
      <c r="A79" s="1" t="s">
        <v>28</v>
      </c>
      <c r="B79" s="1" t="s">
        <v>4</v>
      </c>
      <c r="C79" s="10" t="s">
        <v>6</v>
      </c>
      <c r="D79" s="4">
        <v>2.7050000000000001</v>
      </c>
      <c r="E79" s="3">
        <v>20000</v>
      </c>
      <c r="F79" s="8">
        <f t="shared" si="1"/>
        <v>54100</v>
      </c>
    </row>
    <row r="80" spans="1:7" x14ac:dyDescent="0.25">
      <c r="A80" s="1" t="s">
        <v>28</v>
      </c>
      <c r="B80" s="1" t="s">
        <v>4</v>
      </c>
      <c r="C80" s="10" t="s">
        <v>6</v>
      </c>
      <c r="D80" s="4">
        <v>2.7050000000000001</v>
      </c>
      <c r="E80" s="3">
        <v>15000</v>
      </c>
      <c r="F80" s="8">
        <f t="shared" si="1"/>
        <v>40575</v>
      </c>
    </row>
    <row r="81" spans="1:7" x14ac:dyDescent="0.25">
      <c r="A81" s="1" t="s">
        <v>28</v>
      </c>
      <c r="B81" s="1" t="s">
        <v>4</v>
      </c>
      <c r="C81" s="10" t="s">
        <v>6</v>
      </c>
      <c r="D81" s="4">
        <v>2.7050000000000001</v>
      </c>
      <c r="E81" s="3">
        <v>15000</v>
      </c>
      <c r="F81" s="8">
        <f t="shared" si="1"/>
        <v>40575</v>
      </c>
      <c r="G81" s="8"/>
    </row>
    <row r="82" spans="1:7" x14ac:dyDescent="0.25">
      <c r="A82" s="1" t="s">
        <v>29</v>
      </c>
      <c r="B82" s="1" t="s">
        <v>4</v>
      </c>
      <c r="C82" s="10" t="s">
        <v>6</v>
      </c>
      <c r="D82" s="4">
        <v>2.7349999999999999</v>
      </c>
      <c r="E82" s="3">
        <v>20000</v>
      </c>
      <c r="F82" s="8">
        <f t="shared" si="1"/>
        <v>54700</v>
      </c>
    </row>
    <row r="83" spans="1:7" x14ac:dyDescent="0.25">
      <c r="A83" s="1" t="s">
        <v>29</v>
      </c>
      <c r="B83" s="1" t="s">
        <v>4</v>
      </c>
      <c r="C83" s="10" t="s">
        <v>6</v>
      </c>
      <c r="D83" s="4">
        <v>2.7349999999999999</v>
      </c>
      <c r="E83" s="3">
        <v>20000</v>
      </c>
      <c r="F83" s="8">
        <f t="shared" si="1"/>
        <v>54700</v>
      </c>
    </row>
    <row r="84" spans="1:7" x14ac:dyDescent="0.25">
      <c r="A84" s="1" t="s">
        <v>29</v>
      </c>
      <c r="B84" s="1" t="s">
        <v>4</v>
      </c>
      <c r="C84" s="10" t="s">
        <v>6</v>
      </c>
      <c r="D84" s="4">
        <v>2.7349999999999999</v>
      </c>
      <c r="E84" s="3">
        <v>5000</v>
      </c>
      <c r="F84" s="8">
        <f t="shared" si="1"/>
        <v>13675</v>
      </c>
    </row>
    <row r="85" spans="1:7" x14ac:dyDescent="0.25">
      <c r="A85" s="1" t="s">
        <v>29</v>
      </c>
      <c r="B85" s="1" t="s">
        <v>4</v>
      </c>
      <c r="C85" s="10" t="s">
        <v>6</v>
      </c>
      <c r="D85" s="4">
        <v>2.7349999999999999</v>
      </c>
      <c r="E85" s="3">
        <v>300</v>
      </c>
      <c r="F85" s="8">
        <f t="shared" si="1"/>
        <v>820.5</v>
      </c>
      <c r="G85" s="8"/>
    </row>
    <row r="86" spans="1:7" x14ac:dyDescent="0.25">
      <c r="A86" s="1" t="s">
        <v>30</v>
      </c>
      <c r="B86" s="1" t="s">
        <v>4</v>
      </c>
      <c r="C86" s="10" t="s">
        <v>6</v>
      </c>
      <c r="D86" s="4">
        <v>2.7149999999999999</v>
      </c>
      <c r="E86" s="3">
        <v>20000</v>
      </c>
      <c r="F86" s="8">
        <f t="shared" si="1"/>
        <v>54300</v>
      </c>
    </row>
    <row r="87" spans="1:7" x14ac:dyDescent="0.25">
      <c r="A87" s="1" t="s">
        <v>30</v>
      </c>
      <c r="B87" s="1" t="s">
        <v>4</v>
      </c>
      <c r="C87" s="10" t="s">
        <v>6</v>
      </c>
      <c r="D87" s="4">
        <v>2.7149999999999999</v>
      </c>
      <c r="E87" s="3">
        <v>5000</v>
      </c>
      <c r="F87" s="8">
        <f t="shared" si="1"/>
        <v>13575</v>
      </c>
    </row>
    <row r="88" spans="1:7" x14ac:dyDescent="0.25">
      <c r="A88" s="1" t="s">
        <v>30</v>
      </c>
      <c r="B88" s="1" t="s">
        <v>4</v>
      </c>
      <c r="C88" s="10" t="s">
        <v>6</v>
      </c>
      <c r="D88" s="4">
        <v>2.7149999999999999</v>
      </c>
      <c r="E88" s="3">
        <v>25000</v>
      </c>
      <c r="F88" s="8">
        <f t="shared" si="1"/>
        <v>67875</v>
      </c>
      <c r="G88" s="8"/>
    </row>
    <row r="89" spans="1:7" x14ac:dyDescent="0.25">
      <c r="A89" s="1" t="s">
        <v>31</v>
      </c>
      <c r="B89" s="1" t="s">
        <v>4</v>
      </c>
      <c r="C89" s="10" t="s">
        <v>6</v>
      </c>
      <c r="D89" s="4">
        <v>2.6349999999999998</v>
      </c>
      <c r="E89" s="3">
        <v>90000</v>
      </c>
      <c r="F89" s="8">
        <f t="shared" si="1"/>
        <v>237149.99999999997</v>
      </c>
    </row>
    <row r="90" spans="1:7" x14ac:dyDescent="0.25">
      <c r="A90" s="1" t="s">
        <v>31</v>
      </c>
      <c r="B90" s="1" t="s">
        <v>4</v>
      </c>
      <c r="C90" s="10" t="s">
        <v>6</v>
      </c>
      <c r="D90" s="4">
        <v>2.6375000000000002</v>
      </c>
      <c r="E90" s="3">
        <v>30000</v>
      </c>
      <c r="F90" s="8">
        <f t="shared" si="1"/>
        <v>79125</v>
      </c>
    </row>
    <row r="91" spans="1:7" x14ac:dyDescent="0.25">
      <c r="A91" s="1" t="s">
        <v>31</v>
      </c>
      <c r="B91" s="1" t="s">
        <v>4</v>
      </c>
      <c r="C91" s="10" t="s">
        <v>6</v>
      </c>
      <c r="D91" s="4">
        <v>2.6349999999999998</v>
      </c>
      <c r="E91" s="3">
        <v>30000</v>
      </c>
      <c r="F91" s="8">
        <f t="shared" si="1"/>
        <v>79050</v>
      </c>
    </row>
    <row r="92" spans="1:7" x14ac:dyDescent="0.25">
      <c r="A92" s="1" t="s">
        <v>32</v>
      </c>
      <c r="B92" s="1" t="s">
        <v>4</v>
      </c>
      <c r="C92" s="10" t="s">
        <v>6</v>
      </c>
      <c r="D92" s="4">
        <v>2.7450000000000001</v>
      </c>
      <c r="E92" s="3">
        <v>20000</v>
      </c>
      <c r="F92" s="8">
        <f t="shared" si="1"/>
        <v>54900</v>
      </c>
    </row>
    <row r="93" spans="1:7" x14ac:dyDescent="0.25">
      <c r="A93" s="1" t="s">
        <v>32</v>
      </c>
      <c r="B93" s="1" t="s">
        <v>4</v>
      </c>
      <c r="C93" s="10" t="s">
        <v>6</v>
      </c>
      <c r="D93" s="4">
        <v>2.7450000000000001</v>
      </c>
      <c r="E93" s="3">
        <v>10000</v>
      </c>
      <c r="F93" s="8">
        <f t="shared" si="1"/>
        <v>27450</v>
      </c>
    </row>
    <row r="94" spans="1:7" x14ac:dyDescent="0.25">
      <c r="A94" s="1" t="s">
        <v>32</v>
      </c>
      <c r="B94" s="1" t="s">
        <v>4</v>
      </c>
      <c r="C94" s="10" t="s">
        <v>6</v>
      </c>
      <c r="D94" s="4">
        <v>2.7450000000000001</v>
      </c>
      <c r="E94" s="3">
        <v>15000</v>
      </c>
      <c r="F94" s="8">
        <f t="shared" si="1"/>
        <v>41175</v>
      </c>
      <c r="G94" s="8"/>
    </row>
    <row r="95" spans="1:7" x14ac:dyDescent="0.25">
      <c r="A95" s="1" t="s">
        <v>33</v>
      </c>
      <c r="B95" s="1" t="s">
        <v>4</v>
      </c>
      <c r="C95" s="10" t="s">
        <v>6</v>
      </c>
      <c r="D95" s="4">
        <v>2.74</v>
      </c>
      <c r="E95" s="3">
        <v>20000</v>
      </c>
      <c r="F95" s="8">
        <f t="shared" si="1"/>
        <v>54800.000000000007</v>
      </c>
    </row>
    <row r="96" spans="1:7" x14ac:dyDescent="0.25">
      <c r="A96" s="1" t="s">
        <v>33</v>
      </c>
      <c r="B96" s="1" t="s">
        <v>4</v>
      </c>
      <c r="C96" s="10" t="s">
        <v>6</v>
      </c>
      <c r="D96" s="4">
        <v>2.74</v>
      </c>
      <c r="E96" s="3">
        <v>15000</v>
      </c>
      <c r="F96" s="8">
        <f t="shared" si="1"/>
        <v>41100</v>
      </c>
    </row>
    <row r="97" spans="1:7" x14ac:dyDescent="0.25">
      <c r="A97" s="1" t="s">
        <v>33</v>
      </c>
      <c r="B97" s="1" t="s">
        <v>4</v>
      </c>
      <c r="C97" s="10" t="s">
        <v>6</v>
      </c>
      <c r="D97" s="4">
        <v>2.74</v>
      </c>
      <c r="E97" s="3">
        <v>10000</v>
      </c>
      <c r="F97" s="8">
        <f t="shared" si="1"/>
        <v>27400.000000000004</v>
      </c>
    </row>
    <row r="98" spans="1:7" x14ac:dyDescent="0.25">
      <c r="A98" s="1" t="s">
        <v>33</v>
      </c>
      <c r="B98" s="1" t="s">
        <v>4</v>
      </c>
      <c r="C98" s="10" t="s">
        <v>6</v>
      </c>
      <c r="D98" s="4">
        <v>2.74</v>
      </c>
      <c r="E98" s="3">
        <v>5000</v>
      </c>
      <c r="F98" s="8">
        <f t="shared" si="1"/>
        <v>13700.000000000002</v>
      </c>
      <c r="G98" s="8"/>
    </row>
    <row r="99" spans="1:7" x14ac:dyDescent="0.25">
      <c r="A99" s="1" t="s">
        <v>34</v>
      </c>
      <c r="B99" s="1" t="s">
        <v>4</v>
      </c>
      <c r="C99" s="10" t="s">
        <v>6</v>
      </c>
      <c r="D99" s="4">
        <v>2.6549999999999998</v>
      </c>
      <c r="E99" s="3">
        <v>25000</v>
      </c>
      <c r="F99" s="8">
        <f t="shared" si="1"/>
        <v>66375</v>
      </c>
    </row>
    <row r="100" spans="1:7" x14ac:dyDescent="0.25">
      <c r="A100" s="1" t="s">
        <v>34</v>
      </c>
      <c r="B100" s="1" t="s">
        <v>4</v>
      </c>
      <c r="C100" s="10" t="s">
        <v>6</v>
      </c>
      <c r="D100" s="4">
        <v>2.6549999999999998</v>
      </c>
      <c r="E100" s="3">
        <v>10000</v>
      </c>
      <c r="F100" s="8">
        <f t="shared" si="1"/>
        <v>26549.999999999996</v>
      </c>
    </row>
    <row r="101" spans="1:7" x14ac:dyDescent="0.25">
      <c r="A101" s="1" t="s">
        <v>34</v>
      </c>
      <c r="B101" s="1" t="s">
        <v>4</v>
      </c>
      <c r="C101" s="10" t="s">
        <v>6</v>
      </c>
      <c r="D101" s="4">
        <v>2.6549999999999998</v>
      </c>
      <c r="E101" s="3">
        <v>10000</v>
      </c>
      <c r="F101" s="8">
        <f t="shared" si="1"/>
        <v>26549.999999999996</v>
      </c>
    </row>
    <row r="102" spans="1:7" x14ac:dyDescent="0.25">
      <c r="A102" s="1" t="s">
        <v>34</v>
      </c>
      <c r="B102" s="1" t="s">
        <v>4</v>
      </c>
      <c r="C102" s="10" t="s">
        <v>6</v>
      </c>
      <c r="D102" s="4">
        <v>2.6549999999999998</v>
      </c>
      <c r="E102" s="3">
        <v>10000</v>
      </c>
      <c r="F102" s="8">
        <f t="shared" si="1"/>
        <v>26549.999999999996</v>
      </c>
      <c r="G102" s="8"/>
    </row>
    <row r="103" spans="1:7" x14ac:dyDescent="0.25">
      <c r="A103" s="1" t="s">
        <v>35</v>
      </c>
      <c r="B103" s="1" t="s">
        <v>4</v>
      </c>
      <c r="C103" s="10" t="s">
        <v>6</v>
      </c>
      <c r="D103" s="4">
        <v>2.66</v>
      </c>
      <c r="E103" s="3">
        <v>25000</v>
      </c>
      <c r="F103" s="8">
        <f t="shared" si="1"/>
        <v>66500</v>
      </c>
    </row>
    <row r="104" spans="1:7" x14ac:dyDescent="0.25">
      <c r="A104" s="1" t="s">
        <v>35</v>
      </c>
      <c r="B104" s="1" t="s">
        <v>4</v>
      </c>
      <c r="C104" s="10" t="s">
        <v>6</v>
      </c>
      <c r="D104" s="4">
        <v>2.66</v>
      </c>
      <c r="E104" s="3">
        <v>10000</v>
      </c>
      <c r="F104" s="8">
        <f t="shared" si="1"/>
        <v>26600</v>
      </c>
    </row>
    <row r="105" spans="1:7" x14ac:dyDescent="0.25">
      <c r="A105" s="1" t="s">
        <v>35</v>
      </c>
      <c r="B105" s="1" t="s">
        <v>4</v>
      </c>
      <c r="C105" s="10" t="s">
        <v>6</v>
      </c>
      <c r="D105" s="4">
        <v>2.66</v>
      </c>
      <c r="E105" s="3">
        <v>15000</v>
      </c>
      <c r="F105" s="8">
        <f t="shared" si="1"/>
        <v>39900</v>
      </c>
      <c r="G105" s="8"/>
    </row>
    <row r="106" spans="1:7" x14ac:dyDescent="0.25">
      <c r="A106" s="1" t="s">
        <v>36</v>
      </c>
      <c r="B106" s="1" t="s">
        <v>4</v>
      </c>
      <c r="C106" s="10" t="s">
        <v>6</v>
      </c>
      <c r="D106" s="4">
        <v>2.7549999999999999</v>
      </c>
      <c r="E106" s="3">
        <v>9000</v>
      </c>
      <c r="F106" s="8">
        <f t="shared" si="1"/>
        <v>24795</v>
      </c>
    </row>
    <row r="107" spans="1:7" x14ac:dyDescent="0.25">
      <c r="A107" s="1" t="s">
        <v>36</v>
      </c>
      <c r="B107" s="1" t="s">
        <v>4</v>
      </c>
      <c r="C107" s="10" t="s">
        <v>6</v>
      </c>
      <c r="D107" s="4">
        <v>2.7549999999999999</v>
      </c>
      <c r="E107" s="3">
        <v>81000</v>
      </c>
      <c r="F107" s="8">
        <f t="shared" si="1"/>
        <v>223155</v>
      </c>
    </row>
    <row r="108" spans="1:7" x14ac:dyDescent="0.25">
      <c r="A108" s="1" t="s">
        <v>36</v>
      </c>
      <c r="B108" s="1" t="s">
        <v>4</v>
      </c>
      <c r="C108" s="10" t="s">
        <v>6</v>
      </c>
      <c r="D108" s="4">
        <v>2.7549999999999999</v>
      </c>
      <c r="E108" s="3">
        <v>75000</v>
      </c>
      <c r="F108" s="8">
        <f t="shared" si="1"/>
        <v>206625</v>
      </c>
    </row>
    <row r="109" spans="1:7" x14ac:dyDescent="0.25">
      <c r="A109" s="1" t="s">
        <v>37</v>
      </c>
      <c r="B109" s="1" t="s">
        <v>4</v>
      </c>
      <c r="C109" s="10" t="s">
        <v>6</v>
      </c>
      <c r="D109" s="4">
        <v>2.76</v>
      </c>
      <c r="E109" s="3">
        <v>25000</v>
      </c>
      <c r="F109" s="8">
        <f t="shared" si="1"/>
        <v>69000</v>
      </c>
    </row>
    <row r="110" spans="1:7" x14ac:dyDescent="0.25">
      <c r="A110" s="1" t="s">
        <v>37</v>
      </c>
      <c r="B110" s="1" t="s">
        <v>4</v>
      </c>
      <c r="C110" s="10" t="s">
        <v>6</v>
      </c>
      <c r="D110" s="4">
        <v>2.76</v>
      </c>
      <c r="E110" s="3">
        <v>10000</v>
      </c>
      <c r="F110" s="8">
        <f t="shared" si="1"/>
        <v>27599.999999999996</v>
      </c>
    </row>
    <row r="111" spans="1:7" x14ac:dyDescent="0.25">
      <c r="A111" s="1" t="s">
        <v>37</v>
      </c>
      <c r="B111" s="1" t="s">
        <v>4</v>
      </c>
      <c r="C111" s="10" t="s">
        <v>6</v>
      </c>
      <c r="D111" s="4">
        <v>2.78</v>
      </c>
      <c r="E111" s="3">
        <v>5000</v>
      </c>
      <c r="F111" s="8">
        <f t="shared" si="1"/>
        <v>13899.999999999998</v>
      </c>
    </row>
    <row r="112" spans="1:7" x14ac:dyDescent="0.25">
      <c r="A112" s="1" t="s">
        <v>37</v>
      </c>
      <c r="B112" s="1" t="s">
        <v>4</v>
      </c>
      <c r="C112" s="10" t="s">
        <v>6</v>
      </c>
      <c r="D112" s="4">
        <v>2.78</v>
      </c>
      <c r="E112" s="3">
        <v>5000</v>
      </c>
      <c r="F112" s="8">
        <f t="shared" si="1"/>
        <v>13899.999999999998</v>
      </c>
      <c r="G112" s="8"/>
    </row>
    <row r="113" spans="1:7" x14ac:dyDescent="0.25">
      <c r="A113" s="1" t="s">
        <v>38</v>
      </c>
      <c r="B113" s="1" t="s">
        <v>4</v>
      </c>
      <c r="C113" s="10" t="s">
        <v>6</v>
      </c>
      <c r="D113" s="4">
        <v>2.68</v>
      </c>
      <c r="E113" s="3">
        <v>25000</v>
      </c>
      <c r="F113" s="8">
        <f t="shared" si="1"/>
        <v>67000</v>
      </c>
    </row>
    <row r="114" spans="1:7" x14ac:dyDescent="0.25">
      <c r="A114" s="1" t="s">
        <v>38</v>
      </c>
      <c r="B114" s="1" t="s">
        <v>4</v>
      </c>
      <c r="C114" s="10" t="s">
        <v>6</v>
      </c>
      <c r="D114" s="4">
        <v>2.68</v>
      </c>
      <c r="E114" s="3">
        <v>10000</v>
      </c>
      <c r="F114" s="8">
        <f t="shared" si="1"/>
        <v>26800</v>
      </c>
    </row>
    <row r="115" spans="1:7" x14ac:dyDescent="0.25">
      <c r="A115" s="1" t="s">
        <v>38</v>
      </c>
      <c r="B115" s="1" t="s">
        <v>4</v>
      </c>
      <c r="C115" s="10" t="s">
        <v>6</v>
      </c>
      <c r="D115" s="4">
        <v>2.68</v>
      </c>
      <c r="E115" s="3">
        <v>5000</v>
      </c>
      <c r="F115" s="8">
        <f t="shared" si="1"/>
        <v>13400</v>
      </c>
      <c r="G115" s="8"/>
    </row>
    <row r="116" spans="1:7" x14ac:dyDescent="0.25">
      <c r="A116" s="1" t="s">
        <v>39</v>
      </c>
      <c r="B116" s="1" t="s">
        <v>4</v>
      </c>
      <c r="C116" s="10" t="s">
        <v>6</v>
      </c>
      <c r="D116" s="4">
        <v>2.7149999999999999</v>
      </c>
      <c r="E116" s="3">
        <v>25000</v>
      </c>
      <c r="F116" s="8">
        <f t="shared" si="1"/>
        <v>67875</v>
      </c>
      <c r="G116" s="8"/>
    </row>
    <row r="117" spans="1:7" x14ac:dyDescent="0.25">
      <c r="A117" s="1" t="s">
        <v>40</v>
      </c>
      <c r="B117" s="1" t="s">
        <v>4</v>
      </c>
      <c r="C117" s="10" t="s">
        <v>6</v>
      </c>
      <c r="D117" s="4">
        <v>2.75</v>
      </c>
      <c r="E117" s="3">
        <v>10000</v>
      </c>
      <c r="F117" s="8">
        <f t="shared" si="1"/>
        <v>27500</v>
      </c>
    </row>
    <row r="118" spans="1:7" x14ac:dyDescent="0.25">
      <c r="A118" s="1" t="s">
        <v>40</v>
      </c>
      <c r="B118" s="1" t="s">
        <v>4</v>
      </c>
      <c r="C118" s="10" t="s">
        <v>6</v>
      </c>
      <c r="D118" s="4">
        <v>2.75</v>
      </c>
      <c r="E118" s="3">
        <v>15000</v>
      </c>
      <c r="F118" s="8">
        <f t="shared" si="1"/>
        <v>41250</v>
      </c>
      <c r="G118" s="8"/>
    </row>
    <row r="119" spans="1:7" x14ac:dyDescent="0.25">
      <c r="A119" s="1" t="s">
        <v>41</v>
      </c>
      <c r="B119" s="1" t="s">
        <v>4</v>
      </c>
      <c r="C119" s="10" t="s">
        <v>6</v>
      </c>
      <c r="D119" s="4">
        <v>2.71</v>
      </c>
      <c r="E119" s="3">
        <v>15000</v>
      </c>
      <c r="F119" s="8">
        <f t="shared" si="1"/>
        <v>40650</v>
      </c>
    </row>
    <row r="120" spans="1:7" x14ac:dyDescent="0.25">
      <c r="A120" s="1" t="s">
        <v>41</v>
      </c>
      <c r="B120" s="1" t="s">
        <v>4</v>
      </c>
      <c r="C120" s="10" t="s">
        <v>6</v>
      </c>
      <c r="D120" s="4">
        <v>2.71</v>
      </c>
      <c r="E120" s="3">
        <v>15000</v>
      </c>
      <c r="F120" s="8">
        <f t="shared" si="1"/>
        <v>40650</v>
      </c>
    </row>
    <row r="121" spans="1:7" x14ac:dyDescent="0.25">
      <c r="A121" s="1" t="s">
        <v>41</v>
      </c>
      <c r="B121" s="1" t="s">
        <v>4</v>
      </c>
      <c r="C121" s="10" t="s">
        <v>6</v>
      </c>
      <c r="D121" s="4">
        <v>2.7075</v>
      </c>
      <c r="E121" s="3">
        <v>15000</v>
      </c>
      <c r="F121" s="8">
        <f t="shared" si="1"/>
        <v>40612.5</v>
      </c>
    </row>
    <row r="122" spans="1:7" x14ac:dyDescent="0.25">
      <c r="A122" s="1" t="s">
        <v>41</v>
      </c>
      <c r="B122" s="1" t="s">
        <v>4</v>
      </c>
      <c r="C122" s="10" t="s">
        <v>6</v>
      </c>
      <c r="D122" s="4">
        <v>2.7075</v>
      </c>
      <c r="E122" s="3">
        <v>10000</v>
      </c>
      <c r="F122" s="8">
        <f t="shared" si="1"/>
        <v>27075</v>
      </c>
      <c r="G122" s="8"/>
    </row>
    <row r="123" spans="1:7" x14ac:dyDescent="0.25">
      <c r="A123" s="1" t="s">
        <v>42</v>
      </c>
      <c r="B123" s="1" t="s">
        <v>4</v>
      </c>
      <c r="C123" s="10" t="s">
        <v>6</v>
      </c>
      <c r="D123" s="4">
        <v>2.6425000000000001</v>
      </c>
      <c r="E123" s="3">
        <v>20000</v>
      </c>
      <c r="F123" s="8">
        <f t="shared" si="1"/>
        <v>52850</v>
      </c>
    </row>
    <row r="124" spans="1:7" x14ac:dyDescent="0.25">
      <c r="A124" s="1" t="s">
        <v>42</v>
      </c>
      <c r="B124" s="1" t="s">
        <v>4</v>
      </c>
      <c r="C124" s="10" t="s">
        <v>6</v>
      </c>
      <c r="D124" s="4">
        <v>2.645</v>
      </c>
      <c r="E124" s="3">
        <v>15000</v>
      </c>
      <c r="F124" s="8">
        <f t="shared" si="1"/>
        <v>39675</v>
      </c>
    </row>
    <row r="125" spans="1:7" x14ac:dyDescent="0.25">
      <c r="A125" s="1" t="s">
        <v>42</v>
      </c>
      <c r="B125" s="1" t="s">
        <v>4</v>
      </c>
      <c r="C125" s="10" t="s">
        <v>6</v>
      </c>
      <c r="D125" s="4">
        <v>2.645</v>
      </c>
      <c r="E125" s="3">
        <v>10000</v>
      </c>
      <c r="F125" s="8">
        <f t="shared" si="1"/>
        <v>26450</v>
      </c>
      <c r="G125" s="8"/>
    </row>
    <row r="126" spans="1:7" x14ac:dyDescent="0.25">
      <c r="A126" s="1" t="s">
        <v>43</v>
      </c>
      <c r="B126" s="1" t="s">
        <v>4</v>
      </c>
      <c r="C126" s="10" t="s">
        <v>6</v>
      </c>
      <c r="D126" s="4">
        <v>2.7075</v>
      </c>
      <c r="E126" s="3">
        <v>15000</v>
      </c>
      <c r="F126" s="8">
        <f t="shared" si="1"/>
        <v>40612.5</v>
      </c>
    </row>
    <row r="127" spans="1:7" x14ac:dyDescent="0.25">
      <c r="A127" s="1" t="s">
        <v>43</v>
      </c>
      <c r="B127" s="1" t="s">
        <v>4</v>
      </c>
      <c r="C127" s="10" t="s">
        <v>6</v>
      </c>
      <c r="D127" s="4">
        <v>2.7075</v>
      </c>
      <c r="E127" s="3">
        <v>5600</v>
      </c>
      <c r="F127" s="8">
        <f t="shared" si="1"/>
        <v>15162</v>
      </c>
    </row>
    <row r="128" spans="1:7" x14ac:dyDescent="0.25">
      <c r="A128" s="1" t="s">
        <v>43</v>
      </c>
      <c r="B128" s="1" t="s">
        <v>4</v>
      </c>
      <c r="C128" s="10" t="s">
        <v>6</v>
      </c>
      <c r="D128" s="4">
        <v>2.71</v>
      </c>
      <c r="E128" s="3">
        <v>15000</v>
      </c>
      <c r="F128" s="8">
        <f t="shared" si="1"/>
        <v>40650</v>
      </c>
    </row>
    <row r="129" spans="1:7" x14ac:dyDescent="0.25">
      <c r="A129" s="1" t="s">
        <v>43</v>
      </c>
      <c r="B129" s="1" t="s">
        <v>4</v>
      </c>
      <c r="C129" s="10" t="s">
        <v>6</v>
      </c>
      <c r="D129" s="4">
        <v>2.7075</v>
      </c>
      <c r="E129" s="3">
        <v>3800</v>
      </c>
      <c r="F129" s="8">
        <f t="shared" si="1"/>
        <v>10288.5</v>
      </c>
    </row>
    <row r="130" spans="1:7" x14ac:dyDescent="0.25">
      <c r="A130" s="1" t="s">
        <v>43</v>
      </c>
      <c r="B130" s="1" t="s">
        <v>4</v>
      </c>
      <c r="C130" s="10" t="s">
        <v>6</v>
      </c>
      <c r="D130" s="4">
        <v>2.7149999999999999</v>
      </c>
      <c r="E130" s="3">
        <v>5000</v>
      </c>
      <c r="F130" s="8">
        <f t="shared" si="1"/>
        <v>13575</v>
      </c>
    </row>
    <row r="131" spans="1:7" x14ac:dyDescent="0.25">
      <c r="A131" s="1" t="s">
        <v>43</v>
      </c>
      <c r="B131" s="1" t="s">
        <v>4</v>
      </c>
      <c r="C131" s="10" t="s">
        <v>6</v>
      </c>
      <c r="D131" s="4">
        <v>2.75</v>
      </c>
      <c r="E131" s="3">
        <v>10000</v>
      </c>
      <c r="F131" s="8">
        <f t="shared" si="1"/>
        <v>27500</v>
      </c>
      <c r="G131" s="8"/>
    </row>
    <row r="132" spans="1:7" x14ac:dyDescent="0.25">
      <c r="A132" s="1" t="s">
        <v>44</v>
      </c>
      <c r="B132" s="1" t="s">
        <v>4</v>
      </c>
      <c r="C132" s="10" t="s">
        <v>6</v>
      </c>
      <c r="D132" s="4">
        <v>2.7124999999999999</v>
      </c>
      <c r="E132" s="3">
        <v>20000</v>
      </c>
      <c r="F132" s="8">
        <f t="shared" si="1"/>
        <v>54250</v>
      </c>
    </row>
    <row r="133" spans="1:7" x14ac:dyDescent="0.25">
      <c r="A133" s="1" t="s">
        <v>44</v>
      </c>
      <c r="B133" s="1" t="s">
        <v>4</v>
      </c>
      <c r="C133" s="10" t="s">
        <v>6</v>
      </c>
      <c r="D133" s="4">
        <v>2.7124999999999999</v>
      </c>
      <c r="E133" s="3">
        <v>15000</v>
      </c>
      <c r="F133" s="8">
        <f t="shared" si="1"/>
        <v>40687.5</v>
      </c>
    </row>
    <row r="134" spans="1:7" x14ac:dyDescent="0.25">
      <c r="A134" s="1" t="s">
        <v>44</v>
      </c>
      <c r="B134" s="1" t="s">
        <v>4</v>
      </c>
      <c r="C134" s="10" t="s">
        <v>6</v>
      </c>
      <c r="D134" s="4">
        <v>2.7124999999999999</v>
      </c>
      <c r="E134" s="3">
        <v>15000</v>
      </c>
      <c r="F134" s="8">
        <f t="shared" si="1"/>
        <v>40687.5</v>
      </c>
      <c r="G134" s="8"/>
    </row>
    <row r="135" spans="1:7" x14ac:dyDescent="0.25">
      <c r="A135" s="1" t="s">
        <v>45</v>
      </c>
      <c r="B135" s="1" t="s">
        <v>4</v>
      </c>
      <c r="C135" s="10" t="s">
        <v>6</v>
      </c>
      <c r="D135" s="4">
        <v>2.6949999999999998</v>
      </c>
      <c r="E135" s="3">
        <v>60000</v>
      </c>
      <c r="F135" s="8">
        <f t="shared" ref="F135:F195" si="2">D135*E135</f>
        <v>161700</v>
      </c>
    </row>
    <row r="136" spans="1:7" x14ac:dyDescent="0.25">
      <c r="A136" s="1" t="s">
        <v>45</v>
      </c>
      <c r="B136" s="1" t="s">
        <v>4</v>
      </c>
      <c r="C136" s="10" t="s">
        <v>6</v>
      </c>
      <c r="D136" s="4">
        <v>2.6924999999999999</v>
      </c>
      <c r="E136" s="3">
        <v>60000</v>
      </c>
      <c r="F136" s="8">
        <f t="shared" si="2"/>
        <v>161550</v>
      </c>
    </row>
    <row r="137" spans="1:7" x14ac:dyDescent="0.25">
      <c r="A137" s="1" t="s">
        <v>45</v>
      </c>
      <c r="B137" s="1" t="s">
        <v>4</v>
      </c>
      <c r="C137" s="10" t="s">
        <v>6</v>
      </c>
      <c r="D137" s="4">
        <v>2.6949999999999998</v>
      </c>
      <c r="E137" s="3">
        <v>30000</v>
      </c>
      <c r="F137" s="8">
        <f t="shared" si="2"/>
        <v>80850</v>
      </c>
    </row>
    <row r="138" spans="1:7" x14ac:dyDescent="0.25">
      <c r="A138" s="1" t="s">
        <v>46</v>
      </c>
      <c r="B138" s="1" t="s">
        <v>4</v>
      </c>
      <c r="C138" s="10" t="s">
        <v>6</v>
      </c>
      <c r="D138" s="4">
        <v>2.6549999999999998</v>
      </c>
      <c r="E138" s="3">
        <v>15000</v>
      </c>
      <c r="F138" s="8">
        <f t="shared" si="2"/>
        <v>39825</v>
      </c>
    </row>
    <row r="139" spans="1:7" x14ac:dyDescent="0.25">
      <c r="A139" s="1" t="s">
        <v>46</v>
      </c>
      <c r="B139" s="1" t="s">
        <v>4</v>
      </c>
      <c r="C139" s="10" t="s">
        <v>6</v>
      </c>
      <c r="D139" s="4">
        <v>2.6549999999999998</v>
      </c>
      <c r="E139" s="3">
        <v>20000</v>
      </c>
      <c r="F139" s="8">
        <f t="shared" si="2"/>
        <v>53099.999999999993</v>
      </c>
    </row>
    <row r="140" spans="1:7" x14ac:dyDescent="0.25">
      <c r="A140" s="1" t="s">
        <v>46</v>
      </c>
      <c r="B140" s="1" t="s">
        <v>4</v>
      </c>
      <c r="C140" s="10" t="s">
        <v>6</v>
      </c>
      <c r="D140" s="4">
        <v>2.6850000000000001</v>
      </c>
      <c r="E140" s="3">
        <v>5000</v>
      </c>
      <c r="F140" s="8">
        <f t="shared" si="2"/>
        <v>13425</v>
      </c>
    </row>
    <row r="141" spans="1:7" x14ac:dyDescent="0.25">
      <c r="A141" s="1" t="s">
        <v>46</v>
      </c>
      <c r="B141" s="1" t="s">
        <v>4</v>
      </c>
      <c r="C141" s="10" t="s">
        <v>6</v>
      </c>
      <c r="D141" s="4">
        <v>2.6850000000000001</v>
      </c>
      <c r="E141" s="3">
        <v>10000</v>
      </c>
      <c r="F141" s="8">
        <f t="shared" si="2"/>
        <v>26850</v>
      </c>
      <c r="G141" s="8"/>
    </row>
    <row r="142" spans="1:7" x14ac:dyDescent="0.25">
      <c r="A142" s="1" t="s">
        <v>47</v>
      </c>
      <c r="B142" s="1" t="s">
        <v>4</v>
      </c>
      <c r="C142" s="10" t="s">
        <v>6</v>
      </c>
      <c r="D142" s="4">
        <v>2.585</v>
      </c>
      <c r="E142" s="3">
        <v>19700</v>
      </c>
      <c r="F142" s="8">
        <f t="shared" si="2"/>
        <v>50924.5</v>
      </c>
    </row>
    <row r="143" spans="1:7" x14ac:dyDescent="0.25">
      <c r="A143" s="1" t="s">
        <v>47</v>
      </c>
      <c r="B143" s="1" t="s">
        <v>4</v>
      </c>
      <c r="C143" s="10" t="s">
        <v>6</v>
      </c>
      <c r="D143" s="4">
        <v>2.5825</v>
      </c>
      <c r="E143" s="3">
        <v>19300</v>
      </c>
      <c r="F143" s="8">
        <f t="shared" si="2"/>
        <v>49842.25</v>
      </c>
    </row>
    <row r="144" spans="1:7" x14ac:dyDescent="0.25">
      <c r="A144" s="1" t="s">
        <v>47</v>
      </c>
      <c r="B144" s="1" t="s">
        <v>4</v>
      </c>
      <c r="C144" s="10" t="s">
        <v>6</v>
      </c>
      <c r="D144" s="4">
        <v>2.585</v>
      </c>
      <c r="E144" s="3">
        <v>11000</v>
      </c>
      <c r="F144" s="8">
        <f t="shared" si="2"/>
        <v>28435</v>
      </c>
      <c r="G144" s="8"/>
    </row>
    <row r="145" spans="1:7" x14ac:dyDescent="0.25">
      <c r="A145" s="1" t="s">
        <v>48</v>
      </c>
      <c r="B145" s="1" t="s">
        <v>4</v>
      </c>
      <c r="C145" s="10" t="s">
        <v>6</v>
      </c>
      <c r="D145" s="4">
        <v>2.58</v>
      </c>
      <c r="E145" s="3">
        <v>25000</v>
      </c>
      <c r="F145" s="8">
        <f t="shared" si="2"/>
        <v>64500</v>
      </c>
    </row>
    <row r="146" spans="1:7" x14ac:dyDescent="0.25">
      <c r="A146" s="1" t="s">
        <v>48</v>
      </c>
      <c r="B146" s="1" t="s">
        <v>4</v>
      </c>
      <c r="C146" s="10" t="s">
        <v>6</v>
      </c>
      <c r="D146" s="4">
        <v>2.58</v>
      </c>
      <c r="E146" s="3">
        <v>20000</v>
      </c>
      <c r="F146" s="8">
        <f t="shared" si="2"/>
        <v>51600</v>
      </c>
    </row>
    <row r="147" spans="1:7" x14ac:dyDescent="0.25">
      <c r="A147" s="1" t="s">
        <v>48</v>
      </c>
      <c r="B147" s="1" t="s">
        <v>4</v>
      </c>
      <c r="C147" s="10" t="s">
        <v>6</v>
      </c>
      <c r="D147" s="4">
        <v>2.58</v>
      </c>
      <c r="E147" s="3">
        <v>5000</v>
      </c>
      <c r="F147" s="8">
        <f t="shared" si="2"/>
        <v>12900</v>
      </c>
      <c r="G147" s="8"/>
    </row>
    <row r="148" spans="1:7" x14ac:dyDescent="0.25">
      <c r="A148" s="1" t="s">
        <v>49</v>
      </c>
      <c r="B148" s="1" t="s">
        <v>4</v>
      </c>
      <c r="C148" s="10" t="s">
        <v>6</v>
      </c>
      <c r="D148" s="4">
        <v>2.5425</v>
      </c>
      <c r="E148" s="3">
        <v>20000</v>
      </c>
      <c r="F148" s="8">
        <f t="shared" si="2"/>
        <v>50850</v>
      </c>
    </row>
    <row r="149" spans="1:7" x14ac:dyDescent="0.25">
      <c r="A149" s="1" t="s">
        <v>49</v>
      </c>
      <c r="B149" s="1" t="s">
        <v>4</v>
      </c>
      <c r="C149" s="10" t="s">
        <v>6</v>
      </c>
      <c r="D149" s="4">
        <v>2.5449999999999999</v>
      </c>
      <c r="E149" s="3">
        <v>4300</v>
      </c>
      <c r="F149" s="8">
        <f t="shared" si="2"/>
        <v>10943.5</v>
      </c>
    </row>
    <row r="150" spans="1:7" x14ac:dyDescent="0.25">
      <c r="A150" s="1" t="s">
        <v>49</v>
      </c>
      <c r="B150" s="1" t="s">
        <v>4</v>
      </c>
      <c r="C150" s="10" t="s">
        <v>6</v>
      </c>
      <c r="D150" s="4">
        <v>2.5449999999999999</v>
      </c>
      <c r="E150" s="3">
        <v>2000</v>
      </c>
      <c r="F150" s="8">
        <f t="shared" si="2"/>
        <v>5090</v>
      </c>
    </row>
    <row r="151" spans="1:7" x14ac:dyDescent="0.25">
      <c r="A151" s="1" t="s">
        <v>49</v>
      </c>
      <c r="B151" s="1" t="s">
        <v>4</v>
      </c>
      <c r="C151" s="10" t="s">
        <v>6</v>
      </c>
      <c r="D151" s="4">
        <v>2.5449999999999999</v>
      </c>
      <c r="E151" s="3">
        <v>20000</v>
      </c>
      <c r="F151" s="8">
        <f t="shared" si="2"/>
        <v>50900</v>
      </c>
      <c r="G151" s="8"/>
    </row>
    <row r="152" spans="1:7" x14ac:dyDescent="0.25">
      <c r="A152" s="1" t="s">
        <v>50</v>
      </c>
      <c r="B152" s="1" t="s">
        <v>4</v>
      </c>
      <c r="C152" s="10" t="s">
        <v>6</v>
      </c>
      <c r="D152" s="4">
        <v>2.5950000000000002</v>
      </c>
      <c r="E152" s="3">
        <v>90000</v>
      </c>
      <c r="F152" s="8">
        <f t="shared" si="2"/>
        <v>233550.00000000003</v>
      </c>
    </row>
    <row r="153" spans="1:7" x14ac:dyDescent="0.25">
      <c r="A153" s="1" t="s">
        <v>50</v>
      </c>
      <c r="B153" s="1" t="s">
        <v>4</v>
      </c>
      <c r="C153" s="10" t="s">
        <v>6</v>
      </c>
      <c r="D153" s="4">
        <v>2.5950000000000002</v>
      </c>
      <c r="E153" s="3">
        <v>30000</v>
      </c>
      <c r="F153" s="8">
        <f t="shared" si="2"/>
        <v>77850</v>
      </c>
    </row>
    <row r="154" spans="1:7" x14ac:dyDescent="0.25">
      <c r="A154" s="1" t="s">
        <v>50</v>
      </c>
      <c r="B154" s="1" t="s">
        <v>4</v>
      </c>
      <c r="C154" s="10" t="s">
        <v>6</v>
      </c>
      <c r="D154" s="4">
        <v>2.5950000000000002</v>
      </c>
      <c r="E154" s="3">
        <v>39000</v>
      </c>
      <c r="F154" s="8">
        <f t="shared" si="2"/>
        <v>101205.00000000001</v>
      </c>
    </row>
    <row r="155" spans="1:7" x14ac:dyDescent="0.25">
      <c r="A155" s="1" t="s">
        <v>51</v>
      </c>
      <c r="B155" s="1" t="s">
        <v>4</v>
      </c>
      <c r="C155" s="10" t="s">
        <v>6</v>
      </c>
      <c r="D155" s="4">
        <v>2.63</v>
      </c>
      <c r="E155" s="3">
        <v>15000</v>
      </c>
      <c r="F155" s="8">
        <f t="shared" si="2"/>
        <v>39450</v>
      </c>
    </row>
    <row r="156" spans="1:7" x14ac:dyDescent="0.25">
      <c r="A156" s="1" t="s">
        <v>51</v>
      </c>
      <c r="B156" s="1" t="s">
        <v>4</v>
      </c>
      <c r="C156" s="10" t="s">
        <v>6</v>
      </c>
      <c r="D156" s="4">
        <v>2.63</v>
      </c>
      <c r="E156" s="3">
        <v>15000</v>
      </c>
      <c r="F156" s="8">
        <f t="shared" si="2"/>
        <v>39450</v>
      </c>
    </row>
    <row r="157" spans="1:7" x14ac:dyDescent="0.25">
      <c r="A157" s="1" t="s">
        <v>51</v>
      </c>
      <c r="B157" s="1" t="s">
        <v>4</v>
      </c>
      <c r="C157" s="10" t="s">
        <v>6</v>
      </c>
      <c r="D157" s="4">
        <v>2.63</v>
      </c>
      <c r="E157" s="3">
        <v>15000</v>
      </c>
      <c r="F157" s="8">
        <f t="shared" si="2"/>
        <v>39450</v>
      </c>
      <c r="G157" s="8"/>
    </row>
    <row r="158" spans="1:7" x14ac:dyDescent="0.25">
      <c r="A158" s="1" t="s">
        <v>52</v>
      </c>
      <c r="B158" s="1" t="s">
        <v>4</v>
      </c>
      <c r="C158" s="10" t="s">
        <v>6</v>
      </c>
      <c r="D158" s="4">
        <v>2.63</v>
      </c>
      <c r="E158" s="3">
        <v>20000</v>
      </c>
      <c r="F158" s="8">
        <f t="shared" si="2"/>
        <v>52600</v>
      </c>
    </row>
    <row r="159" spans="1:7" x14ac:dyDescent="0.25">
      <c r="A159" s="1" t="s">
        <v>52</v>
      </c>
      <c r="B159" s="1" t="s">
        <v>4</v>
      </c>
      <c r="C159" s="10" t="s">
        <v>6</v>
      </c>
      <c r="D159" s="4">
        <v>2.63</v>
      </c>
      <c r="E159" s="3">
        <v>15000</v>
      </c>
      <c r="F159" s="8">
        <f t="shared" si="2"/>
        <v>39450</v>
      </c>
    </row>
    <row r="160" spans="1:7" x14ac:dyDescent="0.25">
      <c r="A160" s="1" t="s">
        <v>52</v>
      </c>
      <c r="B160" s="1" t="s">
        <v>4</v>
      </c>
      <c r="C160" s="10" t="s">
        <v>6</v>
      </c>
      <c r="D160" s="4">
        <v>2.63</v>
      </c>
      <c r="E160" s="3">
        <v>15911</v>
      </c>
      <c r="F160" s="8">
        <f t="shared" si="2"/>
        <v>41845.93</v>
      </c>
      <c r="G160" s="8"/>
    </row>
    <row r="161" spans="1:7" x14ac:dyDescent="0.25">
      <c r="A161" s="1" t="s">
        <v>53</v>
      </c>
      <c r="B161" s="1" t="s">
        <v>4</v>
      </c>
      <c r="C161" s="10" t="s">
        <v>6</v>
      </c>
      <c r="D161" s="4">
        <v>2.5950000000000002</v>
      </c>
      <c r="E161" s="3">
        <v>20000</v>
      </c>
      <c r="F161" s="8">
        <f t="shared" si="2"/>
        <v>51900.000000000007</v>
      </c>
    </row>
    <row r="162" spans="1:7" x14ac:dyDescent="0.25">
      <c r="A162" s="1" t="s">
        <v>53</v>
      </c>
      <c r="B162" s="1" t="s">
        <v>4</v>
      </c>
      <c r="C162" s="10" t="s">
        <v>6</v>
      </c>
      <c r="D162" s="4">
        <v>2.5950000000000002</v>
      </c>
      <c r="E162" s="3">
        <v>15000</v>
      </c>
      <c r="F162" s="8">
        <f t="shared" si="2"/>
        <v>38925</v>
      </c>
    </row>
    <row r="163" spans="1:7" x14ac:dyDescent="0.25">
      <c r="A163" s="1" t="s">
        <v>53</v>
      </c>
      <c r="B163" s="1" t="s">
        <v>4</v>
      </c>
      <c r="C163" s="10" t="s">
        <v>6</v>
      </c>
      <c r="D163" s="4">
        <v>2.5950000000000002</v>
      </c>
      <c r="E163" s="3">
        <v>13000</v>
      </c>
      <c r="F163" s="8">
        <f t="shared" si="2"/>
        <v>33735</v>
      </c>
      <c r="G163" s="8"/>
    </row>
    <row r="164" spans="1:7" x14ac:dyDescent="0.25">
      <c r="A164" s="1" t="s">
        <v>54</v>
      </c>
      <c r="B164" s="1" t="s">
        <v>4</v>
      </c>
      <c r="C164" s="10" t="s">
        <v>6</v>
      </c>
      <c r="D164" s="4">
        <v>2.585</v>
      </c>
      <c r="E164" s="3">
        <v>20000</v>
      </c>
      <c r="F164" s="8">
        <f t="shared" si="2"/>
        <v>51700</v>
      </c>
    </row>
    <row r="165" spans="1:7" x14ac:dyDescent="0.25">
      <c r="A165" s="1" t="s">
        <v>54</v>
      </c>
      <c r="B165" s="1" t="s">
        <v>4</v>
      </c>
      <c r="C165" s="10" t="s">
        <v>6</v>
      </c>
      <c r="D165" s="4">
        <v>2.5825</v>
      </c>
      <c r="E165" s="3">
        <v>11000</v>
      </c>
      <c r="F165" s="8">
        <f t="shared" si="2"/>
        <v>28407.5</v>
      </c>
    </row>
    <row r="166" spans="1:7" x14ac:dyDescent="0.25">
      <c r="A166" s="1" t="s">
        <v>54</v>
      </c>
      <c r="B166" s="1" t="s">
        <v>4</v>
      </c>
      <c r="C166" s="10" t="s">
        <v>6</v>
      </c>
      <c r="D166" s="4">
        <v>2.5825</v>
      </c>
      <c r="E166" s="3">
        <v>16000</v>
      </c>
      <c r="F166" s="8">
        <f t="shared" si="2"/>
        <v>41320</v>
      </c>
      <c r="G166" s="8"/>
    </row>
    <row r="167" spans="1:7" x14ac:dyDescent="0.25">
      <c r="A167" s="1" t="s">
        <v>55</v>
      </c>
      <c r="B167" s="1" t="s">
        <v>4</v>
      </c>
      <c r="C167" s="10" t="s">
        <v>6</v>
      </c>
      <c r="D167" s="4">
        <v>2.5325000000000002</v>
      </c>
      <c r="E167" s="3">
        <v>15000</v>
      </c>
      <c r="F167" s="8">
        <f t="shared" si="2"/>
        <v>37987.5</v>
      </c>
    </row>
    <row r="168" spans="1:7" x14ac:dyDescent="0.25">
      <c r="A168" s="1" t="s">
        <v>55</v>
      </c>
      <c r="B168" s="1" t="s">
        <v>4</v>
      </c>
      <c r="C168" s="10" t="s">
        <v>6</v>
      </c>
      <c r="D168" s="4">
        <v>2.5350000000000001</v>
      </c>
      <c r="E168" s="3">
        <v>105000</v>
      </c>
      <c r="F168" s="8">
        <f t="shared" si="2"/>
        <v>266175</v>
      </c>
    </row>
    <row r="169" spans="1:7" x14ac:dyDescent="0.25">
      <c r="A169" s="1" t="s">
        <v>55</v>
      </c>
      <c r="B169" s="1" t="s">
        <v>4</v>
      </c>
      <c r="C169" s="10" t="s">
        <v>6</v>
      </c>
      <c r="D169" s="4">
        <v>2.5325000000000002</v>
      </c>
      <c r="E169" s="3">
        <v>33000</v>
      </c>
      <c r="F169" s="8">
        <f t="shared" si="2"/>
        <v>83572.5</v>
      </c>
    </row>
    <row r="170" spans="1:7" x14ac:dyDescent="0.25">
      <c r="A170" s="1" t="s">
        <v>56</v>
      </c>
      <c r="B170" s="1" t="s">
        <v>4</v>
      </c>
      <c r="C170" s="10" t="s">
        <v>6</v>
      </c>
      <c r="D170" s="4">
        <v>2.5874999999999999</v>
      </c>
      <c r="E170" s="3">
        <v>10000</v>
      </c>
      <c r="F170" s="8">
        <f t="shared" si="2"/>
        <v>25875</v>
      </c>
    </row>
    <row r="171" spans="1:7" x14ac:dyDescent="0.25">
      <c r="A171" s="1" t="s">
        <v>56</v>
      </c>
      <c r="B171" s="1" t="s">
        <v>4</v>
      </c>
      <c r="C171" s="10" t="s">
        <v>6</v>
      </c>
      <c r="D171" s="4">
        <v>2.5874999999999999</v>
      </c>
      <c r="E171" s="3">
        <v>14600</v>
      </c>
      <c r="F171" s="8">
        <f t="shared" si="2"/>
        <v>37777.5</v>
      </c>
    </row>
    <row r="172" spans="1:7" x14ac:dyDescent="0.25">
      <c r="A172" s="1" t="s">
        <v>56</v>
      </c>
      <c r="B172" s="1" t="s">
        <v>4</v>
      </c>
      <c r="C172" s="10" t="s">
        <v>6</v>
      </c>
      <c r="D172" s="4">
        <v>2.5874999999999999</v>
      </c>
      <c r="E172" s="3">
        <v>4400</v>
      </c>
      <c r="F172" s="8">
        <f t="shared" si="2"/>
        <v>11385</v>
      </c>
    </row>
    <row r="173" spans="1:7" x14ac:dyDescent="0.25">
      <c r="A173" s="1" t="s">
        <v>56</v>
      </c>
      <c r="B173" s="1" t="s">
        <v>4</v>
      </c>
      <c r="C173" s="10" t="s">
        <v>6</v>
      </c>
      <c r="D173" s="4">
        <v>2.5874999999999999</v>
      </c>
      <c r="E173" s="3">
        <v>3000</v>
      </c>
      <c r="F173" s="8">
        <f t="shared" si="2"/>
        <v>7762.5</v>
      </c>
    </row>
    <row r="174" spans="1:7" x14ac:dyDescent="0.25">
      <c r="A174" s="1" t="s">
        <v>57</v>
      </c>
      <c r="B174" s="1" t="s">
        <v>4</v>
      </c>
      <c r="C174" s="10" t="s">
        <v>6</v>
      </c>
      <c r="D174" s="4">
        <v>2.74</v>
      </c>
      <c r="E174" s="3">
        <v>38000</v>
      </c>
      <c r="F174" s="8">
        <f t="shared" si="2"/>
        <v>104120.00000000001</v>
      </c>
    </row>
    <row r="175" spans="1:7" x14ac:dyDescent="0.25">
      <c r="A175" s="1" t="s">
        <v>58</v>
      </c>
      <c r="B175" s="1" t="s">
        <v>4</v>
      </c>
      <c r="C175" s="10" t="s">
        <v>6</v>
      </c>
      <c r="D175" s="4">
        <v>2.7124999999999999</v>
      </c>
      <c r="E175" s="3">
        <v>45000</v>
      </c>
      <c r="F175" s="8">
        <f t="shared" si="2"/>
        <v>122062.5</v>
      </c>
    </row>
    <row r="176" spans="1:7" x14ac:dyDescent="0.25">
      <c r="A176" s="1" t="s">
        <v>58</v>
      </c>
      <c r="B176" s="1" t="s">
        <v>4</v>
      </c>
      <c r="C176" s="10" t="s">
        <v>6</v>
      </c>
      <c r="D176" s="4">
        <v>2.7124999999999999</v>
      </c>
      <c r="E176" s="3">
        <v>60000</v>
      </c>
      <c r="F176" s="8">
        <f t="shared" si="2"/>
        <v>162750</v>
      </c>
    </row>
    <row r="177" spans="1:7" x14ac:dyDescent="0.25">
      <c r="A177" s="1" t="s">
        <v>58</v>
      </c>
      <c r="B177" s="1" t="s">
        <v>4</v>
      </c>
      <c r="C177" s="10" t="s">
        <v>6</v>
      </c>
      <c r="D177" s="4">
        <v>2.7124999999999999</v>
      </c>
      <c r="E177" s="3">
        <v>9600</v>
      </c>
      <c r="F177" s="8">
        <f t="shared" si="2"/>
        <v>26040</v>
      </c>
    </row>
    <row r="178" spans="1:7" x14ac:dyDescent="0.25">
      <c r="A178" s="1" t="s">
        <v>59</v>
      </c>
      <c r="B178" s="1" t="s">
        <v>4</v>
      </c>
      <c r="C178" s="10" t="s">
        <v>6</v>
      </c>
      <c r="D178" s="4">
        <v>2.7675000000000001</v>
      </c>
      <c r="E178" s="3">
        <v>10000</v>
      </c>
      <c r="F178" s="8">
        <f t="shared" si="2"/>
        <v>27675</v>
      </c>
    </row>
    <row r="179" spans="1:7" x14ac:dyDescent="0.25">
      <c r="A179" s="1" t="s">
        <v>59</v>
      </c>
      <c r="B179" s="1" t="s">
        <v>4</v>
      </c>
      <c r="C179" s="10" t="s">
        <v>6</v>
      </c>
      <c r="D179" s="4">
        <v>2.7675000000000001</v>
      </c>
      <c r="E179" s="3">
        <v>10000</v>
      </c>
      <c r="F179" s="8">
        <f t="shared" si="2"/>
        <v>27675</v>
      </c>
    </row>
    <row r="180" spans="1:7" x14ac:dyDescent="0.25">
      <c r="A180" s="1" t="s">
        <v>59</v>
      </c>
      <c r="B180" s="1" t="s">
        <v>4</v>
      </c>
      <c r="C180" s="10" t="s">
        <v>6</v>
      </c>
      <c r="D180" s="4">
        <v>2.7675000000000001</v>
      </c>
      <c r="E180" s="3">
        <v>32000</v>
      </c>
      <c r="F180" s="8">
        <f t="shared" si="2"/>
        <v>88560</v>
      </c>
    </row>
    <row r="181" spans="1:7" x14ac:dyDescent="0.25">
      <c r="A181" s="1" t="s">
        <v>59</v>
      </c>
      <c r="B181" s="1" t="s">
        <v>4</v>
      </c>
      <c r="C181" s="10" t="s">
        <v>6</v>
      </c>
      <c r="D181" s="4">
        <v>2.7675000000000001</v>
      </c>
      <c r="E181" s="3">
        <v>1100</v>
      </c>
      <c r="F181" s="8">
        <f t="shared" si="2"/>
        <v>3044.25</v>
      </c>
      <c r="G181" s="8"/>
    </row>
    <row r="182" spans="1:7" x14ac:dyDescent="0.25">
      <c r="A182" s="1" t="s">
        <v>60</v>
      </c>
      <c r="B182" s="1" t="s">
        <v>4</v>
      </c>
      <c r="C182" s="10" t="s">
        <v>6</v>
      </c>
      <c r="D182" s="4">
        <v>2.7774999999999999</v>
      </c>
      <c r="E182" s="3">
        <v>10000</v>
      </c>
      <c r="F182" s="8">
        <f t="shared" si="2"/>
        <v>27775</v>
      </c>
    </row>
    <row r="183" spans="1:7" x14ac:dyDescent="0.25">
      <c r="A183" s="1" t="s">
        <v>60</v>
      </c>
      <c r="B183" s="1" t="s">
        <v>4</v>
      </c>
      <c r="C183" s="10" t="s">
        <v>6</v>
      </c>
      <c r="D183" s="4">
        <v>2.7774999999999999</v>
      </c>
      <c r="E183" s="3">
        <v>3200</v>
      </c>
      <c r="F183" s="8">
        <f t="shared" si="2"/>
        <v>8888</v>
      </c>
    </row>
    <row r="184" spans="1:7" x14ac:dyDescent="0.25">
      <c r="A184" s="1" t="s">
        <v>60</v>
      </c>
      <c r="B184" s="1" t="s">
        <v>4</v>
      </c>
      <c r="C184" s="10" t="s">
        <v>6</v>
      </c>
      <c r="D184" s="4">
        <v>2.7774999999999999</v>
      </c>
      <c r="E184" s="3">
        <v>6800</v>
      </c>
      <c r="F184" s="8">
        <f t="shared" si="2"/>
        <v>18887</v>
      </c>
    </row>
    <row r="185" spans="1:7" x14ac:dyDescent="0.25">
      <c r="A185" s="1" t="s">
        <v>60</v>
      </c>
      <c r="B185" s="1" t="s">
        <v>4</v>
      </c>
      <c r="C185" s="10" t="s">
        <v>6</v>
      </c>
      <c r="D185" s="4">
        <v>2.7774999999999999</v>
      </c>
      <c r="E185" s="3">
        <v>10000</v>
      </c>
      <c r="F185" s="8">
        <f t="shared" si="2"/>
        <v>27775</v>
      </c>
    </row>
    <row r="186" spans="1:7" x14ac:dyDescent="0.25">
      <c r="A186" s="1" t="s">
        <v>60</v>
      </c>
      <c r="B186" s="1" t="s">
        <v>4</v>
      </c>
      <c r="C186" s="10" t="s">
        <v>6</v>
      </c>
      <c r="D186" s="4">
        <v>2.7774999999999999</v>
      </c>
      <c r="E186" s="3">
        <v>2500</v>
      </c>
      <c r="F186" s="8">
        <f t="shared" si="2"/>
        <v>6943.75</v>
      </c>
    </row>
    <row r="187" spans="1:7" x14ac:dyDescent="0.25">
      <c r="A187" s="1" t="s">
        <v>60</v>
      </c>
      <c r="B187" s="1" t="s">
        <v>4</v>
      </c>
      <c r="C187" s="10" t="s">
        <v>6</v>
      </c>
      <c r="D187" s="4">
        <v>2.7749999999999999</v>
      </c>
      <c r="E187" s="3">
        <v>2500</v>
      </c>
      <c r="F187" s="8">
        <f t="shared" si="2"/>
        <v>6937.5</v>
      </c>
    </row>
    <row r="188" spans="1:7" x14ac:dyDescent="0.25">
      <c r="A188" s="1" t="s">
        <v>60</v>
      </c>
      <c r="B188" s="1" t="s">
        <v>4</v>
      </c>
      <c r="C188" s="10" t="s">
        <v>6</v>
      </c>
      <c r="D188" s="4">
        <v>2.77</v>
      </c>
      <c r="E188" s="3">
        <v>1500</v>
      </c>
      <c r="F188" s="8">
        <f t="shared" si="2"/>
        <v>4155</v>
      </c>
    </row>
    <row r="189" spans="1:7" x14ac:dyDescent="0.25">
      <c r="A189" s="1" t="s">
        <v>60</v>
      </c>
      <c r="B189" s="1" t="s">
        <v>4</v>
      </c>
      <c r="C189" s="10" t="s">
        <v>6</v>
      </c>
      <c r="D189" s="4">
        <v>2.77</v>
      </c>
      <c r="E189" s="3">
        <v>1000</v>
      </c>
      <c r="F189" s="8">
        <f t="shared" si="2"/>
        <v>2770</v>
      </c>
    </row>
    <row r="190" spans="1:7" x14ac:dyDescent="0.25">
      <c r="A190" s="1" t="s">
        <v>60</v>
      </c>
      <c r="B190" s="1" t="s">
        <v>4</v>
      </c>
      <c r="C190" s="10" t="s">
        <v>6</v>
      </c>
      <c r="D190" s="4">
        <v>2.8</v>
      </c>
      <c r="E190" s="3">
        <v>12500</v>
      </c>
      <c r="F190" s="8">
        <f t="shared" si="2"/>
        <v>35000</v>
      </c>
      <c r="G190" s="8"/>
    </row>
    <row r="191" spans="1:7" x14ac:dyDescent="0.25">
      <c r="A191" s="1" t="s">
        <v>61</v>
      </c>
      <c r="B191" s="1" t="s">
        <v>4</v>
      </c>
      <c r="C191" s="10" t="s">
        <v>6</v>
      </c>
      <c r="D191" s="4">
        <v>2.7075</v>
      </c>
      <c r="E191" s="3">
        <v>15000</v>
      </c>
      <c r="F191" s="8">
        <f t="shared" si="2"/>
        <v>40612.5</v>
      </c>
    </row>
    <row r="192" spans="1:7" x14ac:dyDescent="0.25">
      <c r="A192" s="1" t="s">
        <v>61</v>
      </c>
      <c r="B192" s="1" t="s">
        <v>4</v>
      </c>
      <c r="C192" s="10" t="s">
        <v>6</v>
      </c>
      <c r="D192" s="4">
        <v>2.7075</v>
      </c>
      <c r="E192" s="3">
        <v>5000</v>
      </c>
      <c r="F192" s="8">
        <f t="shared" si="2"/>
        <v>13537.5</v>
      </c>
    </row>
    <row r="193" spans="1:7" x14ac:dyDescent="0.25">
      <c r="A193" s="1" t="s">
        <v>62</v>
      </c>
      <c r="B193" s="1" t="s">
        <v>4</v>
      </c>
      <c r="C193" s="10" t="s">
        <v>6</v>
      </c>
      <c r="D193" s="4">
        <v>2.6775000000000002</v>
      </c>
      <c r="E193" s="3">
        <v>2700</v>
      </c>
      <c r="F193" s="8">
        <f t="shared" si="2"/>
        <v>7229.2500000000009</v>
      </c>
    </row>
    <row r="194" spans="1:7" x14ac:dyDescent="0.25">
      <c r="A194" s="1" t="s">
        <v>62</v>
      </c>
      <c r="B194" s="1" t="s">
        <v>4</v>
      </c>
      <c r="C194" s="10" t="s">
        <v>6</v>
      </c>
      <c r="D194" s="4">
        <v>2.7</v>
      </c>
      <c r="E194" s="3">
        <v>1400</v>
      </c>
      <c r="F194" s="8">
        <f t="shared" si="2"/>
        <v>3780.0000000000005</v>
      </c>
    </row>
    <row r="195" spans="1:7" x14ac:dyDescent="0.25">
      <c r="A195" s="1" t="s">
        <v>62</v>
      </c>
      <c r="B195" s="1" t="s">
        <v>4</v>
      </c>
      <c r="C195" s="10" t="s">
        <v>6</v>
      </c>
      <c r="D195" s="4">
        <v>2.74</v>
      </c>
      <c r="E195" s="3">
        <v>15000</v>
      </c>
      <c r="F195" s="8">
        <f t="shared" si="2"/>
        <v>41100</v>
      </c>
    </row>
    <row r="196" spans="1:7" x14ac:dyDescent="0.25">
      <c r="A196" s="1" t="s">
        <v>62</v>
      </c>
      <c r="B196" s="1" t="s">
        <v>4</v>
      </c>
      <c r="C196" s="10" t="s">
        <v>6</v>
      </c>
      <c r="D196" s="4">
        <v>2.76</v>
      </c>
      <c r="E196" s="3">
        <v>5000</v>
      </c>
      <c r="F196" s="8">
        <f t="shared" ref="F196:F259" si="3">D196*E196</f>
        <v>13799.999999999998</v>
      </c>
    </row>
    <row r="197" spans="1:7" x14ac:dyDescent="0.25">
      <c r="A197" s="1" t="s">
        <v>62</v>
      </c>
      <c r="B197" s="1" t="s">
        <v>4</v>
      </c>
      <c r="C197" s="10" t="s">
        <v>6</v>
      </c>
      <c r="D197" s="4">
        <v>2.72</v>
      </c>
      <c r="E197" s="3">
        <v>10000</v>
      </c>
      <c r="F197" s="8">
        <f t="shared" si="3"/>
        <v>27200.000000000004</v>
      </c>
    </row>
    <row r="198" spans="1:7" x14ac:dyDescent="0.25">
      <c r="A198" s="1" t="s">
        <v>62</v>
      </c>
      <c r="B198" s="1" t="s">
        <v>4</v>
      </c>
      <c r="C198" s="10" t="s">
        <v>6</v>
      </c>
      <c r="D198" s="4">
        <v>2.7149999999999999</v>
      </c>
      <c r="E198" s="3">
        <v>5000</v>
      </c>
      <c r="F198" s="8">
        <f t="shared" si="3"/>
        <v>13575</v>
      </c>
      <c r="G198" s="8"/>
    </row>
    <row r="199" spans="1:7" x14ac:dyDescent="0.25">
      <c r="A199" s="1" t="s">
        <v>63</v>
      </c>
      <c r="B199" s="1" t="s">
        <v>4</v>
      </c>
      <c r="C199" s="10" t="s">
        <v>6</v>
      </c>
      <c r="D199" s="4">
        <v>2.72</v>
      </c>
      <c r="E199" s="3">
        <v>7000</v>
      </c>
      <c r="F199" s="8">
        <f t="shared" si="3"/>
        <v>19040</v>
      </c>
    </row>
    <row r="200" spans="1:7" x14ac:dyDescent="0.25">
      <c r="A200" s="1" t="s">
        <v>63</v>
      </c>
      <c r="B200" s="1" t="s">
        <v>4</v>
      </c>
      <c r="C200" s="10" t="s">
        <v>6</v>
      </c>
      <c r="D200" s="4">
        <v>2.72</v>
      </c>
      <c r="E200" s="3">
        <v>3000</v>
      </c>
      <c r="F200" s="8">
        <f t="shared" si="3"/>
        <v>8160.0000000000009</v>
      </c>
    </row>
    <row r="201" spans="1:7" x14ac:dyDescent="0.25">
      <c r="A201" s="1" t="s">
        <v>63</v>
      </c>
      <c r="B201" s="1" t="s">
        <v>4</v>
      </c>
      <c r="C201" s="10" t="s">
        <v>6</v>
      </c>
      <c r="D201" s="4">
        <v>2.7225000000000001</v>
      </c>
      <c r="E201" s="3">
        <v>5600</v>
      </c>
      <c r="F201" s="8">
        <f t="shared" si="3"/>
        <v>15246</v>
      </c>
    </row>
    <row r="202" spans="1:7" x14ac:dyDescent="0.25">
      <c r="A202" s="1" t="s">
        <v>63</v>
      </c>
      <c r="B202" s="1" t="s">
        <v>4</v>
      </c>
      <c r="C202" s="10" t="s">
        <v>6</v>
      </c>
      <c r="D202" s="4">
        <v>2.7225000000000001</v>
      </c>
      <c r="E202" s="3">
        <v>7000</v>
      </c>
      <c r="F202" s="8">
        <f t="shared" si="3"/>
        <v>19057.5</v>
      </c>
    </row>
    <row r="203" spans="1:7" x14ac:dyDescent="0.25">
      <c r="A203" s="1" t="s">
        <v>63</v>
      </c>
      <c r="B203" s="1" t="s">
        <v>4</v>
      </c>
      <c r="C203" s="10" t="s">
        <v>6</v>
      </c>
      <c r="D203" s="4">
        <v>2.72</v>
      </c>
      <c r="E203" s="3">
        <v>3000</v>
      </c>
      <c r="F203" s="8">
        <f t="shared" si="3"/>
        <v>8160.0000000000009</v>
      </c>
    </row>
    <row r="204" spans="1:7" x14ac:dyDescent="0.25">
      <c r="A204" s="1" t="s">
        <v>63</v>
      </c>
      <c r="B204" s="1" t="s">
        <v>4</v>
      </c>
      <c r="C204" s="10" t="s">
        <v>6</v>
      </c>
      <c r="D204" s="4">
        <v>2.72</v>
      </c>
      <c r="E204" s="3">
        <v>5000</v>
      </c>
      <c r="F204" s="8">
        <f t="shared" si="3"/>
        <v>13600.000000000002</v>
      </c>
    </row>
    <row r="205" spans="1:7" x14ac:dyDescent="0.25">
      <c r="A205" s="1" t="s">
        <v>63</v>
      </c>
      <c r="B205" s="1" t="s">
        <v>4</v>
      </c>
      <c r="C205" s="10" t="s">
        <v>6</v>
      </c>
      <c r="D205" s="4">
        <v>2.82</v>
      </c>
      <c r="E205" s="3">
        <v>10000</v>
      </c>
      <c r="F205" s="8">
        <f t="shared" si="3"/>
        <v>28200</v>
      </c>
      <c r="G205" s="8"/>
    </row>
    <row r="206" spans="1:7" x14ac:dyDescent="0.25">
      <c r="A206" s="1" t="s">
        <v>64</v>
      </c>
      <c r="B206" s="1" t="s">
        <v>4</v>
      </c>
      <c r="C206" s="10" t="s">
        <v>6</v>
      </c>
      <c r="D206" s="4">
        <v>2.7425000000000002</v>
      </c>
      <c r="E206" s="3">
        <v>15000</v>
      </c>
      <c r="F206" s="8">
        <f t="shared" si="3"/>
        <v>41137.5</v>
      </c>
    </row>
    <row r="207" spans="1:7" x14ac:dyDescent="0.25">
      <c r="A207" s="1" t="s">
        <v>64</v>
      </c>
      <c r="B207" s="1" t="s">
        <v>4</v>
      </c>
      <c r="C207" s="10" t="s">
        <v>6</v>
      </c>
      <c r="D207" s="4">
        <v>2.7425000000000002</v>
      </c>
      <c r="E207" s="3">
        <v>10000</v>
      </c>
      <c r="F207" s="8">
        <f t="shared" si="3"/>
        <v>27425</v>
      </c>
    </row>
    <row r="208" spans="1:7" x14ac:dyDescent="0.25">
      <c r="A208" s="1" t="s">
        <v>64</v>
      </c>
      <c r="B208" s="1" t="s">
        <v>4</v>
      </c>
      <c r="C208" s="10" t="s">
        <v>6</v>
      </c>
      <c r="D208" s="4">
        <v>2.78</v>
      </c>
      <c r="E208" s="3">
        <v>2700</v>
      </c>
      <c r="F208" s="8">
        <f t="shared" si="3"/>
        <v>7505.9999999999991</v>
      </c>
    </row>
    <row r="209" spans="1:7" x14ac:dyDescent="0.25">
      <c r="A209" s="1" t="s">
        <v>64</v>
      </c>
      <c r="B209" s="1" t="s">
        <v>4</v>
      </c>
      <c r="C209" s="10" t="s">
        <v>6</v>
      </c>
      <c r="D209" s="4">
        <v>2.81</v>
      </c>
      <c r="E209" s="3">
        <v>3000</v>
      </c>
      <c r="F209" s="8">
        <f t="shared" si="3"/>
        <v>8430</v>
      </c>
      <c r="G209" s="8"/>
    </row>
    <row r="210" spans="1:7" x14ac:dyDescent="0.25">
      <c r="A210" s="1" t="s">
        <v>65</v>
      </c>
      <c r="B210" s="1" t="s">
        <v>4</v>
      </c>
      <c r="C210" s="10" t="s">
        <v>6</v>
      </c>
      <c r="D210" s="4">
        <v>2.8050000000000002</v>
      </c>
      <c r="E210" s="3">
        <v>15000</v>
      </c>
      <c r="F210" s="8">
        <f t="shared" si="3"/>
        <v>42075</v>
      </c>
    </row>
    <row r="211" spans="1:7" x14ac:dyDescent="0.25">
      <c r="A211" s="1" t="s">
        <v>66</v>
      </c>
      <c r="B211" s="1" t="s">
        <v>4</v>
      </c>
      <c r="C211" s="10" t="s">
        <v>6</v>
      </c>
      <c r="D211" s="4">
        <v>2.95</v>
      </c>
      <c r="E211" s="3">
        <v>10000</v>
      </c>
      <c r="F211" s="8">
        <f t="shared" si="3"/>
        <v>29500</v>
      </c>
    </row>
    <row r="212" spans="1:7" x14ac:dyDescent="0.25">
      <c r="A212" s="1" t="s">
        <v>66</v>
      </c>
      <c r="B212" s="1" t="s">
        <v>4</v>
      </c>
      <c r="C212" s="10" t="s">
        <v>6</v>
      </c>
      <c r="D212" s="4">
        <v>2.97</v>
      </c>
      <c r="E212" s="3">
        <v>10000</v>
      </c>
      <c r="F212" s="8">
        <f t="shared" si="3"/>
        <v>29700.000000000004</v>
      </c>
    </row>
    <row r="213" spans="1:7" x14ac:dyDescent="0.25">
      <c r="A213" s="1" t="s">
        <v>66</v>
      </c>
      <c r="B213" s="1" t="s">
        <v>4</v>
      </c>
      <c r="C213" s="10" t="s">
        <v>6</v>
      </c>
      <c r="D213" s="4">
        <v>2.9649999999999999</v>
      </c>
      <c r="E213" s="3">
        <v>1700</v>
      </c>
      <c r="F213" s="8">
        <f t="shared" si="3"/>
        <v>5040.5</v>
      </c>
    </row>
    <row r="214" spans="1:7" x14ac:dyDescent="0.25">
      <c r="A214" s="1" t="s">
        <v>66</v>
      </c>
      <c r="B214" s="1" t="s">
        <v>4</v>
      </c>
      <c r="C214" s="10" t="s">
        <v>6</v>
      </c>
      <c r="D214" s="4">
        <v>3.01</v>
      </c>
      <c r="E214" s="3">
        <v>2350</v>
      </c>
      <c r="F214" s="8">
        <f t="shared" si="3"/>
        <v>7073.4999999999991</v>
      </c>
    </row>
    <row r="215" spans="1:7" x14ac:dyDescent="0.25">
      <c r="A215" s="1" t="s">
        <v>66</v>
      </c>
      <c r="B215" s="1" t="s">
        <v>4</v>
      </c>
      <c r="C215" s="10" t="s">
        <v>6</v>
      </c>
      <c r="D215" s="4">
        <v>3.04</v>
      </c>
      <c r="E215" s="3">
        <v>10000</v>
      </c>
      <c r="F215" s="8">
        <f t="shared" si="3"/>
        <v>30400</v>
      </c>
      <c r="G215" s="8"/>
    </row>
    <row r="216" spans="1:7" x14ac:dyDescent="0.25">
      <c r="A216" s="1" t="s">
        <v>67</v>
      </c>
      <c r="B216" s="1" t="s">
        <v>4</v>
      </c>
      <c r="C216" s="10" t="s">
        <v>6</v>
      </c>
      <c r="D216" s="4">
        <v>2.9175</v>
      </c>
      <c r="E216" s="3">
        <v>4800</v>
      </c>
      <c r="F216" s="8">
        <f t="shared" si="3"/>
        <v>14004</v>
      </c>
    </row>
    <row r="217" spans="1:7" x14ac:dyDescent="0.25">
      <c r="A217" s="1" t="s">
        <v>67</v>
      </c>
      <c r="B217" s="1" t="s">
        <v>4</v>
      </c>
      <c r="C217" s="10" t="s">
        <v>6</v>
      </c>
      <c r="D217" s="4">
        <v>2.92</v>
      </c>
      <c r="E217" s="3">
        <v>11200</v>
      </c>
      <c r="F217" s="8">
        <f t="shared" si="3"/>
        <v>32704</v>
      </c>
    </row>
    <row r="218" spans="1:7" x14ac:dyDescent="0.25">
      <c r="A218" s="1" t="s">
        <v>67</v>
      </c>
      <c r="B218" s="1" t="s">
        <v>4</v>
      </c>
      <c r="C218" s="10" t="s">
        <v>6</v>
      </c>
      <c r="D218" s="4">
        <v>2.915</v>
      </c>
      <c r="E218" s="3">
        <v>11000</v>
      </c>
      <c r="F218" s="8">
        <f t="shared" si="3"/>
        <v>32065</v>
      </c>
    </row>
    <row r="219" spans="1:7" x14ac:dyDescent="0.25">
      <c r="A219" s="1" t="s">
        <v>67</v>
      </c>
      <c r="B219" s="1" t="s">
        <v>4</v>
      </c>
      <c r="C219" s="10" t="s">
        <v>6</v>
      </c>
      <c r="D219" s="4">
        <v>2.9175</v>
      </c>
      <c r="E219" s="3">
        <v>200</v>
      </c>
      <c r="F219" s="8">
        <f t="shared" si="3"/>
        <v>583.5</v>
      </c>
    </row>
    <row r="220" spans="1:7" x14ac:dyDescent="0.25">
      <c r="A220" s="1" t="s">
        <v>67</v>
      </c>
      <c r="B220" s="1" t="s">
        <v>4</v>
      </c>
      <c r="C220" s="10" t="s">
        <v>6</v>
      </c>
      <c r="D220" s="4">
        <v>2.95</v>
      </c>
      <c r="E220" s="3">
        <v>5000</v>
      </c>
      <c r="F220" s="8">
        <f t="shared" si="3"/>
        <v>14750</v>
      </c>
      <c r="G220" s="8"/>
    </row>
    <row r="221" spans="1:7" x14ac:dyDescent="0.25">
      <c r="A221" s="1" t="s">
        <v>68</v>
      </c>
      <c r="B221" s="1" t="s">
        <v>4</v>
      </c>
      <c r="C221" s="10" t="s">
        <v>6</v>
      </c>
      <c r="D221" s="4">
        <v>2.96</v>
      </c>
      <c r="E221" s="3">
        <v>20000</v>
      </c>
      <c r="F221" s="8">
        <f t="shared" si="3"/>
        <v>59200</v>
      </c>
    </row>
    <row r="222" spans="1:7" x14ac:dyDescent="0.25">
      <c r="A222" s="1" t="s">
        <v>68</v>
      </c>
      <c r="B222" s="1" t="s">
        <v>4</v>
      </c>
      <c r="C222" s="10" t="s">
        <v>6</v>
      </c>
      <c r="D222" s="4">
        <v>2.96</v>
      </c>
      <c r="E222" s="3">
        <v>10000</v>
      </c>
      <c r="F222" s="8">
        <f t="shared" si="3"/>
        <v>29600</v>
      </c>
    </row>
    <row r="223" spans="1:7" x14ac:dyDescent="0.25">
      <c r="A223" s="1" t="s">
        <v>68</v>
      </c>
      <c r="B223" s="1" t="s">
        <v>4</v>
      </c>
      <c r="C223" s="10" t="s">
        <v>6</v>
      </c>
      <c r="D223" s="4">
        <v>2.96</v>
      </c>
      <c r="E223" s="3">
        <v>15000</v>
      </c>
      <c r="F223" s="8">
        <f t="shared" si="3"/>
        <v>44400</v>
      </c>
    </row>
    <row r="224" spans="1:7" x14ac:dyDescent="0.25">
      <c r="A224" s="1" t="s">
        <v>68</v>
      </c>
      <c r="B224" s="1" t="s">
        <v>4</v>
      </c>
      <c r="C224" s="10" t="s">
        <v>6</v>
      </c>
      <c r="D224" s="4">
        <v>2.9575</v>
      </c>
      <c r="E224" s="3">
        <v>10000</v>
      </c>
      <c r="F224" s="8">
        <f t="shared" si="3"/>
        <v>29575</v>
      </c>
      <c r="G224" s="8"/>
    </row>
    <row r="225" spans="1:7" x14ac:dyDescent="0.25">
      <c r="A225" s="1" t="s">
        <v>69</v>
      </c>
      <c r="B225" s="1" t="s">
        <v>4</v>
      </c>
      <c r="C225" s="10" t="s">
        <v>6</v>
      </c>
      <c r="D225" s="4">
        <v>2.9224999999999999</v>
      </c>
      <c r="E225" s="3">
        <v>5000</v>
      </c>
      <c r="F225" s="8">
        <f t="shared" si="3"/>
        <v>14612.5</v>
      </c>
    </row>
    <row r="226" spans="1:7" x14ac:dyDescent="0.25">
      <c r="A226" s="1" t="s">
        <v>69</v>
      </c>
      <c r="B226" s="1" t="s">
        <v>4</v>
      </c>
      <c r="C226" s="10" t="s">
        <v>6</v>
      </c>
      <c r="D226" s="4">
        <v>2.9224999999999999</v>
      </c>
      <c r="E226" s="3">
        <v>5000</v>
      </c>
      <c r="F226" s="8">
        <f t="shared" si="3"/>
        <v>14612.5</v>
      </c>
    </row>
    <row r="227" spans="1:7" x14ac:dyDescent="0.25">
      <c r="A227" s="1" t="s">
        <v>69</v>
      </c>
      <c r="B227" s="1" t="s">
        <v>4</v>
      </c>
      <c r="C227" s="10" t="s">
        <v>6</v>
      </c>
      <c r="D227" s="4">
        <v>2.9224999999999999</v>
      </c>
      <c r="E227" s="3">
        <v>5000</v>
      </c>
      <c r="F227" s="8">
        <f t="shared" si="3"/>
        <v>14612.5</v>
      </c>
    </row>
    <row r="228" spans="1:7" x14ac:dyDescent="0.25">
      <c r="A228" s="1" t="s">
        <v>69</v>
      </c>
      <c r="B228" s="1" t="s">
        <v>4</v>
      </c>
      <c r="C228" s="10" t="s">
        <v>6</v>
      </c>
      <c r="D228" s="4">
        <v>2.92</v>
      </c>
      <c r="E228" s="3">
        <v>3000</v>
      </c>
      <c r="F228" s="8">
        <f t="shared" si="3"/>
        <v>8760</v>
      </c>
    </row>
    <row r="229" spans="1:7" x14ac:dyDescent="0.25">
      <c r="A229" s="1" t="s">
        <v>69</v>
      </c>
      <c r="B229" s="1" t="s">
        <v>4</v>
      </c>
      <c r="C229" s="10" t="s">
        <v>6</v>
      </c>
      <c r="D229" s="4">
        <v>2.9</v>
      </c>
      <c r="E229" s="3">
        <v>900</v>
      </c>
      <c r="F229" s="8">
        <f t="shared" si="3"/>
        <v>2610</v>
      </c>
    </row>
    <row r="230" spans="1:7" x14ac:dyDescent="0.25">
      <c r="A230" s="1" t="s">
        <v>69</v>
      </c>
      <c r="B230" s="1" t="s">
        <v>4</v>
      </c>
      <c r="C230" s="10" t="s">
        <v>6</v>
      </c>
      <c r="D230" s="4">
        <v>2.895</v>
      </c>
      <c r="E230" s="3">
        <v>5000</v>
      </c>
      <c r="F230" s="8">
        <f t="shared" si="3"/>
        <v>14475</v>
      </c>
    </row>
    <row r="231" spans="1:7" x14ac:dyDescent="0.25">
      <c r="A231" s="1" t="s">
        <v>69</v>
      </c>
      <c r="B231" s="1" t="s">
        <v>4</v>
      </c>
      <c r="C231" s="10" t="s">
        <v>6</v>
      </c>
      <c r="D231" s="4">
        <v>2.88</v>
      </c>
      <c r="E231" s="3">
        <v>5000</v>
      </c>
      <c r="F231" s="8">
        <f t="shared" si="3"/>
        <v>14400</v>
      </c>
    </row>
    <row r="232" spans="1:7" x14ac:dyDescent="0.25">
      <c r="A232" s="1" t="s">
        <v>69</v>
      </c>
      <c r="B232" s="1" t="s">
        <v>4</v>
      </c>
      <c r="C232" s="10" t="s">
        <v>6</v>
      </c>
      <c r="D232" s="4">
        <v>2.87</v>
      </c>
      <c r="E232" s="3">
        <v>5000</v>
      </c>
      <c r="F232" s="8">
        <f t="shared" si="3"/>
        <v>14350</v>
      </c>
      <c r="G232" s="8"/>
    </row>
    <row r="233" spans="1:7" x14ac:dyDescent="0.25">
      <c r="A233" s="1" t="s">
        <v>70</v>
      </c>
      <c r="B233" s="1" t="s">
        <v>4</v>
      </c>
      <c r="C233" s="10" t="s">
        <v>6</v>
      </c>
      <c r="D233" s="4">
        <v>2.8475000000000001</v>
      </c>
      <c r="E233" s="3">
        <v>5000</v>
      </c>
      <c r="F233" s="8">
        <f t="shared" si="3"/>
        <v>14237.5</v>
      </c>
    </row>
    <row r="234" spans="1:7" x14ac:dyDescent="0.25">
      <c r="A234" s="1" t="s">
        <v>70</v>
      </c>
      <c r="B234" s="1" t="s">
        <v>4</v>
      </c>
      <c r="C234" s="10" t="s">
        <v>6</v>
      </c>
      <c r="D234" s="4">
        <v>2.8475000000000001</v>
      </c>
      <c r="E234" s="3">
        <v>9700</v>
      </c>
      <c r="F234" s="8">
        <f t="shared" si="3"/>
        <v>27620.75</v>
      </c>
    </row>
    <row r="235" spans="1:7" x14ac:dyDescent="0.25">
      <c r="A235" s="1" t="s">
        <v>70</v>
      </c>
      <c r="B235" s="1" t="s">
        <v>4</v>
      </c>
      <c r="C235" s="10" t="s">
        <v>6</v>
      </c>
      <c r="D235" s="4">
        <v>2.8475000000000001</v>
      </c>
      <c r="E235" s="3">
        <v>5300</v>
      </c>
      <c r="F235" s="8">
        <f t="shared" si="3"/>
        <v>15091.75</v>
      </c>
    </row>
    <row r="236" spans="1:7" x14ac:dyDescent="0.25">
      <c r="A236" s="1" t="s">
        <v>70</v>
      </c>
      <c r="B236" s="1" t="s">
        <v>4</v>
      </c>
      <c r="C236" s="10" t="s">
        <v>6</v>
      </c>
      <c r="D236" s="4">
        <v>2.8475000000000001</v>
      </c>
      <c r="E236" s="3">
        <v>10000</v>
      </c>
      <c r="F236" s="8">
        <f t="shared" si="3"/>
        <v>28475</v>
      </c>
    </row>
    <row r="237" spans="1:7" x14ac:dyDescent="0.25">
      <c r="A237" s="1" t="s">
        <v>70</v>
      </c>
      <c r="B237" s="1" t="s">
        <v>4</v>
      </c>
      <c r="C237" s="10" t="s">
        <v>6</v>
      </c>
      <c r="D237" s="4">
        <v>2.8475000000000001</v>
      </c>
      <c r="E237" s="3">
        <v>15000</v>
      </c>
      <c r="F237" s="8">
        <f t="shared" si="3"/>
        <v>42712.5</v>
      </c>
    </row>
    <row r="238" spans="1:7" x14ac:dyDescent="0.25">
      <c r="A238" s="1" t="s">
        <v>70</v>
      </c>
      <c r="B238" s="1" t="s">
        <v>4</v>
      </c>
      <c r="C238" s="10" t="s">
        <v>6</v>
      </c>
      <c r="D238" s="4">
        <v>2.8475000000000001</v>
      </c>
      <c r="E238" s="3">
        <v>10000</v>
      </c>
      <c r="F238" s="8">
        <f t="shared" si="3"/>
        <v>28475</v>
      </c>
      <c r="G238" s="8"/>
    </row>
    <row r="239" spans="1:7" x14ac:dyDescent="0.25">
      <c r="A239" s="1" t="s">
        <v>71</v>
      </c>
      <c r="B239" s="1" t="s">
        <v>4</v>
      </c>
      <c r="C239" s="10" t="s">
        <v>6</v>
      </c>
      <c r="D239" s="4">
        <v>3.03</v>
      </c>
      <c r="E239" s="3">
        <v>2500</v>
      </c>
      <c r="F239" s="8">
        <f t="shared" si="3"/>
        <v>7574.9999999999991</v>
      </c>
      <c r="G239" s="8"/>
    </row>
    <row r="240" spans="1:7" x14ac:dyDescent="0.25">
      <c r="A240" s="1" t="s">
        <v>72</v>
      </c>
      <c r="B240" s="1" t="s">
        <v>4</v>
      </c>
      <c r="C240" s="10" t="s">
        <v>6</v>
      </c>
      <c r="D240" s="4">
        <v>2.87</v>
      </c>
      <c r="E240" s="3">
        <v>3000</v>
      </c>
      <c r="F240" s="8">
        <f t="shared" si="3"/>
        <v>8610</v>
      </c>
    </row>
    <row r="241" spans="1:7" x14ac:dyDescent="0.25">
      <c r="A241" s="1" t="s">
        <v>72</v>
      </c>
      <c r="B241" s="1" t="s">
        <v>4</v>
      </c>
      <c r="C241" s="10" t="s">
        <v>6</v>
      </c>
      <c r="D241" s="4">
        <v>2.9750000000000001</v>
      </c>
      <c r="E241" s="3">
        <v>20000</v>
      </c>
      <c r="F241" s="8">
        <f t="shared" si="3"/>
        <v>59500</v>
      </c>
    </row>
    <row r="242" spans="1:7" x14ac:dyDescent="0.25">
      <c r="A242" s="1" t="s">
        <v>72</v>
      </c>
      <c r="B242" s="1" t="s">
        <v>4</v>
      </c>
      <c r="C242" s="10" t="s">
        <v>6</v>
      </c>
      <c r="D242" s="4">
        <v>2.97</v>
      </c>
      <c r="E242" s="3">
        <v>10000</v>
      </c>
      <c r="F242" s="8">
        <f t="shared" si="3"/>
        <v>29700.000000000004</v>
      </c>
    </row>
    <row r="243" spans="1:7" x14ac:dyDescent="0.25">
      <c r="A243" s="1" t="s">
        <v>72</v>
      </c>
      <c r="B243" s="1" t="s">
        <v>4</v>
      </c>
      <c r="C243" s="10" t="s">
        <v>6</v>
      </c>
      <c r="D243" s="4">
        <v>2.96</v>
      </c>
      <c r="E243" s="3">
        <v>5000</v>
      </c>
      <c r="F243" s="8">
        <f t="shared" si="3"/>
        <v>14800</v>
      </c>
      <c r="G243" s="8"/>
    </row>
    <row r="244" spans="1:7" x14ac:dyDescent="0.25">
      <c r="A244" s="1" t="s">
        <v>73</v>
      </c>
      <c r="B244" s="1" t="s">
        <v>4</v>
      </c>
      <c r="C244" s="10" t="s">
        <v>6</v>
      </c>
      <c r="D244" s="4">
        <v>2.8975</v>
      </c>
      <c r="E244" s="3">
        <v>15000</v>
      </c>
      <c r="F244" s="8">
        <f t="shared" si="3"/>
        <v>43462.5</v>
      </c>
    </row>
    <row r="245" spans="1:7" x14ac:dyDescent="0.25">
      <c r="A245" s="1" t="s">
        <v>73</v>
      </c>
      <c r="B245" s="1" t="s">
        <v>4</v>
      </c>
      <c r="C245" s="10" t="s">
        <v>6</v>
      </c>
      <c r="D245" s="4">
        <v>2.8975</v>
      </c>
      <c r="E245" s="3">
        <v>10000</v>
      </c>
      <c r="F245" s="8">
        <f t="shared" si="3"/>
        <v>28975</v>
      </c>
    </row>
    <row r="246" spans="1:7" x14ac:dyDescent="0.25">
      <c r="A246" s="1" t="s">
        <v>73</v>
      </c>
      <c r="B246" s="1" t="s">
        <v>4</v>
      </c>
      <c r="C246" s="10" t="s">
        <v>6</v>
      </c>
      <c r="D246" s="4">
        <v>2.8975</v>
      </c>
      <c r="E246" s="3">
        <v>12000</v>
      </c>
      <c r="F246" s="8">
        <f t="shared" si="3"/>
        <v>34770</v>
      </c>
    </row>
    <row r="247" spans="1:7" x14ac:dyDescent="0.25">
      <c r="A247" s="1" t="s">
        <v>73</v>
      </c>
      <c r="B247" s="1" t="s">
        <v>4</v>
      </c>
      <c r="C247" s="10" t="s">
        <v>6</v>
      </c>
      <c r="D247" s="4">
        <v>2.9</v>
      </c>
      <c r="E247" s="3">
        <v>5000</v>
      </c>
      <c r="F247" s="8">
        <f t="shared" si="3"/>
        <v>14500</v>
      </c>
    </row>
    <row r="248" spans="1:7" x14ac:dyDescent="0.25">
      <c r="A248" s="1" t="s">
        <v>73</v>
      </c>
      <c r="B248" s="1" t="s">
        <v>4</v>
      </c>
      <c r="C248" s="10" t="s">
        <v>6</v>
      </c>
      <c r="D248" s="4">
        <v>2.9</v>
      </c>
      <c r="E248" s="3">
        <v>13000</v>
      </c>
      <c r="F248" s="8">
        <f t="shared" si="3"/>
        <v>37700</v>
      </c>
      <c r="G248" s="8"/>
    </row>
    <row r="249" spans="1:7" x14ac:dyDescent="0.25">
      <c r="A249" s="1" t="s">
        <v>74</v>
      </c>
      <c r="B249" s="1" t="s">
        <v>4</v>
      </c>
      <c r="C249" s="10" t="s">
        <v>6</v>
      </c>
      <c r="D249" s="4">
        <v>3</v>
      </c>
      <c r="E249" s="3">
        <v>700</v>
      </c>
      <c r="F249" s="8">
        <f t="shared" si="3"/>
        <v>2100</v>
      </c>
    </row>
    <row r="250" spans="1:7" x14ac:dyDescent="0.25">
      <c r="A250" s="1" t="s">
        <v>74</v>
      </c>
      <c r="B250" s="1" t="s">
        <v>4</v>
      </c>
      <c r="C250" s="10" t="s">
        <v>6</v>
      </c>
      <c r="D250" s="4">
        <v>3</v>
      </c>
      <c r="E250" s="3">
        <v>15000</v>
      </c>
      <c r="F250" s="8">
        <f t="shared" si="3"/>
        <v>45000</v>
      </c>
    </row>
    <row r="251" spans="1:7" x14ac:dyDescent="0.25">
      <c r="A251" s="1" t="s">
        <v>74</v>
      </c>
      <c r="B251" s="1" t="s">
        <v>4</v>
      </c>
      <c r="C251" s="10" t="s">
        <v>6</v>
      </c>
      <c r="D251" s="4">
        <v>3</v>
      </c>
      <c r="E251" s="3">
        <v>20000</v>
      </c>
      <c r="F251" s="8">
        <f t="shared" si="3"/>
        <v>60000</v>
      </c>
    </row>
    <row r="252" spans="1:7" x14ac:dyDescent="0.25">
      <c r="A252" s="1" t="s">
        <v>74</v>
      </c>
      <c r="B252" s="1" t="s">
        <v>4</v>
      </c>
      <c r="C252" s="10" t="s">
        <v>6</v>
      </c>
      <c r="D252" s="4">
        <v>3</v>
      </c>
      <c r="E252" s="3">
        <v>10000</v>
      </c>
      <c r="F252" s="8">
        <f t="shared" si="3"/>
        <v>30000</v>
      </c>
    </row>
    <row r="253" spans="1:7" x14ac:dyDescent="0.25">
      <c r="A253" s="1" t="s">
        <v>74</v>
      </c>
      <c r="B253" s="1" t="s">
        <v>4</v>
      </c>
      <c r="C253" s="10" t="s">
        <v>6</v>
      </c>
      <c r="D253" s="4">
        <v>3</v>
      </c>
      <c r="E253" s="3">
        <v>10000</v>
      </c>
      <c r="F253" s="8">
        <f t="shared" si="3"/>
        <v>30000</v>
      </c>
      <c r="G253" s="8"/>
    </row>
    <row r="254" spans="1:7" x14ac:dyDescent="0.25">
      <c r="A254" s="1" t="s">
        <v>75</v>
      </c>
      <c r="B254" s="1" t="s">
        <v>4</v>
      </c>
      <c r="C254" s="10" t="s">
        <v>6</v>
      </c>
      <c r="D254" s="4">
        <v>3.0425</v>
      </c>
      <c r="E254" s="3">
        <v>13400</v>
      </c>
      <c r="F254" s="8">
        <f t="shared" si="3"/>
        <v>40769.5</v>
      </c>
    </row>
    <row r="255" spans="1:7" x14ac:dyDescent="0.25">
      <c r="A255" s="1" t="s">
        <v>75</v>
      </c>
      <c r="B255" s="1" t="s">
        <v>4</v>
      </c>
      <c r="C255" s="10" t="s">
        <v>6</v>
      </c>
      <c r="D255" s="4">
        <v>3.0425</v>
      </c>
      <c r="E255" s="3">
        <v>16000</v>
      </c>
      <c r="F255" s="8">
        <f t="shared" si="3"/>
        <v>48680</v>
      </c>
    </row>
    <row r="256" spans="1:7" x14ac:dyDescent="0.25">
      <c r="A256" s="1" t="s">
        <v>75</v>
      </c>
      <c r="B256" s="1" t="s">
        <v>4</v>
      </c>
      <c r="C256" s="10" t="s">
        <v>6</v>
      </c>
      <c r="D256" s="4">
        <v>3.0425</v>
      </c>
      <c r="E256" s="3">
        <v>600</v>
      </c>
      <c r="F256" s="8">
        <f t="shared" si="3"/>
        <v>1825.5</v>
      </c>
    </row>
    <row r="257" spans="1:7" x14ac:dyDescent="0.25">
      <c r="A257" s="1" t="s">
        <v>75</v>
      </c>
      <c r="B257" s="1" t="s">
        <v>4</v>
      </c>
      <c r="C257" s="10" t="s">
        <v>6</v>
      </c>
      <c r="D257" s="4">
        <v>3.04</v>
      </c>
      <c r="E257" s="3">
        <v>6000</v>
      </c>
      <c r="F257" s="8">
        <f t="shared" si="3"/>
        <v>18240</v>
      </c>
      <c r="G257" s="8"/>
    </row>
    <row r="258" spans="1:7" x14ac:dyDescent="0.25">
      <c r="A258" s="1" t="s">
        <v>76</v>
      </c>
      <c r="B258" s="1" t="s">
        <v>4</v>
      </c>
      <c r="C258" s="10" t="s">
        <v>6</v>
      </c>
      <c r="D258" s="4">
        <v>2.99</v>
      </c>
      <c r="E258" s="3">
        <v>10000</v>
      </c>
      <c r="F258" s="8">
        <f t="shared" si="3"/>
        <v>29900.000000000004</v>
      </c>
    </row>
    <row r="259" spans="1:7" x14ac:dyDescent="0.25">
      <c r="A259" s="1" t="s">
        <v>76</v>
      </c>
      <c r="B259" s="1" t="s">
        <v>4</v>
      </c>
      <c r="C259" s="10" t="s">
        <v>6</v>
      </c>
      <c r="D259" s="4">
        <v>3</v>
      </c>
      <c r="E259" s="3">
        <v>10000</v>
      </c>
      <c r="F259" s="8">
        <f t="shared" si="3"/>
        <v>30000</v>
      </c>
    </row>
    <row r="260" spans="1:7" x14ac:dyDescent="0.25">
      <c r="A260" s="1" t="s">
        <v>76</v>
      </c>
      <c r="B260" s="1" t="s">
        <v>4</v>
      </c>
      <c r="C260" s="10" t="s">
        <v>6</v>
      </c>
      <c r="D260" s="4">
        <v>2.95</v>
      </c>
      <c r="E260" s="3">
        <v>1900</v>
      </c>
      <c r="F260" s="8">
        <f t="shared" ref="F260:F317" si="4">D260*E260</f>
        <v>5605</v>
      </c>
    </row>
    <row r="261" spans="1:7" x14ac:dyDescent="0.25">
      <c r="A261" s="1" t="s">
        <v>76</v>
      </c>
      <c r="B261" s="1" t="s">
        <v>4</v>
      </c>
      <c r="C261" s="10" t="s">
        <v>6</v>
      </c>
      <c r="D261" s="4">
        <v>2.95</v>
      </c>
      <c r="E261" s="3">
        <v>3100</v>
      </c>
      <c r="F261" s="8">
        <f t="shared" si="4"/>
        <v>9145</v>
      </c>
      <c r="G261" s="8"/>
    </row>
    <row r="262" spans="1:7" x14ac:dyDescent="0.25">
      <c r="A262" s="1" t="s">
        <v>77</v>
      </c>
      <c r="B262" s="1" t="s">
        <v>4</v>
      </c>
      <c r="C262" s="10" t="s">
        <v>6</v>
      </c>
      <c r="D262" s="4">
        <v>3.15</v>
      </c>
      <c r="E262" s="3">
        <v>10000</v>
      </c>
      <c r="F262" s="8">
        <f t="shared" si="4"/>
        <v>31500</v>
      </c>
      <c r="G262" s="8"/>
    </row>
    <row r="263" spans="1:7" x14ac:dyDescent="0.25">
      <c r="A263" s="1" t="s">
        <v>78</v>
      </c>
      <c r="B263" s="1" t="s">
        <v>4</v>
      </c>
      <c r="C263" s="10" t="s">
        <v>6</v>
      </c>
      <c r="D263" s="4">
        <v>2.8925000000000001</v>
      </c>
      <c r="E263" s="3">
        <v>5000</v>
      </c>
      <c r="F263" s="8">
        <f t="shared" si="4"/>
        <v>14462.5</v>
      </c>
    </row>
    <row r="264" spans="1:7" x14ac:dyDescent="0.25">
      <c r="A264" s="1" t="s">
        <v>78</v>
      </c>
      <c r="B264" s="1" t="s">
        <v>4</v>
      </c>
      <c r="C264" s="10" t="s">
        <v>6</v>
      </c>
      <c r="D264" s="4">
        <v>2.89</v>
      </c>
      <c r="E264" s="3">
        <v>5000</v>
      </c>
      <c r="F264" s="8">
        <f t="shared" si="4"/>
        <v>14450</v>
      </c>
      <c r="G264" s="8"/>
    </row>
    <row r="265" spans="1:7" x14ac:dyDescent="0.25">
      <c r="A265" s="1" t="s">
        <v>79</v>
      </c>
      <c r="B265" s="1" t="s">
        <v>4</v>
      </c>
      <c r="C265" s="10" t="s">
        <v>6</v>
      </c>
      <c r="D265" s="4">
        <v>2.8824999999999998</v>
      </c>
      <c r="E265" s="3">
        <v>5000</v>
      </c>
      <c r="F265" s="8">
        <f t="shared" si="4"/>
        <v>14412.5</v>
      </c>
    </row>
    <row r="266" spans="1:7" x14ac:dyDescent="0.25">
      <c r="A266" s="1" t="s">
        <v>79</v>
      </c>
      <c r="B266" s="1" t="s">
        <v>4</v>
      </c>
      <c r="C266" s="10" t="s">
        <v>6</v>
      </c>
      <c r="D266" s="4">
        <v>2.8824999999999998</v>
      </c>
      <c r="E266" s="3">
        <v>5000</v>
      </c>
      <c r="F266" s="8">
        <f t="shared" si="4"/>
        <v>14412.5</v>
      </c>
      <c r="G266" s="8"/>
    </row>
    <row r="267" spans="1:7" x14ac:dyDescent="0.25">
      <c r="A267" s="1" t="s">
        <v>80</v>
      </c>
      <c r="B267" s="1" t="s">
        <v>4</v>
      </c>
      <c r="C267" s="10" t="s">
        <v>6</v>
      </c>
      <c r="D267" s="4">
        <v>2.625</v>
      </c>
      <c r="E267" s="3">
        <v>5000</v>
      </c>
      <c r="F267" s="8">
        <f t="shared" si="4"/>
        <v>13125</v>
      </c>
    </row>
    <row r="268" spans="1:7" x14ac:dyDescent="0.25">
      <c r="A268" s="1" t="s">
        <v>80</v>
      </c>
      <c r="B268" s="1" t="s">
        <v>4</v>
      </c>
      <c r="C268" s="10" t="s">
        <v>6</v>
      </c>
      <c r="D268" s="4">
        <v>2.625</v>
      </c>
      <c r="E268" s="3">
        <v>5000</v>
      </c>
      <c r="F268" s="8">
        <f t="shared" si="4"/>
        <v>13125</v>
      </c>
      <c r="G268" s="8"/>
    </row>
    <row r="269" spans="1:7" x14ac:dyDescent="0.25">
      <c r="A269" s="1" t="s">
        <v>81</v>
      </c>
      <c r="B269" s="1" t="s">
        <v>4</v>
      </c>
      <c r="C269" s="10" t="s">
        <v>6</v>
      </c>
      <c r="D269" s="4">
        <v>2.6675</v>
      </c>
      <c r="E269" s="3">
        <v>5000</v>
      </c>
      <c r="F269" s="8">
        <f t="shared" si="4"/>
        <v>13337.5</v>
      </c>
    </row>
    <row r="270" spans="1:7" x14ac:dyDescent="0.25">
      <c r="A270" s="1" t="s">
        <v>81</v>
      </c>
      <c r="B270" s="1" t="s">
        <v>4</v>
      </c>
      <c r="C270" s="10" t="s">
        <v>6</v>
      </c>
      <c r="D270" s="4">
        <v>2.6675</v>
      </c>
      <c r="E270" s="3">
        <v>3000</v>
      </c>
      <c r="F270" s="8">
        <f t="shared" si="4"/>
        <v>8002.5</v>
      </c>
    </row>
    <row r="271" spans="1:7" x14ac:dyDescent="0.25">
      <c r="A271" s="1" t="s">
        <v>81</v>
      </c>
      <c r="B271" s="1" t="s">
        <v>4</v>
      </c>
      <c r="C271" s="10" t="s">
        <v>6</v>
      </c>
      <c r="D271" s="4">
        <v>2.6675</v>
      </c>
      <c r="E271" s="3">
        <v>2000</v>
      </c>
      <c r="F271" s="8">
        <f t="shared" si="4"/>
        <v>5335</v>
      </c>
      <c r="G271" s="8"/>
    </row>
    <row r="272" spans="1:7" x14ac:dyDescent="0.25">
      <c r="A272" s="1" t="s">
        <v>82</v>
      </c>
      <c r="B272" s="1" t="s">
        <v>4</v>
      </c>
      <c r="C272" s="10" t="s">
        <v>6</v>
      </c>
      <c r="D272" s="4">
        <v>2.81</v>
      </c>
      <c r="E272" s="3">
        <v>10000</v>
      </c>
      <c r="F272" s="8">
        <f t="shared" si="4"/>
        <v>28100</v>
      </c>
      <c r="G272" s="8"/>
    </row>
    <row r="273" spans="1:7" x14ac:dyDescent="0.25">
      <c r="A273" s="1" t="s">
        <v>83</v>
      </c>
      <c r="B273" s="1" t="s">
        <v>4</v>
      </c>
      <c r="C273" s="10" t="s">
        <v>6</v>
      </c>
      <c r="D273" s="4">
        <v>3</v>
      </c>
      <c r="E273" s="3">
        <v>5000</v>
      </c>
      <c r="F273" s="8">
        <f t="shared" si="4"/>
        <v>15000</v>
      </c>
    </row>
    <row r="274" spans="1:7" x14ac:dyDescent="0.25">
      <c r="A274" s="1" t="s">
        <v>83</v>
      </c>
      <c r="B274" s="1" t="s">
        <v>4</v>
      </c>
      <c r="C274" s="10" t="s">
        <v>6</v>
      </c>
      <c r="D274" s="4">
        <v>3</v>
      </c>
      <c r="E274" s="3">
        <v>5000</v>
      </c>
      <c r="F274" s="8">
        <f t="shared" si="4"/>
        <v>15000</v>
      </c>
      <c r="G274" s="8"/>
    </row>
    <row r="275" spans="1:7" x14ac:dyDescent="0.25">
      <c r="A275" s="1" t="s">
        <v>84</v>
      </c>
      <c r="B275" s="1" t="s">
        <v>4</v>
      </c>
      <c r="C275" s="10" t="s">
        <v>6</v>
      </c>
      <c r="D275" s="4">
        <v>2.95</v>
      </c>
      <c r="E275" s="3">
        <v>15000</v>
      </c>
      <c r="F275" s="8">
        <f t="shared" si="4"/>
        <v>44250</v>
      </c>
    </row>
    <row r="276" spans="1:7" x14ac:dyDescent="0.25">
      <c r="A276" s="1" t="s">
        <v>84</v>
      </c>
      <c r="B276" s="1" t="s">
        <v>4</v>
      </c>
      <c r="C276" s="10" t="s">
        <v>6</v>
      </c>
      <c r="D276" s="4">
        <v>2.9474999999999998</v>
      </c>
      <c r="E276" s="3">
        <v>5000</v>
      </c>
      <c r="F276" s="8">
        <f t="shared" si="4"/>
        <v>14737.499999999998</v>
      </c>
    </row>
    <row r="277" spans="1:7" x14ac:dyDescent="0.25">
      <c r="A277" s="1" t="s">
        <v>84</v>
      </c>
      <c r="B277" s="1" t="s">
        <v>4</v>
      </c>
      <c r="C277" s="10" t="s">
        <v>6</v>
      </c>
      <c r="D277" s="4">
        <v>3.05</v>
      </c>
      <c r="E277" s="3">
        <v>15000</v>
      </c>
      <c r="F277" s="8">
        <f t="shared" si="4"/>
        <v>45750</v>
      </c>
    </row>
    <row r="278" spans="1:7" x14ac:dyDescent="0.25">
      <c r="A278" s="1" t="s">
        <v>84</v>
      </c>
      <c r="B278" s="1" t="s">
        <v>4</v>
      </c>
      <c r="C278" s="10" t="s">
        <v>6</v>
      </c>
      <c r="D278" s="4">
        <v>2.93</v>
      </c>
      <c r="E278" s="3">
        <v>4000</v>
      </c>
      <c r="F278" s="8">
        <f t="shared" si="4"/>
        <v>11720</v>
      </c>
    </row>
    <row r="279" spans="1:7" x14ac:dyDescent="0.25">
      <c r="A279" s="1" t="s">
        <v>84</v>
      </c>
      <c r="B279" s="1" t="s">
        <v>4</v>
      </c>
      <c r="C279" s="10" t="s">
        <v>6</v>
      </c>
      <c r="D279" s="4">
        <v>2.93</v>
      </c>
      <c r="E279" s="3">
        <v>5000</v>
      </c>
      <c r="F279" s="8">
        <f t="shared" si="4"/>
        <v>14650</v>
      </c>
    </row>
    <row r="280" spans="1:7" x14ac:dyDescent="0.25">
      <c r="A280" s="1" t="s">
        <v>84</v>
      </c>
      <c r="B280" s="1" t="s">
        <v>4</v>
      </c>
      <c r="C280" s="10" t="s">
        <v>6</v>
      </c>
      <c r="D280" s="4">
        <v>2.93</v>
      </c>
      <c r="E280" s="3">
        <v>500</v>
      </c>
      <c r="F280" s="8">
        <f t="shared" si="4"/>
        <v>1465</v>
      </c>
      <c r="G280" s="8"/>
    </row>
    <row r="281" spans="1:7" x14ac:dyDescent="0.25">
      <c r="A281" s="1" t="s">
        <v>85</v>
      </c>
      <c r="B281" s="1" t="s">
        <v>4</v>
      </c>
      <c r="C281" s="10" t="s">
        <v>6</v>
      </c>
      <c r="D281" s="4">
        <v>2.9049999999999998</v>
      </c>
      <c r="E281" s="3">
        <v>10000</v>
      </c>
      <c r="F281" s="8">
        <f t="shared" si="4"/>
        <v>29049.999999999996</v>
      </c>
    </row>
    <row r="282" spans="1:7" x14ac:dyDescent="0.25">
      <c r="A282" s="1" t="s">
        <v>85</v>
      </c>
      <c r="B282" s="1" t="s">
        <v>4</v>
      </c>
      <c r="C282" s="10" t="s">
        <v>6</v>
      </c>
      <c r="D282" s="4">
        <v>2.9049999999999998</v>
      </c>
      <c r="E282" s="3">
        <v>5000</v>
      </c>
      <c r="F282" s="8">
        <f t="shared" si="4"/>
        <v>14524.999999999998</v>
      </c>
    </row>
    <row r="283" spans="1:7" x14ac:dyDescent="0.25">
      <c r="A283" s="1" t="s">
        <v>85</v>
      </c>
      <c r="B283" s="1" t="s">
        <v>4</v>
      </c>
      <c r="C283" s="10" t="s">
        <v>6</v>
      </c>
      <c r="D283" s="4">
        <v>2.9049999999999998</v>
      </c>
      <c r="E283" s="3">
        <v>5000</v>
      </c>
      <c r="F283" s="8">
        <f t="shared" si="4"/>
        <v>14524.999999999998</v>
      </c>
    </row>
    <row r="284" spans="1:7" x14ac:dyDescent="0.25">
      <c r="A284" s="1" t="s">
        <v>85</v>
      </c>
      <c r="B284" s="1" t="s">
        <v>4</v>
      </c>
      <c r="C284" s="10" t="s">
        <v>6</v>
      </c>
      <c r="D284" s="4">
        <v>2.9049999999999998</v>
      </c>
      <c r="E284" s="3">
        <v>5000</v>
      </c>
      <c r="F284" s="8">
        <f t="shared" si="4"/>
        <v>14524.999999999998</v>
      </c>
    </row>
    <row r="285" spans="1:7" x14ac:dyDescent="0.25">
      <c r="A285" s="1" t="s">
        <v>85</v>
      </c>
      <c r="B285" s="1" t="s">
        <v>4</v>
      </c>
      <c r="C285" s="10" t="s">
        <v>6</v>
      </c>
      <c r="D285" s="4">
        <v>2.9049999999999998</v>
      </c>
      <c r="E285" s="3">
        <v>200</v>
      </c>
      <c r="F285" s="8">
        <f t="shared" si="4"/>
        <v>581</v>
      </c>
      <c r="G285" s="8"/>
    </row>
    <row r="286" spans="1:7" x14ac:dyDescent="0.25">
      <c r="A286" s="1" t="s">
        <v>86</v>
      </c>
      <c r="B286" s="1" t="s">
        <v>4</v>
      </c>
      <c r="C286" s="10" t="s">
        <v>6</v>
      </c>
      <c r="D286" s="4">
        <v>2.62</v>
      </c>
      <c r="E286" s="3">
        <v>300</v>
      </c>
      <c r="F286" s="8">
        <f t="shared" si="4"/>
        <v>786</v>
      </c>
    </row>
    <row r="287" spans="1:7" x14ac:dyDescent="0.25">
      <c r="A287" s="1" t="s">
        <v>86</v>
      </c>
      <c r="B287" s="1" t="s">
        <v>4</v>
      </c>
      <c r="C287" s="10" t="s">
        <v>6</v>
      </c>
      <c r="D287" s="4">
        <v>2.6349999999999998</v>
      </c>
      <c r="E287" s="3">
        <v>10000</v>
      </c>
      <c r="F287" s="8">
        <f t="shared" si="4"/>
        <v>26349.999999999996</v>
      </c>
    </row>
    <row r="288" spans="1:7" x14ac:dyDescent="0.25">
      <c r="A288" s="1" t="s">
        <v>86</v>
      </c>
      <c r="B288" s="1" t="s">
        <v>4</v>
      </c>
      <c r="C288" s="10" t="s">
        <v>6</v>
      </c>
      <c r="D288" s="4">
        <v>2.62</v>
      </c>
      <c r="E288" s="3">
        <v>4000</v>
      </c>
      <c r="F288" s="8">
        <f t="shared" si="4"/>
        <v>10480</v>
      </c>
    </row>
    <row r="289" spans="1:7" x14ac:dyDescent="0.25">
      <c r="A289" s="1" t="s">
        <v>86</v>
      </c>
      <c r="B289" s="1" t="s">
        <v>4</v>
      </c>
      <c r="C289" s="10" t="s">
        <v>6</v>
      </c>
      <c r="D289" s="4">
        <v>2.62</v>
      </c>
      <c r="E289" s="3">
        <v>2500</v>
      </c>
      <c r="F289" s="8">
        <f t="shared" si="4"/>
        <v>6550</v>
      </c>
    </row>
    <row r="290" spans="1:7" x14ac:dyDescent="0.25">
      <c r="A290" s="1" t="s">
        <v>86</v>
      </c>
      <c r="B290" s="1" t="s">
        <v>4</v>
      </c>
      <c r="C290" s="10" t="s">
        <v>6</v>
      </c>
      <c r="D290" s="4">
        <v>2.63</v>
      </c>
      <c r="E290" s="3">
        <v>10000</v>
      </c>
      <c r="F290" s="8">
        <f t="shared" si="4"/>
        <v>26300</v>
      </c>
      <c r="G290" s="8"/>
    </row>
    <row r="291" spans="1:7" x14ac:dyDescent="0.25">
      <c r="A291" s="1" t="s">
        <v>87</v>
      </c>
      <c r="B291" s="1" t="s">
        <v>4</v>
      </c>
      <c r="C291" s="10" t="s">
        <v>6</v>
      </c>
      <c r="D291" s="4">
        <v>2.5775000000000001</v>
      </c>
      <c r="E291" s="3">
        <v>5000</v>
      </c>
      <c r="F291" s="8">
        <f t="shared" si="4"/>
        <v>12887.5</v>
      </c>
    </row>
    <row r="292" spans="1:7" x14ac:dyDescent="0.25">
      <c r="A292" s="1" t="s">
        <v>87</v>
      </c>
      <c r="B292" s="1" t="s">
        <v>4</v>
      </c>
      <c r="C292" s="10" t="s">
        <v>6</v>
      </c>
      <c r="D292" s="4">
        <v>2.5775000000000001</v>
      </c>
      <c r="E292" s="3">
        <v>10000</v>
      </c>
      <c r="F292" s="8">
        <f t="shared" si="4"/>
        <v>25775</v>
      </c>
    </row>
    <row r="293" spans="1:7" x14ac:dyDescent="0.25">
      <c r="A293" s="1" t="s">
        <v>87</v>
      </c>
      <c r="B293" s="1" t="s">
        <v>4</v>
      </c>
      <c r="C293" s="10" t="s">
        <v>6</v>
      </c>
      <c r="D293" s="4">
        <v>2.5775000000000001</v>
      </c>
      <c r="E293" s="3">
        <v>10000</v>
      </c>
      <c r="F293" s="8">
        <f t="shared" si="4"/>
        <v>25775</v>
      </c>
    </row>
    <row r="294" spans="1:7" x14ac:dyDescent="0.25">
      <c r="A294" s="1" t="s">
        <v>87</v>
      </c>
      <c r="B294" s="1" t="s">
        <v>4</v>
      </c>
      <c r="C294" s="10" t="s">
        <v>6</v>
      </c>
      <c r="D294" s="4">
        <v>2.58</v>
      </c>
      <c r="E294" s="3">
        <v>5000</v>
      </c>
      <c r="F294" s="8">
        <f t="shared" si="4"/>
        <v>12900</v>
      </c>
    </row>
    <row r="295" spans="1:7" x14ac:dyDescent="0.25">
      <c r="A295" s="1" t="s">
        <v>87</v>
      </c>
      <c r="B295" s="1" t="s">
        <v>4</v>
      </c>
      <c r="C295" s="10" t="s">
        <v>6</v>
      </c>
      <c r="D295" s="4">
        <v>2.5775000000000001</v>
      </c>
      <c r="E295" s="3">
        <v>10000</v>
      </c>
      <c r="F295" s="8">
        <f t="shared" si="4"/>
        <v>25775</v>
      </c>
    </row>
    <row r="296" spans="1:7" x14ac:dyDescent="0.25">
      <c r="A296" s="1" t="s">
        <v>87</v>
      </c>
      <c r="B296" s="1" t="s">
        <v>4</v>
      </c>
      <c r="C296" s="10" t="s">
        <v>6</v>
      </c>
      <c r="D296" s="4">
        <v>2.6</v>
      </c>
      <c r="E296" s="3">
        <v>2500</v>
      </c>
      <c r="F296" s="8">
        <f t="shared" si="4"/>
        <v>6500</v>
      </c>
      <c r="G296" s="8"/>
    </row>
    <row r="297" spans="1:7" x14ac:dyDescent="0.25">
      <c r="A297" s="1" t="s">
        <v>88</v>
      </c>
      <c r="B297" s="1" t="s">
        <v>4</v>
      </c>
      <c r="C297" s="10" t="s">
        <v>6</v>
      </c>
      <c r="D297" s="4">
        <v>2.5125000000000002</v>
      </c>
      <c r="E297" s="3">
        <v>20000</v>
      </c>
      <c r="F297" s="8">
        <f t="shared" si="4"/>
        <v>50250</v>
      </c>
    </row>
    <row r="298" spans="1:7" x14ac:dyDescent="0.25">
      <c r="A298" s="1" t="s">
        <v>88</v>
      </c>
      <c r="B298" s="1" t="s">
        <v>4</v>
      </c>
      <c r="C298" s="10" t="s">
        <v>6</v>
      </c>
      <c r="D298" s="4">
        <v>2.5125000000000002</v>
      </c>
      <c r="E298" s="3">
        <v>1000</v>
      </c>
      <c r="F298" s="8">
        <f t="shared" si="4"/>
        <v>2512.5</v>
      </c>
    </row>
    <row r="299" spans="1:7" x14ac:dyDescent="0.25">
      <c r="A299" s="1" t="s">
        <v>88</v>
      </c>
      <c r="B299" s="1" t="s">
        <v>4</v>
      </c>
      <c r="C299" s="10" t="s">
        <v>6</v>
      </c>
      <c r="D299" s="4">
        <v>2.5125000000000002</v>
      </c>
      <c r="E299" s="3">
        <v>5000</v>
      </c>
      <c r="F299" s="8">
        <f t="shared" si="4"/>
        <v>12562.5</v>
      </c>
    </row>
    <row r="300" spans="1:7" x14ac:dyDescent="0.25">
      <c r="A300" s="1" t="s">
        <v>88</v>
      </c>
      <c r="B300" s="1" t="s">
        <v>4</v>
      </c>
      <c r="C300" s="10" t="s">
        <v>6</v>
      </c>
      <c r="D300" s="4">
        <v>2.5125000000000002</v>
      </c>
      <c r="E300" s="3">
        <v>200</v>
      </c>
      <c r="F300" s="8">
        <f t="shared" si="4"/>
        <v>502.50000000000006</v>
      </c>
    </row>
    <row r="301" spans="1:7" x14ac:dyDescent="0.25">
      <c r="A301" s="1" t="s">
        <v>88</v>
      </c>
      <c r="B301" s="1" t="s">
        <v>4</v>
      </c>
      <c r="C301" s="10" t="s">
        <v>6</v>
      </c>
      <c r="D301" s="4">
        <v>2.5125000000000002</v>
      </c>
      <c r="E301" s="3">
        <v>14800</v>
      </c>
      <c r="F301" s="8">
        <f t="shared" si="4"/>
        <v>37185</v>
      </c>
    </row>
    <row r="302" spans="1:7" x14ac:dyDescent="0.25">
      <c r="A302" s="1" t="s">
        <v>88</v>
      </c>
      <c r="B302" s="1" t="s">
        <v>4</v>
      </c>
      <c r="C302" s="10" t="s">
        <v>6</v>
      </c>
      <c r="D302" s="4">
        <v>2.5150000000000001</v>
      </c>
      <c r="E302" s="3">
        <v>5000</v>
      </c>
      <c r="F302" s="8">
        <f t="shared" si="4"/>
        <v>12575</v>
      </c>
    </row>
    <row r="303" spans="1:7" x14ac:dyDescent="0.25">
      <c r="A303" s="1" t="s">
        <v>88</v>
      </c>
      <c r="B303" s="1" t="s">
        <v>4</v>
      </c>
      <c r="C303" s="10" t="s">
        <v>6</v>
      </c>
      <c r="D303" s="4">
        <v>2.56</v>
      </c>
      <c r="E303" s="3">
        <v>5000</v>
      </c>
      <c r="F303" s="8">
        <f t="shared" si="4"/>
        <v>12800</v>
      </c>
      <c r="G303" s="8"/>
    </row>
    <row r="304" spans="1:7" x14ac:dyDescent="0.25">
      <c r="A304" s="1" t="s">
        <v>89</v>
      </c>
      <c r="B304" s="1" t="s">
        <v>4</v>
      </c>
      <c r="C304" s="10" t="s">
        <v>6</v>
      </c>
      <c r="D304" s="4">
        <v>2.5074999999999998</v>
      </c>
      <c r="E304" s="3">
        <v>25000</v>
      </c>
      <c r="F304" s="8">
        <f t="shared" si="4"/>
        <v>62687.499999999993</v>
      </c>
    </row>
    <row r="305" spans="1:7" x14ac:dyDescent="0.25">
      <c r="A305" s="1" t="s">
        <v>89</v>
      </c>
      <c r="B305" s="1" t="s">
        <v>4</v>
      </c>
      <c r="C305" s="10" t="s">
        <v>6</v>
      </c>
      <c r="D305" s="4">
        <v>2.5074999999999998</v>
      </c>
      <c r="E305" s="3">
        <v>22000</v>
      </c>
      <c r="F305" s="8">
        <f t="shared" si="4"/>
        <v>55165</v>
      </c>
    </row>
    <row r="306" spans="1:7" x14ac:dyDescent="0.25">
      <c r="A306" s="1" t="s">
        <v>89</v>
      </c>
      <c r="B306" s="1" t="s">
        <v>4</v>
      </c>
      <c r="C306" s="10" t="s">
        <v>6</v>
      </c>
      <c r="D306" s="4">
        <v>2.5074999999999998</v>
      </c>
      <c r="E306" s="3">
        <v>5000</v>
      </c>
      <c r="F306" s="8">
        <f t="shared" si="4"/>
        <v>12537.5</v>
      </c>
    </row>
    <row r="307" spans="1:7" x14ac:dyDescent="0.25">
      <c r="A307" s="1" t="s">
        <v>89</v>
      </c>
      <c r="B307" s="1" t="s">
        <v>4</v>
      </c>
      <c r="C307" s="10" t="s">
        <v>6</v>
      </c>
      <c r="D307" s="4">
        <v>2.6</v>
      </c>
      <c r="E307" s="3">
        <v>2000</v>
      </c>
      <c r="F307" s="8">
        <f t="shared" si="4"/>
        <v>5200</v>
      </c>
    </row>
    <row r="308" spans="1:7" x14ac:dyDescent="0.25">
      <c r="A308" s="1" t="s">
        <v>89</v>
      </c>
      <c r="B308" s="1" t="s">
        <v>4</v>
      </c>
      <c r="C308" s="10" t="s">
        <v>6</v>
      </c>
      <c r="D308" s="4">
        <v>2.59</v>
      </c>
      <c r="E308" s="3">
        <v>1500</v>
      </c>
      <c r="F308" s="8">
        <f t="shared" si="4"/>
        <v>3885</v>
      </c>
      <c r="G308" s="8"/>
    </row>
    <row r="309" spans="1:7" x14ac:dyDescent="0.25">
      <c r="A309" s="1" t="s">
        <v>90</v>
      </c>
      <c r="B309" s="1" t="s">
        <v>4</v>
      </c>
      <c r="C309" s="10" t="s">
        <v>6</v>
      </c>
      <c r="D309" s="4">
        <v>2.5150000000000001</v>
      </c>
      <c r="E309" s="3">
        <v>1055</v>
      </c>
      <c r="F309" s="8">
        <f t="shared" si="4"/>
        <v>2653.3250000000003</v>
      </c>
    </row>
    <row r="310" spans="1:7" x14ac:dyDescent="0.25">
      <c r="A310" s="1" t="s">
        <v>90</v>
      </c>
      <c r="B310" s="1" t="s">
        <v>4</v>
      </c>
      <c r="C310" s="10" t="s">
        <v>6</v>
      </c>
      <c r="D310" s="4">
        <v>2.5150000000000001</v>
      </c>
      <c r="E310" s="3">
        <v>200</v>
      </c>
      <c r="F310" s="8">
        <f t="shared" si="4"/>
        <v>503</v>
      </c>
    </row>
    <row r="311" spans="1:7" x14ac:dyDescent="0.25">
      <c r="A311" s="1" t="s">
        <v>90</v>
      </c>
      <c r="B311" s="1" t="s">
        <v>4</v>
      </c>
      <c r="C311" s="10" t="s">
        <v>6</v>
      </c>
      <c r="D311" s="4">
        <v>2.5150000000000001</v>
      </c>
      <c r="E311" s="3">
        <v>14800</v>
      </c>
      <c r="F311" s="8">
        <f t="shared" si="4"/>
        <v>37222</v>
      </c>
    </row>
    <row r="312" spans="1:7" x14ac:dyDescent="0.25">
      <c r="A312" s="1" t="s">
        <v>90</v>
      </c>
      <c r="B312" s="1" t="s">
        <v>4</v>
      </c>
      <c r="C312" s="10" t="s">
        <v>6</v>
      </c>
      <c r="D312" s="4">
        <v>2.5225</v>
      </c>
      <c r="E312" s="3">
        <v>15000</v>
      </c>
      <c r="F312" s="8">
        <f t="shared" si="4"/>
        <v>37837.5</v>
      </c>
    </row>
    <row r="313" spans="1:7" x14ac:dyDescent="0.25">
      <c r="A313" s="1" t="s">
        <v>90</v>
      </c>
      <c r="B313" s="1" t="s">
        <v>4</v>
      </c>
      <c r="C313" s="10" t="s">
        <v>6</v>
      </c>
      <c r="D313" s="4">
        <v>2.52</v>
      </c>
      <c r="E313" s="3">
        <v>10000</v>
      </c>
      <c r="F313" s="8">
        <f t="shared" si="4"/>
        <v>25200</v>
      </c>
    </row>
    <row r="314" spans="1:7" x14ac:dyDescent="0.25">
      <c r="A314" s="1" t="s">
        <v>90</v>
      </c>
      <c r="B314" s="1" t="s">
        <v>4</v>
      </c>
      <c r="C314" s="10" t="s">
        <v>6</v>
      </c>
      <c r="D314" s="4">
        <v>2.5125000000000002</v>
      </c>
      <c r="E314" s="3">
        <v>2000</v>
      </c>
      <c r="F314" s="8">
        <f t="shared" si="4"/>
        <v>5025</v>
      </c>
    </row>
    <row r="315" spans="1:7" x14ac:dyDescent="0.25">
      <c r="A315" s="1" t="s">
        <v>90</v>
      </c>
      <c r="B315" s="1" t="s">
        <v>4</v>
      </c>
      <c r="C315" s="10" t="s">
        <v>6</v>
      </c>
      <c r="D315" s="4">
        <v>2.52</v>
      </c>
      <c r="E315" s="3">
        <v>2000</v>
      </c>
      <c r="F315" s="8">
        <f t="shared" si="4"/>
        <v>5040</v>
      </c>
      <c r="G315" s="8"/>
    </row>
    <row r="316" spans="1:7" x14ac:dyDescent="0.25">
      <c r="A316" s="1" t="s">
        <v>91</v>
      </c>
      <c r="B316" s="1" t="s">
        <v>4</v>
      </c>
      <c r="C316" s="10" t="s">
        <v>6</v>
      </c>
      <c r="D316" s="4">
        <v>2.68</v>
      </c>
      <c r="E316" s="3">
        <v>15000</v>
      </c>
      <c r="F316" s="8">
        <f t="shared" si="4"/>
        <v>40200</v>
      </c>
    </row>
    <row r="317" spans="1:7" x14ac:dyDescent="0.25">
      <c r="A317" s="1" t="s">
        <v>91</v>
      </c>
      <c r="B317" s="1" t="s">
        <v>4</v>
      </c>
      <c r="C317" s="10" t="s">
        <v>6</v>
      </c>
      <c r="D317" s="4">
        <v>2.7</v>
      </c>
      <c r="E317" s="3">
        <v>10000</v>
      </c>
      <c r="F317" s="8">
        <f t="shared" si="4"/>
        <v>27000</v>
      </c>
      <c r="G317"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workbookViewId="0">
      <selection activeCell="F3" sqref="F3"/>
    </sheetView>
  </sheetViews>
  <sheetFormatPr defaultRowHeight="15" x14ac:dyDescent="0.25"/>
  <cols>
    <col min="1" max="1" width="12.7109375" bestFit="1" customWidth="1"/>
    <col min="2" max="2" width="14.140625" style="27" customWidth="1"/>
    <col min="3" max="3" width="12" style="30" customWidth="1"/>
    <col min="4" max="4" width="3.28515625" customWidth="1"/>
    <col min="10" max="10" width="41" bestFit="1" customWidth="1"/>
  </cols>
  <sheetData>
    <row r="1" spans="1:10" x14ac:dyDescent="0.25">
      <c r="J1" s="28" t="s">
        <v>102</v>
      </c>
    </row>
    <row r="2" spans="1:10" x14ac:dyDescent="0.25">
      <c r="J2" s="26" t="s">
        <v>103</v>
      </c>
    </row>
    <row r="3" spans="1:10" x14ac:dyDescent="0.25">
      <c r="J3" s="26" t="s">
        <v>112</v>
      </c>
    </row>
    <row r="4" spans="1:10" x14ac:dyDescent="0.25">
      <c r="J4" s="26" t="s">
        <v>104</v>
      </c>
    </row>
    <row r="5" spans="1:10" x14ac:dyDescent="0.25">
      <c r="J5" s="26" t="s">
        <v>109</v>
      </c>
    </row>
    <row r="6" spans="1:10" ht="123" customHeight="1" x14ac:dyDescent="0.3">
      <c r="A6" s="23" t="s">
        <v>95</v>
      </c>
      <c r="B6" s="23" t="s">
        <v>97</v>
      </c>
      <c r="C6" s="23" t="s">
        <v>96</v>
      </c>
      <c r="D6" s="11"/>
      <c r="E6" s="31" t="s">
        <v>110</v>
      </c>
      <c r="F6" s="31"/>
      <c r="G6" s="31"/>
      <c r="H6" s="31"/>
      <c r="I6" s="31"/>
    </row>
    <row r="7" spans="1:10" x14ac:dyDescent="0.25">
      <c r="A7" s="14">
        <v>42522</v>
      </c>
      <c r="B7" s="29">
        <v>2.2200000000000002</v>
      </c>
      <c r="C7" s="29">
        <f>B7+'Transportation Cost Calculation'!$D$8</f>
        <v>3.2537619487894109</v>
      </c>
      <c r="D7" s="4"/>
    </row>
    <row r="8" spans="1:10" x14ac:dyDescent="0.25">
      <c r="A8" s="14">
        <v>42523</v>
      </c>
      <c r="B8" s="29">
        <v>2.2062499999999998</v>
      </c>
      <c r="C8" s="29">
        <f>B8+'Transportation Cost Calculation'!$D$8</f>
        <v>3.2400119487894106</v>
      </c>
      <c r="D8" s="4"/>
    </row>
    <row r="9" spans="1:10" x14ac:dyDescent="0.25">
      <c r="A9" s="14">
        <v>42524</v>
      </c>
      <c r="B9" s="29">
        <v>2.2176325757575754</v>
      </c>
      <c r="C9" s="29">
        <f>B9+'Transportation Cost Calculation'!$D$8</f>
        <v>3.2513945245469862</v>
      </c>
      <c r="D9" s="4"/>
    </row>
    <row r="10" spans="1:10" x14ac:dyDescent="0.25">
      <c r="A10" s="14">
        <v>42525</v>
      </c>
      <c r="B10" s="29">
        <v>2.19</v>
      </c>
      <c r="C10" s="29">
        <f>B10+'Transportation Cost Calculation'!$D$8</f>
        <v>3.2237619487894107</v>
      </c>
      <c r="D10" s="4"/>
    </row>
    <row r="11" spans="1:10" x14ac:dyDescent="0.25">
      <c r="A11" s="14">
        <v>42526</v>
      </c>
      <c r="B11" s="29">
        <v>2.19</v>
      </c>
      <c r="C11" s="29">
        <f>B11+'Transportation Cost Calculation'!$D$8</f>
        <v>3.2237619487894107</v>
      </c>
      <c r="D11" s="4"/>
    </row>
    <row r="12" spans="1:10" x14ac:dyDescent="0.25">
      <c r="A12" s="14">
        <v>42527</v>
      </c>
      <c r="B12" s="29">
        <v>2.2294936708860758</v>
      </c>
      <c r="C12" s="29">
        <f>B12+'Transportation Cost Calculation'!$D$8</f>
        <v>3.2632556196754865</v>
      </c>
      <c r="D12" s="4"/>
    </row>
    <row r="13" spans="1:10" x14ac:dyDescent="0.25">
      <c r="A13" s="14">
        <v>42528</v>
      </c>
      <c r="B13" s="29">
        <v>2.218</v>
      </c>
      <c r="C13" s="29">
        <f>B13+'Transportation Cost Calculation'!$D$8</f>
        <v>3.2517619487894107</v>
      </c>
      <c r="D13" s="4"/>
    </row>
    <row r="14" spans="1:10" x14ac:dyDescent="0.25">
      <c r="A14" s="14">
        <v>42529</v>
      </c>
      <c r="B14" s="29">
        <v>2.2238636363636362</v>
      </c>
      <c r="C14" s="29">
        <f>B14+'Transportation Cost Calculation'!$D$8</f>
        <v>3.2576255851530469</v>
      </c>
      <c r="D14" s="4"/>
    </row>
    <row r="15" spans="1:10" x14ac:dyDescent="0.25">
      <c r="A15" s="14">
        <v>42530</v>
      </c>
      <c r="B15" s="29">
        <v>2.2549999999999999</v>
      </c>
      <c r="C15" s="29">
        <f>B15+'Transportation Cost Calculation'!$D$8</f>
        <v>3.2887619487894106</v>
      </c>
      <c r="D15" s="4"/>
      <c r="E15" s="13"/>
      <c r="F15" s="13"/>
    </row>
    <row r="16" spans="1:10" x14ac:dyDescent="0.25">
      <c r="A16" s="14">
        <v>42531</v>
      </c>
      <c r="B16" s="29">
        <v>2.2590243902439022</v>
      </c>
      <c r="C16" s="29">
        <f>B16+'Transportation Cost Calculation'!$D$8</f>
        <v>3.292786339033313</v>
      </c>
      <c r="D16" s="4"/>
      <c r="E16" s="13"/>
      <c r="F16" s="13"/>
    </row>
    <row r="17" spans="1:6" x14ac:dyDescent="0.25">
      <c r="A17" s="14">
        <v>42532</v>
      </c>
      <c r="B17" s="29" t="s">
        <v>108</v>
      </c>
      <c r="C17" s="29" t="s">
        <v>108</v>
      </c>
      <c r="D17" s="4"/>
    </row>
    <row r="18" spans="1:6" x14ac:dyDescent="0.25">
      <c r="A18" s="14">
        <v>42533</v>
      </c>
      <c r="B18" s="29" t="s">
        <v>108</v>
      </c>
      <c r="C18" s="29" t="s">
        <v>108</v>
      </c>
      <c r="D18" s="4"/>
    </row>
    <row r="19" spans="1:6" x14ac:dyDescent="0.25">
      <c r="A19" s="14">
        <v>42534</v>
      </c>
      <c r="B19" s="29" t="s">
        <v>108</v>
      </c>
      <c r="C19" s="29" t="s">
        <v>108</v>
      </c>
      <c r="D19" s="4"/>
    </row>
    <row r="20" spans="1:6" x14ac:dyDescent="0.25">
      <c r="A20" s="14">
        <v>42535</v>
      </c>
      <c r="B20" s="29" t="s">
        <v>108</v>
      </c>
      <c r="C20" s="29" t="s">
        <v>108</v>
      </c>
      <c r="D20" s="4"/>
    </row>
    <row r="21" spans="1:6" x14ac:dyDescent="0.25">
      <c r="A21" s="14">
        <v>42536</v>
      </c>
      <c r="B21" s="29" t="s">
        <v>108</v>
      </c>
      <c r="C21" s="29" t="s">
        <v>108</v>
      </c>
      <c r="D21" s="4"/>
    </row>
    <row r="22" spans="1:6" x14ac:dyDescent="0.25">
      <c r="A22" s="14">
        <v>42537</v>
      </c>
      <c r="B22" s="29" t="s">
        <v>108</v>
      </c>
      <c r="C22" s="29" t="s">
        <v>108</v>
      </c>
      <c r="D22" s="4"/>
    </row>
    <row r="23" spans="1:6" x14ac:dyDescent="0.25">
      <c r="A23" s="14">
        <v>42538</v>
      </c>
      <c r="B23" s="29" t="s">
        <v>108</v>
      </c>
      <c r="C23" s="29" t="s">
        <v>108</v>
      </c>
      <c r="D23" s="4"/>
    </row>
    <row r="24" spans="1:6" x14ac:dyDescent="0.25">
      <c r="A24" s="14">
        <v>42539</v>
      </c>
      <c r="B24" s="29" t="s">
        <v>108</v>
      </c>
      <c r="C24" s="29" t="s">
        <v>108</v>
      </c>
      <c r="D24" s="4"/>
    </row>
    <row r="25" spans="1:6" x14ac:dyDescent="0.25">
      <c r="A25" s="14">
        <v>42540</v>
      </c>
      <c r="B25" s="29" t="s">
        <v>108</v>
      </c>
      <c r="C25" s="29" t="s">
        <v>108</v>
      </c>
      <c r="D25" s="4"/>
    </row>
    <row r="26" spans="1:6" x14ac:dyDescent="0.25">
      <c r="A26" s="14">
        <v>42541</v>
      </c>
      <c r="B26" s="29">
        <v>2.657142857142857</v>
      </c>
      <c r="C26" s="29">
        <f>B26+'Transportation Cost Calculation'!$D$8</f>
        <v>3.6909048059322678</v>
      </c>
      <c r="D26" s="4"/>
      <c r="E26" s="13"/>
      <c r="F26" s="13"/>
    </row>
    <row r="27" spans="1:6" x14ac:dyDescent="0.25">
      <c r="A27" s="14">
        <v>42542</v>
      </c>
      <c r="B27" s="29">
        <v>2.65</v>
      </c>
      <c r="C27" s="29">
        <f>B27+'Transportation Cost Calculation'!$D$8</f>
        <v>3.6837619487894107</v>
      </c>
      <c r="D27" s="4"/>
      <c r="E27" s="13"/>
      <c r="F27" s="13"/>
    </row>
    <row r="28" spans="1:6" x14ac:dyDescent="0.25">
      <c r="A28" s="14">
        <v>42543</v>
      </c>
      <c r="B28" s="29">
        <v>2.6825000000000001</v>
      </c>
      <c r="C28" s="29">
        <f>B28+'Transportation Cost Calculation'!$D$8</f>
        <v>3.7162619487894109</v>
      </c>
      <c r="D28" s="4"/>
      <c r="E28" s="13"/>
      <c r="F28" s="13"/>
    </row>
    <row r="29" spans="1:6" x14ac:dyDescent="0.25">
      <c r="A29" s="14">
        <v>42544</v>
      </c>
      <c r="B29" s="29" t="s">
        <v>108</v>
      </c>
      <c r="C29" s="29" t="s">
        <v>108</v>
      </c>
      <c r="D29" s="4"/>
      <c r="E29" s="13"/>
      <c r="F29" s="13"/>
    </row>
    <row r="30" spans="1:6" x14ac:dyDescent="0.25">
      <c r="A30" s="14">
        <v>42545</v>
      </c>
      <c r="B30" s="29" t="s">
        <v>108</v>
      </c>
      <c r="C30" s="29" t="s">
        <v>108</v>
      </c>
      <c r="D30" s="4"/>
      <c r="E30" s="13"/>
      <c r="F30" s="13"/>
    </row>
    <row r="31" spans="1:6" x14ac:dyDescent="0.25">
      <c r="A31" s="14">
        <v>42546</v>
      </c>
      <c r="B31" s="29">
        <v>2.6175000000000002</v>
      </c>
      <c r="C31" s="29">
        <f>B31+'Transportation Cost Calculation'!$D$8</f>
        <v>3.6512619487894109</v>
      </c>
      <c r="D31" s="4"/>
    </row>
    <row r="32" spans="1:6" x14ac:dyDescent="0.25">
      <c r="A32" s="14">
        <v>42547</v>
      </c>
      <c r="B32" s="29">
        <v>2.6175000000000002</v>
      </c>
      <c r="C32" s="29">
        <f>B32+'Transportation Cost Calculation'!$D$8</f>
        <v>3.6512619487894109</v>
      </c>
      <c r="D32" s="4"/>
    </row>
    <row r="33" spans="1:6" x14ac:dyDescent="0.25">
      <c r="A33" s="14">
        <v>42548</v>
      </c>
      <c r="B33" s="29">
        <v>2.6887500000000002</v>
      </c>
      <c r="C33" s="29">
        <f>B33+'Transportation Cost Calculation'!$D$8</f>
        <v>3.7225119487894109</v>
      </c>
      <c r="D33" s="4"/>
    </row>
    <row r="34" spans="1:6" x14ac:dyDescent="0.25">
      <c r="A34" s="14">
        <v>42549</v>
      </c>
      <c r="B34" s="29">
        <v>2.6974999999999998</v>
      </c>
      <c r="C34" s="29">
        <f>B34+'Transportation Cost Calculation'!$D$8</f>
        <v>3.7312619487894105</v>
      </c>
      <c r="D34" s="4"/>
    </row>
    <row r="35" spans="1:6" x14ac:dyDescent="0.25">
      <c r="A35" s="14">
        <v>42550</v>
      </c>
      <c r="B35" s="29">
        <v>2.7974999999999999</v>
      </c>
      <c r="C35" s="29">
        <f>B35+'Transportation Cost Calculation'!$D$8</f>
        <v>3.8312619487894106</v>
      </c>
      <c r="D35" s="4"/>
    </row>
    <row r="36" spans="1:6" x14ac:dyDescent="0.25">
      <c r="A36" s="14">
        <v>42551</v>
      </c>
      <c r="B36" s="29" t="s">
        <v>108</v>
      </c>
      <c r="C36" s="29" t="s">
        <v>108</v>
      </c>
      <c r="D36" s="4"/>
    </row>
    <row r="37" spans="1:6" x14ac:dyDescent="0.25">
      <c r="A37" s="14">
        <v>42552</v>
      </c>
      <c r="B37" s="29" t="s">
        <v>108</v>
      </c>
      <c r="C37" s="29" t="s">
        <v>108</v>
      </c>
      <c r="D37" s="4"/>
    </row>
    <row r="38" spans="1:6" x14ac:dyDescent="0.25">
      <c r="A38" s="14">
        <v>42553</v>
      </c>
      <c r="B38" s="29" t="s">
        <v>108</v>
      </c>
      <c r="C38" s="29" t="s">
        <v>108</v>
      </c>
      <c r="D38" s="4"/>
    </row>
    <row r="39" spans="1:6" x14ac:dyDescent="0.25">
      <c r="A39" s="14">
        <v>42554</v>
      </c>
      <c r="B39" s="29" t="s">
        <v>108</v>
      </c>
      <c r="C39" s="29" t="s">
        <v>108</v>
      </c>
      <c r="D39" s="4"/>
    </row>
    <row r="40" spans="1:6" x14ac:dyDescent="0.25">
      <c r="A40" s="14">
        <v>42555</v>
      </c>
      <c r="B40" s="29" t="s">
        <v>108</v>
      </c>
      <c r="C40" s="29" t="s">
        <v>108</v>
      </c>
      <c r="D40" s="4"/>
    </row>
    <row r="41" spans="1:6" x14ac:dyDescent="0.25">
      <c r="A41" s="14">
        <v>42556</v>
      </c>
      <c r="B41" s="29">
        <v>2.76</v>
      </c>
      <c r="C41" s="29">
        <f>B41+'Transportation Cost Calculation'!$D$9</f>
        <v>3.313087011809972</v>
      </c>
      <c r="D41" s="4"/>
      <c r="E41" s="13"/>
      <c r="F41" s="13"/>
    </row>
    <row r="42" spans="1:6" x14ac:dyDescent="0.25">
      <c r="A42" s="14">
        <v>42557</v>
      </c>
      <c r="B42" s="29">
        <v>2.7381343283582091</v>
      </c>
      <c r="C42" s="29">
        <f>B42+'Transportation Cost Calculation'!$D$9</f>
        <v>3.2912213401681814</v>
      </c>
      <c r="D42" s="4"/>
      <c r="E42" s="13"/>
      <c r="F42" s="13"/>
    </row>
    <row r="43" spans="1:6" x14ac:dyDescent="0.25">
      <c r="A43" s="14">
        <v>42558</v>
      </c>
      <c r="B43" s="29">
        <v>2.7871617516770031</v>
      </c>
      <c r="C43" s="29">
        <f>B43+'Transportation Cost Calculation'!$D$9</f>
        <v>3.3402487634869753</v>
      </c>
      <c r="D43" s="4"/>
      <c r="E43" s="13"/>
      <c r="F43" s="13"/>
    </row>
    <row r="44" spans="1:6" x14ac:dyDescent="0.25">
      <c r="A44" s="14">
        <v>42559</v>
      </c>
      <c r="B44" s="29">
        <v>2.7816666666666667</v>
      </c>
      <c r="C44" s="29">
        <f>B44+'Transportation Cost Calculation'!$D$9</f>
        <v>3.3347536784766389</v>
      </c>
      <c r="D44" s="4"/>
      <c r="E44" s="13"/>
      <c r="F44" s="13"/>
    </row>
    <row r="45" spans="1:6" x14ac:dyDescent="0.25">
      <c r="A45" s="14">
        <v>42560</v>
      </c>
      <c r="B45" s="29">
        <v>2.68</v>
      </c>
      <c r="C45" s="29">
        <f>B45+'Transportation Cost Calculation'!$D$9</f>
        <v>3.2330870118099724</v>
      </c>
      <c r="D45" s="4"/>
      <c r="E45" s="13"/>
      <c r="F45" s="13"/>
    </row>
    <row r="46" spans="1:6" x14ac:dyDescent="0.25">
      <c r="A46" s="14">
        <v>42561</v>
      </c>
      <c r="B46" s="29">
        <v>2.68</v>
      </c>
      <c r="C46" s="29">
        <f>B46+'Transportation Cost Calculation'!$D$9</f>
        <v>3.2330870118099724</v>
      </c>
      <c r="D46" s="4"/>
    </row>
    <row r="47" spans="1:6" x14ac:dyDescent="0.25">
      <c r="A47" s="14">
        <v>42562</v>
      </c>
      <c r="B47" s="29">
        <v>2.7238849929873772</v>
      </c>
      <c r="C47" s="29">
        <f>B47+'Transportation Cost Calculation'!$D$9</f>
        <v>3.2769720047973494</v>
      </c>
      <c r="D47" s="4"/>
      <c r="E47" s="13"/>
      <c r="F47" s="13"/>
    </row>
    <row r="48" spans="1:6" x14ac:dyDescent="0.25">
      <c r="A48" s="14">
        <v>42563</v>
      </c>
      <c r="B48" s="29">
        <v>2.7509456740442655</v>
      </c>
      <c r="C48" s="29">
        <f>B48+'Transportation Cost Calculation'!$D$9</f>
        <v>3.3040326858542377</v>
      </c>
      <c r="D48" s="4"/>
      <c r="E48" s="13"/>
      <c r="F48" s="13"/>
    </row>
    <row r="49" spans="1:6" x14ac:dyDescent="0.25">
      <c r="A49" s="14">
        <v>42564</v>
      </c>
      <c r="B49" s="29">
        <v>2.7050000000000001</v>
      </c>
      <c r="C49" s="29">
        <f>B49+'Transportation Cost Calculation'!$D$9</f>
        <v>3.2580870118099723</v>
      </c>
      <c r="D49" s="4"/>
      <c r="E49" s="13"/>
      <c r="F49" s="13"/>
    </row>
    <row r="50" spans="1:6" x14ac:dyDescent="0.25">
      <c r="A50" s="14">
        <v>42565</v>
      </c>
      <c r="B50" s="29">
        <v>2.7349999999999999</v>
      </c>
      <c r="C50" s="29">
        <f>B50+'Transportation Cost Calculation'!$D$9</f>
        <v>3.2880870118099721</v>
      </c>
      <c r="D50" s="4"/>
      <c r="E50" s="13"/>
      <c r="F50" s="13"/>
    </row>
    <row r="51" spans="1:6" x14ac:dyDescent="0.25">
      <c r="A51" s="14">
        <v>42566</v>
      </c>
      <c r="B51" s="29">
        <v>2.7149999999999999</v>
      </c>
      <c r="C51" s="29">
        <f>B51+'Transportation Cost Calculation'!$D$9</f>
        <v>3.2680870118099721</v>
      </c>
      <c r="D51" s="4"/>
      <c r="E51" s="13"/>
      <c r="F51" s="13"/>
    </row>
    <row r="52" spans="1:6" x14ac:dyDescent="0.25">
      <c r="A52" s="14">
        <v>42567</v>
      </c>
      <c r="B52" s="29">
        <v>2.6355</v>
      </c>
      <c r="C52" s="29">
        <f>B52+'Transportation Cost Calculation'!$D$9</f>
        <v>3.1885870118099722</v>
      </c>
      <c r="D52" s="4"/>
      <c r="E52" s="13"/>
      <c r="F52" s="13"/>
    </row>
    <row r="53" spans="1:6" x14ac:dyDescent="0.25">
      <c r="A53" s="14">
        <v>42568</v>
      </c>
      <c r="B53" s="29">
        <v>2.6355</v>
      </c>
      <c r="C53" s="29">
        <f>B53+'Transportation Cost Calculation'!$D$9</f>
        <v>3.1885870118099722</v>
      </c>
      <c r="D53" s="4"/>
      <c r="E53" s="13"/>
      <c r="F53" s="13"/>
    </row>
    <row r="54" spans="1:6" x14ac:dyDescent="0.25">
      <c r="A54" s="14">
        <v>42569</v>
      </c>
      <c r="B54" s="29">
        <v>2.6355</v>
      </c>
      <c r="C54" s="29">
        <f>B54+'Transportation Cost Calculation'!$D$9</f>
        <v>3.1885870118099722</v>
      </c>
      <c r="D54" s="4"/>
      <c r="E54" s="13"/>
      <c r="F54" s="13"/>
    </row>
    <row r="55" spans="1:6" x14ac:dyDescent="0.25">
      <c r="A55" s="14">
        <v>42570</v>
      </c>
      <c r="B55" s="29">
        <v>2.7450000000000001</v>
      </c>
      <c r="C55" s="29">
        <f>B55+'Transportation Cost Calculation'!$D$9</f>
        <v>3.2980870118099723</v>
      </c>
      <c r="D55" s="4"/>
      <c r="E55" s="13"/>
      <c r="F55" s="13"/>
    </row>
    <row r="56" spans="1:6" x14ac:dyDescent="0.25">
      <c r="A56" s="14">
        <v>42571</v>
      </c>
      <c r="B56" s="29">
        <v>2.74</v>
      </c>
      <c r="C56" s="29">
        <f>B56+'Transportation Cost Calculation'!$D$9</f>
        <v>3.2930870118099724</v>
      </c>
      <c r="D56" s="4"/>
      <c r="E56" s="13"/>
      <c r="F56" s="13"/>
    </row>
    <row r="57" spans="1:6" x14ac:dyDescent="0.25">
      <c r="A57" s="14">
        <v>42572</v>
      </c>
      <c r="B57" s="29">
        <v>2.6549999999999998</v>
      </c>
      <c r="C57" s="29">
        <f>B57+'Transportation Cost Calculation'!$D$9</f>
        <v>3.208087011809972</v>
      </c>
      <c r="D57" s="4"/>
      <c r="E57" s="13"/>
      <c r="F57" s="13"/>
    </row>
    <row r="58" spans="1:6" x14ac:dyDescent="0.25">
      <c r="A58" s="14">
        <v>42573</v>
      </c>
      <c r="B58" s="29">
        <v>2.66</v>
      </c>
      <c r="C58" s="29">
        <f>B58+'Transportation Cost Calculation'!$D$9</f>
        <v>3.2130870118099724</v>
      </c>
      <c r="D58" s="4"/>
      <c r="E58" s="13"/>
      <c r="F58" s="13"/>
    </row>
    <row r="59" spans="1:6" x14ac:dyDescent="0.25">
      <c r="A59" s="14">
        <v>42574</v>
      </c>
      <c r="B59" s="29">
        <v>2.7549999999999999</v>
      </c>
      <c r="C59" s="29">
        <f>B59+'Transportation Cost Calculation'!$D$9</f>
        <v>3.3080870118099721</v>
      </c>
      <c r="D59" s="4"/>
    </row>
    <row r="60" spans="1:6" x14ac:dyDescent="0.25">
      <c r="A60" s="14">
        <v>42575</v>
      </c>
      <c r="B60" s="29">
        <v>2.7549999999999999</v>
      </c>
      <c r="C60" s="29">
        <f>B60+'Transportation Cost Calculation'!$D$9</f>
        <v>3.3080870118099721</v>
      </c>
      <c r="D60" s="4"/>
      <c r="E60" s="13"/>
      <c r="F60" s="13"/>
    </row>
    <row r="61" spans="1:6" x14ac:dyDescent="0.25">
      <c r="A61" s="14">
        <v>42576</v>
      </c>
      <c r="B61" s="29">
        <v>2.7549999999999999</v>
      </c>
      <c r="C61" s="29">
        <f>B61+'Transportation Cost Calculation'!$D$9</f>
        <v>3.3080870118099721</v>
      </c>
      <c r="D61" s="4"/>
      <c r="E61" s="13"/>
      <c r="F61" s="13"/>
    </row>
    <row r="62" spans="1:6" x14ac:dyDescent="0.25">
      <c r="A62" s="14">
        <v>42577</v>
      </c>
      <c r="B62" s="29">
        <v>2.7644444444444445</v>
      </c>
      <c r="C62" s="29">
        <f>B62+'Transportation Cost Calculation'!$D$9</f>
        <v>3.3175314562544167</v>
      </c>
      <c r="D62" s="4"/>
      <c r="E62" s="13"/>
      <c r="F62" s="13"/>
    </row>
    <row r="63" spans="1:6" x14ac:dyDescent="0.25">
      <c r="A63" s="14">
        <v>42578</v>
      </c>
      <c r="B63" s="29">
        <v>2.68</v>
      </c>
      <c r="C63" s="29">
        <f>B63+'Transportation Cost Calculation'!$D$9</f>
        <v>3.2330870118099724</v>
      </c>
      <c r="D63" s="4"/>
      <c r="E63" s="13"/>
      <c r="F63" s="13"/>
    </row>
    <row r="64" spans="1:6" x14ac:dyDescent="0.25">
      <c r="A64" s="14">
        <v>42579</v>
      </c>
      <c r="B64" s="29">
        <v>2.7149999999999999</v>
      </c>
      <c r="C64" s="29">
        <f>B64+'Transportation Cost Calculation'!$D$9</f>
        <v>3.2680870118099721</v>
      </c>
      <c r="D64" s="4"/>
      <c r="E64" s="13"/>
      <c r="F64" s="13"/>
    </row>
    <row r="65" spans="1:6" x14ac:dyDescent="0.25">
      <c r="A65" s="14">
        <v>42580</v>
      </c>
      <c r="B65" s="29" t="s">
        <v>108</v>
      </c>
      <c r="C65" s="29" t="s">
        <v>108</v>
      </c>
      <c r="D65" s="4"/>
    </row>
    <row r="66" spans="1:6" x14ac:dyDescent="0.25">
      <c r="A66" s="14">
        <v>42581</v>
      </c>
      <c r="B66" s="29" t="s">
        <v>108</v>
      </c>
      <c r="C66" s="29" t="s">
        <v>108</v>
      </c>
      <c r="D66" s="4"/>
    </row>
    <row r="67" spans="1:6" x14ac:dyDescent="0.25">
      <c r="A67" s="14">
        <v>42582</v>
      </c>
      <c r="B67" s="29" t="s">
        <v>108</v>
      </c>
      <c r="C67" s="29" t="s">
        <v>108</v>
      </c>
      <c r="D67" s="4"/>
    </row>
    <row r="68" spans="1:6" x14ac:dyDescent="0.25">
      <c r="A68" s="14">
        <v>42583</v>
      </c>
      <c r="B68" s="29">
        <v>2.75</v>
      </c>
      <c r="C68" s="29">
        <f>B68+'Transportation Cost Calculation'!$D$10</f>
        <v>3.1761728101254199</v>
      </c>
      <c r="D68" s="4"/>
      <c r="E68" s="13"/>
      <c r="F68" s="13"/>
    </row>
    <row r="69" spans="1:6" x14ac:dyDescent="0.25">
      <c r="A69" s="14">
        <v>42584</v>
      </c>
      <c r="B69" s="29">
        <v>2.7088636363636365</v>
      </c>
      <c r="C69" s="29">
        <f>B69+'Transportation Cost Calculation'!$D$10</f>
        <v>3.1350364464890563</v>
      </c>
      <c r="D69" s="4"/>
      <c r="E69" s="13"/>
      <c r="F69" s="13"/>
    </row>
    <row r="70" spans="1:6" x14ac:dyDescent="0.25">
      <c r="A70" s="14">
        <v>42585</v>
      </c>
      <c r="B70" s="29">
        <v>2.6438888888888887</v>
      </c>
      <c r="C70" s="29">
        <f>B70+'Transportation Cost Calculation'!$D$10</f>
        <v>3.0700616990143086</v>
      </c>
      <c r="D70" s="4"/>
      <c r="E70" s="13"/>
      <c r="F70" s="13"/>
    </row>
    <row r="71" spans="1:6" x14ac:dyDescent="0.25">
      <c r="A71" s="14">
        <v>42586</v>
      </c>
      <c r="B71" s="29">
        <v>2.7166911764705883</v>
      </c>
      <c r="C71" s="29">
        <f>B71+'Transportation Cost Calculation'!$D$10</f>
        <v>3.1428639865960082</v>
      </c>
      <c r="D71" s="4"/>
      <c r="E71" s="13"/>
      <c r="F71" s="13"/>
    </row>
    <row r="72" spans="1:6" x14ac:dyDescent="0.25">
      <c r="A72" s="14">
        <v>42587</v>
      </c>
      <c r="B72" s="29">
        <v>2.7124999999999999</v>
      </c>
      <c r="C72" s="29">
        <f>B72+'Transportation Cost Calculation'!$D$10</f>
        <v>3.1386728101254198</v>
      </c>
      <c r="D72" s="4"/>
    </row>
    <row r="73" spans="1:6" x14ac:dyDescent="0.25">
      <c r="A73" s="14">
        <v>42588</v>
      </c>
      <c r="B73" s="29">
        <v>2.694</v>
      </c>
      <c r="C73" s="29">
        <f>B73+'Transportation Cost Calculation'!$D$10</f>
        <v>3.1201728101254198</v>
      </c>
      <c r="D73" s="4"/>
    </row>
    <row r="74" spans="1:6" x14ac:dyDescent="0.25">
      <c r="A74" s="14">
        <v>42589</v>
      </c>
      <c r="B74" s="29">
        <v>2.694</v>
      </c>
      <c r="C74" s="29">
        <f>B74+'Transportation Cost Calculation'!$D$10</f>
        <v>3.1201728101254198</v>
      </c>
      <c r="D74" s="4"/>
    </row>
    <row r="75" spans="1:6" x14ac:dyDescent="0.25">
      <c r="A75" s="14">
        <v>42590</v>
      </c>
      <c r="B75" s="29">
        <v>2.694</v>
      </c>
      <c r="C75" s="29">
        <f>B75+'Transportation Cost Calculation'!$D$10</f>
        <v>3.1201728101254198</v>
      </c>
      <c r="D75" s="4"/>
    </row>
    <row r="76" spans="1:6" x14ac:dyDescent="0.25">
      <c r="A76" s="14">
        <v>42591</v>
      </c>
      <c r="B76" s="29">
        <v>2.6640000000000001</v>
      </c>
      <c r="C76" s="29">
        <f>B76+'Transportation Cost Calculation'!$D$10</f>
        <v>3.09017281012542</v>
      </c>
      <c r="D76" s="4"/>
    </row>
    <row r="77" spans="1:6" x14ac:dyDescent="0.25">
      <c r="A77" s="14">
        <v>42592</v>
      </c>
      <c r="B77" s="29">
        <v>2.5840350000000001</v>
      </c>
      <c r="C77" s="29">
        <f>B77+'Transportation Cost Calculation'!$D$10</f>
        <v>3.0102078101254199</v>
      </c>
      <c r="D77" s="4"/>
    </row>
    <row r="78" spans="1:6" x14ac:dyDescent="0.25">
      <c r="A78" s="14">
        <v>42593</v>
      </c>
      <c r="B78" s="29">
        <v>2.58</v>
      </c>
      <c r="C78" s="29">
        <f>B78+'Transportation Cost Calculation'!$D$10</f>
        <v>3.0061728101254199</v>
      </c>
      <c r="D78" s="4"/>
    </row>
    <row r="79" spans="1:6" x14ac:dyDescent="0.25">
      <c r="A79" s="14">
        <v>42594</v>
      </c>
      <c r="B79" s="29">
        <v>2.5439200863930886</v>
      </c>
      <c r="C79" s="29">
        <f>B79+'Transportation Cost Calculation'!$D$10</f>
        <v>2.9700928965185085</v>
      </c>
      <c r="D79" s="4"/>
      <c r="E79" s="13"/>
      <c r="F79" s="13"/>
    </row>
    <row r="80" spans="1:6" x14ac:dyDescent="0.25">
      <c r="A80" s="14">
        <v>42595</v>
      </c>
      <c r="B80" s="29">
        <v>2.5950000000000002</v>
      </c>
      <c r="C80" s="29">
        <f>B80+'Transportation Cost Calculation'!$D$10</f>
        <v>3.02117281012542</v>
      </c>
      <c r="D80" s="4"/>
      <c r="E80" s="13"/>
      <c r="F80" s="13"/>
    </row>
    <row r="81" spans="1:6" x14ac:dyDescent="0.25">
      <c r="A81" s="14">
        <v>42596</v>
      </c>
      <c r="B81" s="29">
        <v>2.5950000000000002</v>
      </c>
      <c r="C81" s="29">
        <f>B81+'Transportation Cost Calculation'!$D$10</f>
        <v>3.02117281012542</v>
      </c>
      <c r="D81" s="4"/>
      <c r="E81" s="13"/>
      <c r="F81" s="13"/>
    </row>
    <row r="82" spans="1:6" x14ac:dyDescent="0.25">
      <c r="A82" s="14">
        <v>42597</v>
      </c>
      <c r="B82" s="29">
        <v>2.5950000000000002</v>
      </c>
      <c r="C82" s="29">
        <f>B82+'Transportation Cost Calculation'!$D$10</f>
        <v>3.02117281012542</v>
      </c>
      <c r="D82" s="4"/>
      <c r="E82" s="13"/>
      <c r="F82" s="13"/>
    </row>
    <row r="83" spans="1:6" x14ac:dyDescent="0.25">
      <c r="A83" s="14">
        <v>42598</v>
      </c>
      <c r="B83" s="29">
        <v>2.63</v>
      </c>
      <c r="C83" s="29">
        <f>B83+'Transportation Cost Calculation'!$D$10</f>
        <v>3.0561728101254197</v>
      </c>
      <c r="D83" s="4"/>
      <c r="E83" s="13"/>
      <c r="F83" s="13"/>
    </row>
    <row r="84" spans="1:6" x14ac:dyDescent="0.25">
      <c r="A84" s="14">
        <v>42599</v>
      </c>
      <c r="B84" s="29">
        <v>2.63</v>
      </c>
      <c r="C84" s="29">
        <f>B84+'Transportation Cost Calculation'!$D$10</f>
        <v>3.0561728101254197</v>
      </c>
      <c r="D84" s="4"/>
      <c r="E84" s="13"/>
      <c r="F84" s="13"/>
    </row>
    <row r="85" spans="1:6" x14ac:dyDescent="0.25">
      <c r="A85" s="14">
        <v>42600</v>
      </c>
      <c r="B85" s="29">
        <v>2.5950000000000002</v>
      </c>
      <c r="C85" s="29">
        <f>B85+'Transportation Cost Calculation'!$D$10</f>
        <v>3.02117281012542</v>
      </c>
      <c r="D85" s="4"/>
      <c r="E85" s="13"/>
      <c r="F85" s="13"/>
    </row>
    <row r="86" spans="1:6" x14ac:dyDescent="0.25">
      <c r="A86" s="14">
        <v>42601</v>
      </c>
      <c r="B86" s="29">
        <v>2.5835638297872339</v>
      </c>
      <c r="C86" s="29">
        <f>B86+'Transportation Cost Calculation'!$D$10</f>
        <v>3.0097366399126537</v>
      </c>
      <c r="D86" s="4"/>
      <c r="E86" s="13"/>
      <c r="F86" s="13"/>
    </row>
    <row r="87" spans="1:6" x14ac:dyDescent="0.25">
      <c r="A87" s="14">
        <v>42602</v>
      </c>
      <c r="B87" s="29">
        <v>2.5342156862745098</v>
      </c>
      <c r="C87" s="29">
        <f>B87+'Transportation Cost Calculation'!$D$10</f>
        <v>2.9603884963999296</v>
      </c>
      <c r="D87" s="4"/>
      <c r="E87" s="13"/>
      <c r="F87" s="13"/>
    </row>
    <row r="88" spans="1:6" ht="15" customHeight="1" x14ac:dyDescent="0.25">
      <c r="A88" s="14">
        <v>42603</v>
      </c>
      <c r="B88" s="29">
        <v>2.5342156862745098</v>
      </c>
      <c r="C88" s="29">
        <f>B88+'Transportation Cost Calculation'!$D$10</f>
        <v>2.9603884963999296</v>
      </c>
      <c r="D88" s="4"/>
    </row>
    <row r="89" spans="1:6" x14ac:dyDescent="0.25">
      <c r="A89" s="14">
        <v>42604</v>
      </c>
      <c r="B89" s="29">
        <v>2.5342156862745098</v>
      </c>
      <c r="C89" s="29">
        <f>B89+'Transportation Cost Calculation'!$D$10</f>
        <v>2.9603884963999296</v>
      </c>
      <c r="D89" s="4"/>
    </row>
    <row r="90" spans="1:6" x14ac:dyDescent="0.25">
      <c r="A90" s="14">
        <v>42605</v>
      </c>
      <c r="B90" s="29">
        <v>2.5874999999999999</v>
      </c>
      <c r="C90" s="29">
        <f>B90+'Transportation Cost Calculation'!$D$10</f>
        <v>3.0136728101254198</v>
      </c>
      <c r="D90" s="4"/>
    </row>
    <row r="91" spans="1:6" x14ac:dyDescent="0.25">
      <c r="A91" s="14">
        <v>42606</v>
      </c>
      <c r="B91" s="29" t="s">
        <v>108</v>
      </c>
      <c r="C91" s="29" t="s">
        <v>108</v>
      </c>
      <c r="D91" s="4"/>
    </row>
    <row r="92" spans="1:6" x14ac:dyDescent="0.25">
      <c r="A92" s="14">
        <v>42607</v>
      </c>
      <c r="B92" s="29" t="s">
        <v>108</v>
      </c>
      <c r="C92" s="29" t="s">
        <v>108</v>
      </c>
      <c r="D92" s="4"/>
    </row>
    <row r="93" spans="1:6" x14ac:dyDescent="0.25">
      <c r="A93" s="14">
        <v>42608</v>
      </c>
      <c r="B93" s="29">
        <v>2.74</v>
      </c>
      <c r="C93" s="29">
        <f>B93+'Transportation Cost Calculation'!$D$10</f>
        <v>3.1661728101254201</v>
      </c>
      <c r="D93" s="4"/>
    </row>
    <row r="94" spans="1:6" x14ac:dyDescent="0.25">
      <c r="A94" s="14">
        <v>42609</v>
      </c>
      <c r="B94" s="29">
        <v>2.7124999999999999</v>
      </c>
      <c r="C94" s="29">
        <f>B94+'Transportation Cost Calculation'!$D$10</f>
        <v>3.1386728101254198</v>
      </c>
      <c r="D94" s="4"/>
    </row>
    <row r="95" spans="1:6" x14ac:dyDescent="0.25">
      <c r="A95" s="14">
        <v>42610</v>
      </c>
      <c r="B95" s="29">
        <v>2.7124999999999999</v>
      </c>
      <c r="C95" s="29">
        <f>B95+'Transportation Cost Calculation'!$D$10</f>
        <v>3.1386728101254198</v>
      </c>
      <c r="D95" s="4"/>
    </row>
    <row r="96" spans="1:6" x14ac:dyDescent="0.25">
      <c r="A96" s="14">
        <v>42611</v>
      </c>
      <c r="B96" s="29">
        <v>2.7124999999999999</v>
      </c>
      <c r="C96" s="29">
        <f>B96+'Transportation Cost Calculation'!$D$10</f>
        <v>3.1386728101254198</v>
      </c>
      <c r="D96" s="4"/>
    </row>
    <row r="97" spans="1:6" x14ac:dyDescent="0.25">
      <c r="A97" s="14">
        <v>42612</v>
      </c>
      <c r="B97" s="29">
        <v>2.7675000000000001</v>
      </c>
      <c r="C97" s="29">
        <f>B97+'Transportation Cost Calculation'!$D$10</f>
        <v>3.1936728101254199</v>
      </c>
      <c r="D97" s="4"/>
    </row>
    <row r="98" spans="1:6" x14ac:dyDescent="0.25">
      <c r="A98" s="14">
        <v>42613</v>
      </c>
      <c r="B98" s="29">
        <v>2.7826249999999999</v>
      </c>
      <c r="C98" s="29">
        <f>B98+'Transportation Cost Calculation'!$D$10</f>
        <v>3.2087978101254198</v>
      </c>
      <c r="D98" s="4"/>
    </row>
    <row r="99" spans="1:6" x14ac:dyDescent="0.25">
      <c r="A99" s="14">
        <v>42614</v>
      </c>
      <c r="B99" s="29">
        <v>2.7075</v>
      </c>
      <c r="C99" s="29">
        <f>B99+'Transportation Cost Calculation'!$D$11</f>
        <v>3.6073649001069574</v>
      </c>
      <c r="D99" s="4"/>
    </row>
    <row r="100" spans="1:6" x14ac:dyDescent="0.25">
      <c r="A100" s="14">
        <v>42615</v>
      </c>
      <c r="B100" s="29" t="s">
        <v>108</v>
      </c>
      <c r="C100" s="29" t="s">
        <v>108</v>
      </c>
      <c r="D100" s="4"/>
    </row>
    <row r="101" spans="1:6" x14ac:dyDescent="0.25">
      <c r="A101" s="14">
        <v>42616</v>
      </c>
      <c r="B101" s="29" t="s">
        <v>108</v>
      </c>
      <c r="C101" s="29" t="s">
        <v>108</v>
      </c>
      <c r="D101" s="4"/>
      <c r="E101" s="13"/>
      <c r="F101" s="13"/>
    </row>
    <row r="102" spans="1:6" x14ac:dyDescent="0.25">
      <c r="A102" s="14">
        <v>42617</v>
      </c>
      <c r="B102" s="29" t="s">
        <v>108</v>
      </c>
      <c r="C102" s="29" t="s">
        <v>108</v>
      </c>
      <c r="D102" s="4"/>
      <c r="E102" s="13"/>
      <c r="F102" s="13"/>
    </row>
    <row r="103" spans="1:6" x14ac:dyDescent="0.25">
      <c r="A103" s="14">
        <v>42618</v>
      </c>
      <c r="B103" s="29" t="s">
        <v>108</v>
      </c>
      <c r="C103" s="29" t="s">
        <v>108</v>
      </c>
      <c r="D103" s="4"/>
      <c r="E103" s="13"/>
      <c r="F103" s="13"/>
    </row>
    <row r="104" spans="1:6" x14ac:dyDescent="0.25">
      <c r="A104" s="14">
        <v>42619</v>
      </c>
      <c r="B104" s="29" t="s">
        <v>108</v>
      </c>
      <c r="C104" s="29" t="s">
        <v>108</v>
      </c>
      <c r="D104" s="4"/>
      <c r="E104" s="13"/>
      <c r="F104" s="13"/>
    </row>
    <row r="105" spans="1:6" x14ac:dyDescent="0.25">
      <c r="A105" s="14">
        <v>42620</v>
      </c>
      <c r="B105" s="29">
        <v>2.7284974424552431</v>
      </c>
      <c r="C105" s="29">
        <f>B105+'Transportation Cost Calculation'!$D$11</f>
        <v>3.6283623425622005</v>
      </c>
      <c r="D105" s="4"/>
      <c r="E105" s="13"/>
      <c r="F105" s="13"/>
    </row>
    <row r="106" spans="1:6" x14ac:dyDescent="0.25">
      <c r="A106" s="14">
        <v>42621</v>
      </c>
      <c r="B106" s="29">
        <v>2.7454064039408865</v>
      </c>
      <c r="C106" s="29">
        <f>B106+'Transportation Cost Calculation'!$D$11</f>
        <v>3.6452713040478439</v>
      </c>
      <c r="D106" s="4"/>
      <c r="E106" s="13"/>
      <c r="F106" s="13"/>
    </row>
    <row r="107" spans="1:6" x14ac:dyDescent="0.25">
      <c r="A107" s="14">
        <v>42622</v>
      </c>
      <c r="B107" s="29">
        <v>2.7523941368078177</v>
      </c>
      <c r="C107" s="29">
        <f>B107+'Transportation Cost Calculation'!$D$11</f>
        <v>3.6522590369147752</v>
      </c>
      <c r="D107" s="4"/>
      <c r="E107" s="13"/>
      <c r="F107" s="13"/>
    </row>
    <row r="108" spans="1:6" x14ac:dyDescent="0.25">
      <c r="A108" s="14">
        <v>42623</v>
      </c>
      <c r="B108" s="29">
        <v>2.8050000000000002</v>
      </c>
      <c r="C108" s="29">
        <f>B108+'Transportation Cost Calculation'!$D$11</f>
        <v>3.7048649001069576</v>
      </c>
      <c r="D108" s="4"/>
      <c r="E108" s="13"/>
      <c r="F108" s="13"/>
    </row>
    <row r="109" spans="1:6" x14ac:dyDescent="0.25">
      <c r="A109" s="14">
        <v>42624</v>
      </c>
      <c r="B109" s="29">
        <v>2.8050000000000002</v>
      </c>
      <c r="C109" s="29">
        <f>B109+'Transportation Cost Calculation'!$D$11</f>
        <v>3.7048649001069576</v>
      </c>
      <c r="D109" s="4"/>
      <c r="E109" s="13"/>
      <c r="F109" s="13"/>
    </row>
    <row r="110" spans="1:6" x14ac:dyDescent="0.25">
      <c r="A110" s="14">
        <v>42625</v>
      </c>
      <c r="B110" s="29">
        <v>2.9638668373879642</v>
      </c>
      <c r="C110" s="29">
        <f>B110+'Transportation Cost Calculation'!$D$11</f>
        <v>3.8637317374949216</v>
      </c>
      <c r="D110" s="4"/>
      <c r="E110" s="13"/>
      <c r="F110" s="13"/>
    </row>
    <row r="111" spans="1:6" x14ac:dyDescent="0.25">
      <c r="A111" s="14">
        <v>42626</v>
      </c>
      <c r="B111" s="29">
        <v>2.9225621118012421</v>
      </c>
      <c r="C111" s="29">
        <f>B111+'Transportation Cost Calculation'!$D$11</f>
        <v>3.8224270119081996</v>
      </c>
      <c r="D111" s="4"/>
      <c r="E111" s="13"/>
      <c r="F111" s="13"/>
    </row>
    <row r="112" spans="1:6" x14ac:dyDescent="0.25">
      <c r="A112" s="14">
        <v>42627</v>
      </c>
      <c r="B112" s="29">
        <v>2.9595454545454545</v>
      </c>
      <c r="C112" s="29">
        <f>B112+'Transportation Cost Calculation'!$D$11</f>
        <v>3.8594103546524119</v>
      </c>
      <c r="D112" s="4"/>
      <c r="E112" s="13"/>
      <c r="F112" s="13"/>
    </row>
    <row r="113" spans="1:6" x14ac:dyDescent="0.25">
      <c r="A113" s="14">
        <v>42628</v>
      </c>
      <c r="B113" s="29">
        <v>2.9036135693215339</v>
      </c>
      <c r="C113" s="29">
        <f>B113+'Transportation Cost Calculation'!$D$11</f>
        <v>3.8034784694284913</v>
      </c>
      <c r="D113" s="4"/>
      <c r="E113" s="13"/>
      <c r="F113" s="13"/>
    </row>
    <row r="114" spans="1:6" x14ac:dyDescent="0.25">
      <c r="A114" s="14">
        <v>42629</v>
      </c>
      <c r="B114" s="29">
        <v>2.8475000000000001</v>
      </c>
      <c r="C114" s="29">
        <f>B114+'Transportation Cost Calculation'!$D$11</f>
        <v>3.7473649001069576</v>
      </c>
      <c r="D114" s="4"/>
      <c r="E114" s="13"/>
      <c r="F114" s="13"/>
    </row>
    <row r="115" spans="1:6" x14ac:dyDescent="0.25">
      <c r="A115" s="14">
        <v>42630</v>
      </c>
      <c r="B115" s="29" t="s">
        <v>108</v>
      </c>
      <c r="C115" s="29" t="s">
        <v>108</v>
      </c>
      <c r="D115" s="4"/>
      <c r="E115" s="13"/>
      <c r="F115" s="13"/>
    </row>
    <row r="116" spans="1:6" x14ac:dyDescent="0.25">
      <c r="A116" s="14">
        <v>42631</v>
      </c>
      <c r="B116" s="29">
        <v>3.03</v>
      </c>
      <c r="C116" s="29">
        <f>B116+'Transportation Cost Calculation'!$D$11</f>
        <v>3.9298649001069572</v>
      </c>
      <c r="D116" s="4"/>
      <c r="E116" s="13"/>
      <c r="F116" s="13"/>
    </row>
    <row r="117" spans="1:6" x14ac:dyDescent="0.25">
      <c r="A117" s="14">
        <v>42632</v>
      </c>
      <c r="B117" s="29">
        <v>2.963421052631579</v>
      </c>
      <c r="C117" s="29">
        <f>B117+'Transportation Cost Calculation'!$D$11</f>
        <v>3.8632859527385364</v>
      </c>
      <c r="D117" s="4"/>
      <c r="E117" s="13"/>
      <c r="F117" s="13"/>
    </row>
    <row r="118" spans="1:6" x14ac:dyDescent="0.25">
      <c r="A118" s="14">
        <v>42633</v>
      </c>
      <c r="B118" s="29">
        <v>2.898318181818182</v>
      </c>
      <c r="C118" s="29">
        <f>B118+'Transportation Cost Calculation'!$D$11</f>
        <v>3.7981830819251394</v>
      </c>
      <c r="D118" s="4"/>
      <c r="E118" s="13"/>
      <c r="F118" s="13"/>
    </row>
    <row r="119" spans="1:6" x14ac:dyDescent="0.25">
      <c r="A119" s="14">
        <v>42634</v>
      </c>
      <c r="B119" s="29">
        <v>3</v>
      </c>
      <c r="C119" s="29">
        <f>B119+'Transportation Cost Calculation'!$D$11</f>
        <v>3.8998649001069574</v>
      </c>
      <c r="D119" s="4"/>
    </row>
    <row r="120" spans="1:6" x14ac:dyDescent="0.25">
      <c r="A120" s="14">
        <v>42635</v>
      </c>
      <c r="B120" s="29">
        <v>3.0420833333333333</v>
      </c>
      <c r="C120" s="29">
        <f>B120+'Transportation Cost Calculation'!$D$11</f>
        <v>3.9419482334402907</v>
      </c>
      <c r="D120" s="4"/>
    </row>
    <row r="121" spans="1:6" x14ac:dyDescent="0.25">
      <c r="A121" s="14">
        <v>42636</v>
      </c>
      <c r="B121" s="29">
        <v>2.9860000000000002</v>
      </c>
      <c r="C121" s="29">
        <f>B121+'Transportation Cost Calculation'!$D$11</f>
        <v>3.8858649001069576</v>
      </c>
      <c r="D121" s="4"/>
    </row>
    <row r="122" spans="1:6" x14ac:dyDescent="0.25">
      <c r="A122" s="14">
        <v>42637</v>
      </c>
      <c r="B122" s="29">
        <v>3.15</v>
      </c>
      <c r="C122" s="29">
        <f>B122+'Transportation Cost Calculation'!$D$11</f>
        <v>4.0498649001069573</v>
      </c>
      <c r="D122" s="4"/>
    </row>
    <row r="123" spans="1:6" x14ac:dyDescent="0.25">
      <c r="A123" s="14">
        <v>42638</v>
      </c>
      <c r="B123" s="29" t="s">
        <v>108</v>
      </c>
      <c r="C123" s="29" t="s">
        <v>108</v>
      </c>
      <c r="D123" s="4"/>
    </row>
    <row r="124" spans="1:6" x14ac:dyDescent="0.25">
      <c r="A124" s="14">
        <v>42639</v>
      </c>
      <c r="B124" s="29" t="s">
        <v>108</v>
      </c>
      <c r="C124" s="29" t="s">
        <v>108</v>
      </c>
      <c r="D124" s="4"/>
    </row>
    <row r="125" spans="1:6" x14ac:dyDescent="0.25">
      <c r="A125" s="14">
        <v>42640</v>
      </c>
      <c r="B125" s="29">
        <v>2.8912499999999999</v>
      </c>
      <c r="C125" s="29">
        <f>B125+'Transportation Cost Calculation'!$D$11</f>
        <v>3.7911149001069573</v>
      </c>
      <c r="D125" s="4"/>
    </row>
    <row r="126" spans="1:6" x14ac:dyDescent="0.25">
      <c r="A126" s="14">
        <v>42641</v>
      </c>
      <c r="B126" s="29">
        <v>2.8824999999999998</v>
      </c>
      <c r="C126" s="29">
        <f>B126+'Transportation Cost Calculation'!$D$11</f>
        <v>3.7823649001069573</v>
      </c>
      <c r="D126" s="4"/>
    </row>
    <row r="127" spans="1:6" x14ac:dyDescent="0.25">
      <c r="A127" s="14">
        <v>42642</v>
      </c>
      <c r="B127" s="29" t="s">
        <v>108</v>
      </c>
      <c r="C127" s="29" t="s">
        <v>108</v>
      </c>
      <c r="D127" s="4"/>
    </row>
    <row r="128" spans="1:6" x14ac:dyDescent="0.25">
      <c r="A128" s="14">
        <v>42643</v>
      </c>
      <c r="B128" s="29" t="s">
        <v>108</v>
      </c>
      <c r="C128" s="29" t="s">
        <v>108</v>
      </c>
      <c r="D128" s="4"/>
    </row>
    <row r="129" spans="1:6" x14ac:dyDescent="0.25">
      <c r="A129" s="14">
        <v>42644</v>
      </c>
      <c r="B129" s="29" t="s">
        <v>108</v>
      </c>
      <c r="C129" s="29" t="s">
        <v>108</v>
      </c>
      <c r="D129" s="4"/>
    </row>
    <row r="130" spans="1:6" x14ac:dyDescent="0.25">
      <c r="A130" s="14">
        <v>42645</v>
      </c>
      <c r="B130" s="29" t="s">
        <v>108</v>
      </c>
      <c r="C130" s="29" t="s">
        <v>108</v>
      </c>
      <c r="D130" s="4"/>
    </row>
    <row r="131" spans="1:6" x14ac:dyDescent="0.25">
      <c r="A131" s="14">
        <v>42646</v>
      </c>
      <c r="B131" s="29" t="s">
        <v>108</v>
      </c>
      <c r="C131" s="29" t="s">
        <v>108</v>
      </c>
      <c r="D131" s="4"/>
    </row>
    <row r="132" spans="1:6" x14ac:dyDescent="0.25">
      <c r="A132" s="14">
        <v>42647</v>
      </c>
      <c r="B132" s="29">
        <v>2.625</v>
      </c>
      <c r="C132" s="29">
        <f>B132+'Transportation Cost Calculation'!$D$12</f>
        <v>4.2389024276986929</v>
      </c>
      <c r="D132" s="4"/>
    </row>
    <row r="133" spans="1:6" x14ac:dyDescent="0.25">
      <c r="A133" s="14">
        <v>42648</v>
      </c>
      <c r="B133" s="29">
        <v>2.6675</v>
      </c>
      <c r="C133" s="29">
        <f>B133+'Transportation Cost Calculation'!$D$12</f>
        <v>4.2814024276986924</v>
      </c>
      <c r="D133" s="4"/>
    </row>
    <row r="134" spans="1:6" x14ac:dyDescent="0.25">
      <c r="A134" s="14">
        <v>42649</v>
      </c>
      <c r="B134" s="29" t="s">
        <v>108</v>
      </c>
      <c r="C134" s="29" t="s">
        <v>108</v>
      </c>
      <c r="D134" s="4"/>
      <c r="E134" s="13"/>
      <c r="F134" s="13"/>
    </row>
    <row r="135" spans="1:6" x14ac:dyDescent="0.25">
      <c r="A135" s="14">
        <v>42650</v>
      </c>
      <c r="B135" s="29">
        <v>2.81</v>
      </c>
      <c r="C135" s="29">
        <f>B135+'Transportation Cost Calculation'!$D$12</f>
        <v>4.4239024276986925</v>
      </c>
      <c r="D135" s="4"/>
      <c r="E135" s="13"/>
      <c r="F135" s="13"/>
    </row>
    <row r="136" spans="1:6" x14ac:dyDescent="0.25">
      <c r="A136" s="14">
        <v>42651</v>
      </c>
      <c r="B136" s="29" t="s">
        <v>108</v>
      </c>
      <c r="C136" s="29" t="s">
        <v>108</v>
      </c>
      <c r="D136" s="4"/>
      <c r="E136" s="13"/>
      <c r="F136" s="13"/>
    </row>
    <row r="137" spans="1:6" x14ac:dyDescent="0.25">
      <c r="A137" s="14">
        <v>42652</v>
      </c>
      <c r="B137" s="29" t="s">
        <v>108</v>
      </c>
      <c r="C137" s="29" t="s">
        <v>108</v>
      </c>
      <c r="D137" s="4"/>
      <c r="E137" s="13"/>
      <c r="F137" s="13"/>
    </row>
    <row r="138" spans="1:6" x14ac:dyDescent="0.25">
      <c r="A138" s="14">
        <v>42653</v>
      </c>
      <c r="B138" s="29" t="s">
        <v>108</v>
      </c>
      <c r="C138" s="29" t="s">
        <v>108</v>
      </c>
      <c r="D138" s="4"/>
      <c r="E138" s="13"/>
      <c r="F138" s="13"/>
    </row>
    <row r="139" spans="1:6" x14ac:dyDescent="0.25">
      <c r="A139" s="14">
        <v>42654</v>
      </c>
      <c r="B139" s="29" t="s">
        <v>108</v>
      </c>
      <c r="C139" s="29" t="s">
        <v>108</v>
      </c>
      <c r="D139" s="4"/>
      <c r="E139" s="13"/>
      <c r="F139" s="13"/>
    </row>
    <row r="140" spans="1:6" x14ac:dyDescent="0.25">
      <c r="A140" s="14">
        <v>42655</v>
      </c>
      <c r="B140" s="29" t="s">
        <v>108</v>
      </c>
      <c r="C140" s="29" t="s">
        <v>108</v>
      </c>
      <c r="D140" s="4"/>
      <c r="E140" s="13"/>
      <c r="F140" s="13"/>
    </row>
    <row r="141" spans="1:6" x14ac:dyDescent="0.25">
      <c r="A141" s="14">
        <v>42656</v>
      </c>
      <c r="B141" s="29" t="s">
        <v>108</v>
      </c>
      <c r="C141" s="29" t="s">
        <v>108</v>
      </c>
      <c r="D141" s="4"/>
      <c r="E141" s="13"/>
      <c r="F141" s="13"/>
    </row>
    <row r="142" spans="1:6" x14ac:dyDescent="0.25">
      <c r="A142" s="14">
        <v>42657</v>
      </c>
      <c r="B142" s="29" t="s">
        <v>108</v>
      </c>
      <c r="C142" s="29" t="s">
        <v>108</v>
      </c>
      <c r="D142" s="4"/>
      <c r="E142" s="13"/>
      <c r="F142" s="13"/>
    </row>
    <row r="143" spans="1:6" x14ac:dyDescent="0.25">
      <c r="A143" s="14">
        <v>42658</v>
      </c>
      <c r="B143" s="29" t="s">
        <v>108</v>
      </c>
      <c r="C143" s="29" t="s">
        <v>108</v>
      </c>
      <c r="D143" s="4"/>
      <c r="E143" s="13"/>
      <c r="F143" s="13"/>
    </row>
    <row r="144" spans="1:6" x14ac:dyDescent="0.25">
      <c r="A144" s="14">
        <v>42659</v>
      </c>
      <c r="B144" s="29" t="s">
        <v>108</v>
      </c>
      <c r="C144" s="29" t="s">
        <v>108</v>
      </c>
      <c r="D144" s="4"/>
      <c r="E144" s="13"/>
      <c r="F144" s="13"/>
    </row>
    <row r="145" spans="1:6" x14ac:dyDescent="0.25">
      <c r="A145" s="14">
        <v>42660</v>
      </c>
      <c r="B145" s="29" t="s">
        <v>108</v>
      </c>
      <c r="C145" s="29" t="s">
        <v>108</v>
      </c>
      <c r="D145" s="4"/>
      <c r="E145" s="13"/>
      <c r="F145" s="13"/>
    </row>
    <row r="146" spans="1:6" x14ac:dyDescent="0.25">
      <c r="A146" s="14">
        <v>42661</v>
      </c>
      <c r="B146" s="29">
        <v>3</v>
      </c>
      <c r="C146" s="29">
        <f>B146+'Transportation Cost Calculation'!$D$12</f>
        <v>4.6139024276986929</v>
      </c>
      <c r="D146" s="4"/>
      <c r="E146" s="13"/>
      <c r="F146" s="13"/>
    </row>
    <row r="147" spans="1:6" x14ac:dyDescent="0.25">
      <c r="A147" s="14">
        <v>42662</v>
      </c>
      <c r="B147" s="29">
        <v>2.9791573033707865</v>
      </c>
      <c r="C147" s="29">
        <f>B147+'Transportation Cost Calculation'!$D$12</f>
        <v>4.593059731069479</v>
      </c>
      <c r="D147" s="4"/>
    </row>
    <row r="148" spans="1:6" x14ac:dyDescent="0.25">
      <c r="A148" s="14">
        <v>42663</v>
      </c>
      <c r="B148" s="29">
        <v>2.9049999999999994</v>
      </c>
      <c r="C148" s="29">
        <f>B148+'Transportation Cost Calculation'!$D$12</f>
        <v>4.5189024276986922</v>
      </c>
      <c r="D148" s="4"/>
      <c r="E148" s="13"/>
      <c r="F148" s="13"/>
    </row>
    <row r="149" spans="1:6" x14ac:dyDescent="0.25">
      <c r="A149" s="14">
        <v>42664</v>
      </c>
      <c r="B149" s="29" t="s">
        <v>108</v>
      </c>
      <c r="C149" s="29" t="s">
        <v>108</v>
      </c>
      <c r="D149" s="4"/>
      <c r="E149" s="13"/>
      <c r="F149" s="13"/>
    </row>
    <row r="150" spans="1:6" x14ac:dyDescent="0.25">
      <c r="A150" s="14">
        <v>42665</v>
      </c>
      <c r="B150" s="29" t="s">
        <v>108</v>
      </c>
      <c r="C150" s="29" t="s">
        <v>108</v>
      </c>
      <c r="D150" s="4"/>
      <c r="E150" s="13"/>
      <c r="F150" s="13"/>
    </row>
    <row r="151" spans="1:6" x14ac:dyDescent="0.25">
      <c r="A151" s="14">
        <v>42666</v>
      </c>
      <c r="B151" s="29" t="s">
        <v>108</v>
      </c>
      <c r="C151" s="29" t="s">
        <v>108</v>
      </c>
      <c r="D151" s="4"/>
      <c r="E151" s="13"/>
      <c r="F151" s="13"/>
    </row>
    <row r="152" spans="1:6" x14ac:dyDescent="0.25">
      <c r="A152" s="14">
        <v>42667</v>
      </c>
      <c r="B152" s="29">
        <v>2.6293283582089551</v>
      </c>
      <c r="C152" s="29">
        <f>B152+'Transportation Cost Calculation'!$D$12</f>
        <v>4.2432307859076479</v>
      </c>
      <c r="D152" s="4"/>
      <c r="E152" s="13"/>
      <c r="F152" s="13"/>
    </row>
    <row r="153" spans="1:6" x14ac:dyDescent="0.25">
      <c r="A153" s="14">
        <v>42668</v>
      </c>
      <c r="B153" s="29">
        <v>2.5791176470588235</v>
      </c>
      <c r="C153" s="29">
        <f>B153+'Transportation Cost Calculation'!$D$12</f>
        <v>4.1930200747575164</v>
      </c>
      <c r="D153" s="4"/>
    </row>
    <row r="154" spans="1:6" x14ac:dyDescent="0.25">
      <c r="A154" s="14">
        <v>42669</v>
      </c>
      <c r="B154" s="29">
        <v>2.5174019607843139</v>
      </c>
      <c r="C154" s="29">
        <f>B154+'Transportation Cost Calculation'!$D$12</f>
        <v>4.1313043884830067</v>
      </c>
      <c r="D154" s="4"/>
      <c r="E154" s="13"/>
      <c r="F154" s="13"/>
    </row>
    <row r="155" spans="1:6" x14ac:dyDescent="0.25">
      <c r="A155" s="14">
        <v>42670</v>
      </c>
      <c r="B155" s="29">
        <v>2.513063063063063</v>
      </c>
      <c r="C155" s="29">
        <f>B155+'Transportation Cost Calculation'!$D$12</f>
        <v>4.1269654907617559</v>
      </c>
      <c r="D155" s="4"/>
    </row>
    <row r="156" spans="1:6" x14ac:dyDescent="0.25">
      <c r="A156" s="14">
        <v>42671</v>
      </c>
      <c r="B156" s="29">
        <v>2.5187176783930751</v>
      </c>
      <c r="C156" s="29">
        <f>B156+'Transportation Cost Calculation'!$D$12</f>
        <v>4.1326201060917676</v>
      </c>
      <c r="D156" s="4"/>
    </row>
    <row r="157" spans="1:6" x14ac:dyDescent="0.25">
      <c r="A157" s="14">
        <v>42672</v>
      </c>
      <c r="B157" s="29" t="s">
        <v>108</v>
      </c>
      <c r="C157" s="29" t="s">
        <v>108</v>
      </c>
      <c r="D157" s="4"/>
    </row>
    <row r="158" spans="1:6" x14ac:dyDescent="0.25">
      <c r="A158" s="14">
        <v>42673</v>
      </c>
      <c r="B158" s="29" t="s">
        <v>108</v>
      </c>
      <c r="C158" s="29" t="s">
        <v>108</v>
      </c>
      <c r="D158" s="4"/>
    </row>
    <row r="159" spans="1:6" x14ac:dyDescent="0.25">
      <c r="A159" s="14">
        <v>42674</v>
      </c>
      <c r="B159" s="29" t="s">
        <v>108</v>
      </c>
      <c r="C159" s="29" t="s">
        <v>108</v>
      </c>
      <c r="D159" s="4"/>
    </row>
  </sheetData>
  <mergeCells count="1">
    <mergeCell ref="E6:I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D3" sqref="D3"/>
    </sheetView>
  </sheetViews>
  <sheetFormatPr defaultRowHeight="15" x14ac:dyDescent="0.25"/>
  <cols>
    <col min="2" max="2" width="21.28515625" customWidth="1"/>
    <col min="3" max="3" width="12.7109375" customWidth="1"/>
    <col min="4" max="4" width="15.140625" customWidth="1"/>
    <col min="6" max="6" width="41" bestFit="1" customWidth="1"/>
  </cols>
  <sheetData>
    <row r="1" spans="1:6" x14ac:dyDescent="0.25">
      <c r="F1" s="28" t="s">
        <v>102</v>
      </c>
    </row>
    <row r="2" spans="1:6" x14ac:dyDescent="0.25">
      <c r="F2" s="26" t="s">
        <v>103</v>
      </c>
    </row>
    <row r="3" spans="1:6" x14ac:dyDescent="0.25">
      <c r="F3" s="26" t="s">
        <v>112</v>
      </c>
    </row>
    <row r="4" spans="1:6" x14ac:dyDescent="0.25">
      <c r="F4" s="26" t="s">
        <v>104</v>
      </c>
    </row>
    <row r="5" spans="1:6" x14ac:dyDescent="0.25">
      <c r="F5" s="26" t="s">
        <v>109</v>
      </c>
    </row>
    <row r="7" spans="1:6" ht="66" x14ac:dyDescent="0.3">
      <c r="A7" s="17"/>
      <c r="B7" s="18" t="s">
        <v>98</v>
      </c>
      <c r="C7" s="18" t="s">
        <v>111</v>
      </c>
      <c r="D7" s="18" t="s">
        <v>99</v>
      </c>
    </row>
    <row r="8" spans="1:6" ht="16.5" x14ac:dyDescent="0.3">
      <c r="A8" s="19">
        <v>42522</v>
      </c>
      <c r="B8" s="20">
        <v>544510.32999999996</v>
      </c>
      <c r="C8" s="21">
        <v>526727</v>
      </c>
      <c r="D8" s="20">
        <f>B8/C8</f>
        <v>1.0337619487894107</v>
      </c>
    </row>
    <row r="9" spans="1:6" ht="16.5" x14ac:dyDescent="0.3">
      <c r="A9" s="19">
        <v>42552</v>
      </c>
      <c r="B9" s="20">
        <v>557162.71</v>
      </c>
      <c r="C9" s="21">
        <v>1007369</v>
      </c>
      <c r="D9" s="20">
        <f t="shared" ref="D9:D12" si="0">B9/C9</f>
        <v>0.55308701180997233</v>
      </c>
    </row>
    <row r="10" spans="1:6" ht="16.5" x14ac:dyDescent="0.3">
      <c r="A10" s="19">
        <v>42583</v>
      </c>
      <c r="B10" s="20">
        <v>556926.89</v>
      </c>
      <c r="C10" s="21">
        <v>1306810</v>
      </c>
      <c r="D10" s="20">
        <f t="shared" si="0"/>
        <v>0.42617281012541991</v>
      </c>
    </row>
    <row r="11" spans="1:6" ht="16.5" x14ac:dyDescent="0.3">
      <c r="A11" s="19">
        <v>42614</v>
      </c>
      <c r="B11" s="20">
        <v>545181.35</v>
      </c>
      <c r="C11" s="21">
        <v>605848</v>
      </c>
      <c r="D11" s="20">
        <f t="shared" si="0"/>
        <v>0.89986490010695752</v>
      </c>
    </row>
    <row r="12" spans="1:6" ht="16.5" x14ac:dyDescent="0.3">
      <c r="A12" s="19">
        <v>42644</v>
      </c>
      <c r="B12" s="20">
        <v>556094.29</v>
      </c>
      <c r="C12" s="21">
        <v>344565</v>
      </c>
      <c r="D12" s="20">
        <f t="shared" si="0"/>
        <v>1.6139024276986926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Platts Price for PUE</vt:lpstr>
      <vt:lpstr>Price for Gas for BS1</vt:lpstr>
      <vt:lpstr>Delivered Gas Price for BS1</vt:lpstr>
      <vt:lpstr>Transportation Cost Calculation</vt:lpstr>
      <vt:lpstr>'Delivered Gas Price for BS1'!Print_Area</vt:lpstr>
      <vt:lpstr>'Platts Price for PUE'!Print_Area</vt:lpstr>
      <vt:lpstr>'Price for Gas for BS1'!Print_Area</vt:lpstr>
      <vt:lpstr>'Transportation Cost Calculation'!Print_Area</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AEJ</dc:creator>
  <cp:lastModifiedBy>John A Rogness</cp:lastModifiedBy>
  <cp:lastPrinted>2017-04-03T14:48:27Z</cp:lastPrinted>
  <dcterms:created xsi:type="dcterms:W3CDTF">2017-03-31T11:58:28Z</dcterms:created>
  <dcterms:modified xsi:type="dcterms:W3CDTF">2017-04-06T14:38:54Z</dcterms:modified>
</cp:coreProperties>
</file>