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<sst xmlns="http://schemas.openxmlformats.org/spreadsheetml/2006/main" count="427" uniqueCount="149">
  <si>
    <t>YOUR HOME</t>
  </si>
  <si>
    <t>Do you own or rent your present home?</t>
  </si>
  <si>
    <t>What one type best describes your home?</t>
  </si>
  <si>
    <t>2013 Survey</t>
  </si>
  <si>
    <t>2016 Survey</t>
  </si>
  <si>
    <t>Own</t>
  </si>
  <si>
    <t>Manufactured or Mobile Home</t>
  </si>
  <si>
    <t>Rent</t>
  </si>
  <si>
    <t>Apartment, Condo, or Townhouse (&gt; 4 units)</t>
  </si>
  <si>
    <t>Apartment, Condo, or Townhouse (2-4 units)</t>
  </si>
  <si>
    <t>Single Family Home</t>
  </si>
  <si>
    <t>Approximately how old is your home?</t>
  </si>
  <si>
    <t>What is the approximate square footage of your home's living area?</t>
  </si>
  <si>
    <t>&lt;= 2</t>
  </si>
  <si>
    <t>&lt; 600</t>
  </si>
  <si>
    <t>3 - 5</t>
  </si>
  <si>
    <t>601 - 1,200</t>
  </si>
  <si>
    <t>6 - 10</t>
  </si>
  <si>
    <t>1,201 - 1,600</t>
  </si>
  <si>
    <t>11 - 15</t>
  </si>
  <si>
    <t>1,601 - 2,000</t>
  </si>
  <si>
    <t>16 - 20</t>
  </si>
  <si>
    <t>2,001 - 2,500</t>
  </si>
  <si>
    <t>21 - 30</t>
  </si>
  <si>
    <t>2,501 - 3,000</t>
  </si>
  <si>
    <t>31 - 40</t>
  </si>
  <si>
    <t>&gt;= 3,001</t>
  </si>
  <si>
    <t xml:space="preserve">&gt;  40 </t>
  </si>
  <si>
    <t>Don't Know</t>
  </si>
  <si>
    <t>HOME HEATING &amp; COOLING</t>
  </si>
  <si>
    <t>MAIN heating type (energy source)?</t>
  </si>
  <si>
    <t>MAIN heating system?</t>
  </si>
  <si>
    <t>Electricity</t>
  </si>
  <si>
    <t>Heat Pump</t>
  </si>
  <si>
    <t>Natural Gas</t>
  </si>
  <si>
    <t>Central Forced Air</t>
  </si>
  <si>
    <t>Propane / LPG</t>
  </si>
  <si>
    <t>Room or Space Heater</t>
  </si>
  <si>
    <t>Fuel Oil</t>
  </si>
  <si>
    <t>Fireplace / Wood Stove</t>
  </si>
  <si>
    <t>Other Source</t>
  </si>
  <si>
    <t>Other System</t>
  </si>
  <si>
    <t>Don't Heat</t>
  </si>
  <si>
    <t>None</t>
  </si>
  <si>
    <t>Normal thermostat setting in the winter (degrees Fahrenheit)?</t>
  </si>
  <si>
    <t>&lt;= 65</t>
  </si>
  <si>
    <t>66 - 68</t>
  </si>
  <si>
    <t>69 - 71</t>
  </si>
  <si>
    <t>72 - 74</t>
  </si>
  <si>
    <t>&gt;= 75</t>
  </si>
  <si>
    <t>Don't Have/Use</t>
  </si>
  <si>
    <t>MAIN cooling system?</t>
  </si>
  <si>
    <t>Normal thermostat setting in the summer (degrees Fahrenheit)?</t>
  </si>
  <si>
    <t>&lt;= 68</t>
  </si>
  <si>
    <t>Central A/C</t>
  </si>
  <si>
    <t>Room A/C</t>
  </si>
  <si>
    <t>Evaporative A/C</t>
  </si>
  <si>
    <t>75 - 77</t>
  </si>
  <si>
    <t>78 - 80</t>
  </si>
  <si>
    <t>Don't Cool</t>
  </si>
  <si>
    <t>&gt;= 81</t>
  </si>
  <si>
    <t>WATER HEATING</t>
  </si>
  <si>
    <t>MAIN water heating type (energy source)?</t>
  </si>
  <si>
    <t>Is water heater a tankless or on-demand model?</t>
  </si>
  <si>
    <t>Yes</t>
  </si>
  <si>
    <t>No</t>
  </si>
  <si>
    <t>OTHER EQUIPMENT</t>
  </si>
  <si>
    <t>Have a tube-type television?</t>
  </si>
  <si>
    <t>Have a high definition television?</t>
  </si>
  <si>
    <t>2013 Survey 1/</t>
  </si>
  <si>
    <t>Yes, 1</t>
  </si>
  <si>
    <t>Yes, &gt;= 2</t>
  </si>
  <si>
    <t>1/  LCD or LED</t>
  </si>
  <si>
    <t>Have a DVD, DVR, or Cable Box?</t>
  </si>
  <si>
    <t>Have a gaming console?</t>
  </si>
  <si>
    <t>n/a</t>
  </si>
  <si>
    <t>Have a personal computer?</t>
  </si>
  <si>
    <t>Have a tablet computer?</t>
  </si>
  <si>
    <t>Have a printer or fax?</t>
  </si>
  <si>
    <t>Have a cell or smart phone?</t>
  </si>
  <si>
    <t>Have a home security system?</t>
  </si>
  <si>
    <t>Have a surge protector?</t>
  </si>
  <si>
    <t>Have other rechargeables?</t>
  </si>
  <si>
    <t>Do you connect to the internet at home?</t>
  </si>
  <si>
    <t>Yes, w/ DSL or Cable</t>
  </si>
  <si>
    <t>Yes, w/ Smart Phone</t>
  </si>
  <si>
    <t>Yes, w/ Satellite</t>
  </si>
  <si>
    <t>Yes, with Dial-Up</t>
  </si>
  <si>
    <t>Have a pump or electric motor for - Swimming Pool?</t>
  </si>
  <si>
    <t>Have a pump or electric motor for - Hot Tub?</t>
  </si>
  <si>
    <t>Have a pump/electric motor for - Other Equipment?</t>
  </si>
  <si>
    <t>Have a backup generator for your home?</t>
  </si>
  <si>
    <t>Heat source of stove, range, or cooktop?</t>
  </si>
  <si>
    <t>Electric</t>
  </si>
  <si>
    <t>Combination</t>
  </si>
  <si>
    <t>Gas / Propane</t>
  </si>
  <si>
    <t>ENERGY MANAGEMENT &amp; CONSERVATION</t>
  </si>
  <si>
    <t>Have these in your home?</t>
  </si>
  <si>
    <t>Additional Insulation</t>
  </si>
  <si>
    <t>Additional or recent window caulking</t>
  </si>
  <si>
    <t>Efficient light bullbs (eg CFLs)</t>
  </si>
  <si>
    <t>Low-flow water fixtures</t>
  </si>
  <si>
    <t>Ceiling Fans</t>
  </si>
  <si>
    <t>Storm Windows</t>
  </si>
  <si>
    <t>Window Treatments (thermal drapes)</t>
  </si>
  <si>
    <t>Programmable Thermostat</t>
  </si>
  <si>
    <t>Web Enabled Thermostat</t>
  </si>
  <si>
    <t>Solar Panels</t>
  </si>
  <si>
    <t>Energy Star Appliances</t>
  </si>
  <si>
    <t>Do you plan to Purchase in next 2 years?</t>
  </si>
  <si>
    <t>2015 Survey</t>
  </si>
  <si>
    <t>Solar Power (panels)</t>
  </si>
  <si>
    <t>Electric / Hybrid Vehicles</t>
  </si>
  <si>
    <t>LED Lighting</t>
  </si>
  <si>
    <t>Smart (web enabled) appliances</t>
  </si>
  <si>
    <t>New HVAC system</t>
  </si>
  <si>
    <t>Unsure</t>
  </si>
  <si>
    <t>APPLIANCES</t>
  </si>
  <si>
    <t>Age of Primary Refrigerator?</t>
  </si>
  <si>
    <t>Age of 2nd refrigerator?</t>
  </si>
  <si>
    <t xml:space="preserve">&lt;= 2 </t>
  </si>
  <si>
    <t>&gt; 15</t>
  </si>
  <si>
    <t>Age of stand-alone freezer?</t>
  </si>
  <si>
    <t>Age of automatic dishwasher?</t>
  </si>
  <si>
    <t>Age of top load clothes washer?</t>
  </si>
  <si>
    <t>Age of front load clothes washer?</t>
  </si>
  <si>
    <t>Age of clothes dryer (Electric)?</t>
  </si>
  <si>
    <t>Age of clothes dryer (Gas)?</t>
  </si>
  <si>
    <t>Age of stove, range, or cooktop?</t>
  </si>
  <si>
    <t>Age of heating system equipment?</t>
  </si>
  <si>
    <t xml:space="preserve">&gt; 15 </t>
  </si>
  <si>
    <t>Age of cooling system equipment?</t>
  </si>
  <si>
    <t>Age of water heater?</t>
  </si>
  <si>
    <t>LIGHTING</t>
  </si>
  <si>
    <t>Main Source of Lighting?</t>
  </si>
  <si>
    <t>Kitchen</t>
  </si>
  <si>
    <t>Living Room/Den</t>
  </si>
  <si>
    <t>Master Bedroom</t>
  </si>
  <si>
    <t>Incandescent (traditional bulb)</t>
  </si>
  <si>
    <t>Compact Fluorescent (CFL or Tubular)</t>
  </si>
  <si>
    <t>LED</t>
  </si>
  <si>
    <t>Other High Efficient</t>
  </si>
  <si>
    <t>Other Bedroom(s)</t>
  </si>
  <si>
    <t>Bathroom</t>
  </si>
  <si>
    <t>Dining Room</t>
  </si>
  <si>
    <t>Family or Game Room</t>
  </si>
  <si>
    <t>Office or Study</t>
  </si>
  <si>
    <t>Outdoor Areas</t>
  </si>
  <si>
    <t>Kentucky Power Company - 2013 and 2016 Residential Survey Results Comparison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</si>
</sst>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 quotePrefix="1">
      <alignment horizontal="center"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" wrapText="1"/>
    </xf>
    <xf numFmtId="9" fontId="0" fillId="0" borderId="0" xfId="57" applyFont="1" applyAlignment="1">
      <alignment horizontal="right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164" fontId="41" fillId="0" borderId="0" xfId="42" applyNumberFormat="1" applyFont="1" applyAlignment="1">
      <alignment horizontal="right"/>
    </xf>
    <xf numFmtId="0" fontId="0" fillId="0" borderId="0" xfId="0" applyAlignment="1">
      <alignment horizontal="left"/>
    </xf>
    <xf numFmtId="164" fontId="0" fillId="33" borderId="0" xfId="42" applyNumberFormat="1" applyFont="1" applyFill="1" applyAlignment="1" quotePrefix="1">
      <alignment horizontal="center"/>
    </xf>
    <xf numFmtId="0" fontId="0" fillId="0" borderId="0" xfId="0" applyFont="1" applyAlignment="1" quotePrefix="1">
      <alignment horizontal="center" wrapText="1"/>
    </xf>
    <xf numFmtId="164" fontId="0" fillId="0" borderId="0" xfId="42" applyNumberFormat="1" applyFont="1" applyAlignment="1">
      <alignment horizontal="right"/>
    </xf>
    <xf numFmtId="0" fontId="39" fillId="0" borderId="10" xfId="0" applyFont="1" applyBorder="1" applyAlignment="1" quotePrefix="1">
      <alignment horizontal="center"/>
    </xf>
    <xf numFmtId="9" fontId="0" fillId="0" borderId="10" xfId="57" applyFont="1" applyBorder="1" applyAlignment="1">
      <alignment horizontal="right"/>
    </xf>
    <xf numFmtId="9" fontId="0" fillId="0" borderId="11" xfId="57" applyFont="1" applyBorder="1" applyAlignment="1">
      <alignment horizontal="right"/>
    </xf>
    <xf numFmtId="9" fontId="0" fillId="0" borderId="12" xfId="57" applyFont="1" applyBorder="1" applyAlignment="1">
      <alignment horizontal="right"/>
    </xf>
    <xf numFmtId="9" fontId="0" fillId="0" borderId="13" xfId="57" applyFont="1" applyBorder="1" applyAlignment="1">
      <alignment horizontal="right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34" borderId="14" xfId="0" applyFont="1" applyFill="1" applyBorder="1" applyAlignment="1">
      <alignment horizontal="center"/>
    </xf>
    <xf numFmtId="0" fontId="36" fillId="34" borderId="16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ROJECTS\Residential%20Survey%202016\Results\final_results_table_juris_v2_KP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Your_Home"/>
      <sheetName val="Heating_Cooling"/>
      <sheetName val="Water Heating"/>
      <sheetName val="Other Equipment"/>
      <sheetName val="Energy Mgmt &amp; Conservation"/>
      <sheetName val="Appliances"/>
      <sheetName val="Lighting"/>
      <sheetName val="Numbers_Summary_Compare"/>
      <sheetName val="Percentage_Summary_Compare"/>
      <sheetName val="Numbers_Juris"/>
      <sheetName val="Numbers_Summary_Juris"/>
      <sheetName val="ALL_13"/>
      <sheetName val="ALL_16"/>
    </sheetNames>
    <sheetDataSet>
      <sheetData sheetId="8">
        <row r="7">
          <cell r="B7">
            <v>122527.09524989735</v>
          </cell>
          <cell r="C7">
            <v>125593.51760095617</v>
          </cell>
          <cell r="H7">
            <v>38736.66604975333</v>
          </cell>
          <cell r="I7">
            <v>35295.33897483144</v>
          </cell>
        </row>
        <row r="8">
          <cell r="B8">
            <v>13807.753558662833</v>
          </cell>
          <cell r="C8">
            <v>14380.961365332583</v>
          </cell>
          <cell r="H8">
            <v>3386.2456184661924</v>
          </cell>
          <cell r="I8">
            <v>2305.8958741368488</v>
          </cell>
        </row>
        <row r="9">
          <cell r="B9">
            <v>136334.84880856017</v>
          </cell>
          <cell r="C9">
            <v>139974.47896628876</v>
          </cell>
          <cell r="H9">
            <v>2722.6379020085915</v>
          </cell>
          <cell r="I9">
            <v>5468.485500369407</v>
          </cell>
        </row>
        <row r="10">
          <cell r="H10">
            <v>92276.07056885323</v>
          </cell>
          <cell r="I10">
            <v>92946.32104872509</v>
          </cell>
        </row>
        <row r="11">
          <cell r="H11">
            <v>137121.62013908135</v>
          </cell>
          <cell r="I11">
            <v>136016.04139806278</v>
          </cell>
        </row>
        <row r="18">
          <cell r="B18">
            <v>2853.030552416824</v>
          </cell>
          <cell r="C18">
            <v>3920.44321116531</v>
          </cell>
          <cell r="F18">
            <v>5712.110902828321</v>
          </cell>
          <cell r="G18">
            <v>7485.390174767266</v>
          </cell>
        </row>
        <row r="19">
          <cell r="B19">
            <v>6145.487601166556</v>
          </cell>
          <cell r="C19">
            <v>5267.187819148936</v>
          </cell>
          <cell r="F19">
            <v>22138.41159821695</v>
          </cell>
          <cell r="G19">
            <v>21989.76504366808</v>
          </cell>
        </row>
        <row r="20">
          <cell r="B20">
            <v>11450.133560707092</v>
          </cell>
          <cell r="C20">
            <v>6756.123437721653</v>
          </cell>
          <cell r="F20">
            <v>26512.81052111352</v>
          </cell>
          <cell r="G20">
            <v>24587.409697091254</v>
          </cell>
        </row>
        <row r="21">
          <cell r="B21">
            <v>12818.49622131365</v>
          </cell>
          <cell r="C21">
            <v>17361.46611759946</v>
          </cell>
          <cell r="F21">
            <v>23826.12125140562</v>
          </cell>
          <cell r="G21">
            <v>21786.5374417876</v>
          </cell>
        </row>
        <row r="22">
          <cell r="B22">
            <v>10830.63969534956</v>
          </cell>
          <cell r="C22">
            <v>11139.039296567285</v>
          </cell>
          <cell r="F22">
            <v>13751.934395742628</v>
          </cell>
          <cell r="G22">
            <v>12888.765209690486</v>
          </cell>
        </row>
        <row r="23">
          <cell r="B23">
            <v>22473.111009674165</v>
          </cell>
          <cell r="C23">
            <v>20188.96338368134</v>
          </cell>
          <cell r="F23">
            <v>9296.108332067466</v>
          </cell>
          <cell r="G23">
            <v>7837.757371616022</v>
          </cell>
        </row>
        <row r="24">
          <cell r="B24">
            <v>18839.226175024025</v>
          </cell>
          <cell r="C24">
            <v>21594.311020602803</v>
          </cell>
          <cell r="F24">
            <v>7322.829767994097</v>
          </cell>
          <cell r="G24">
            <v>8939.553925855982</v>
          </cell>
        </row>
        <row r="25">
          <cell r="B25">
            <v>42987.58657478981</v>
          </cell>
          <cell r="C25">
            <v>43896.674470348764</v>
          </cell>
          <cell r="F25">
            <v>24757.381108398546</v>
          </cell>
          <cell r="G25">
            <v>27439.879922744287</v>
          </cell>
        </row>
        <row r="26">
          <cell r="B26">
            <v>6429.956279234204</v>
          </cell>
          <cell r="C26">
            <v>7602.728704513867</v>
          </cell>
          <cell r="F26">
            <v>133317.70787776716</v>
          </cell>
          <cell r="G26">
            <v>132955.058787221</v>
          </cell>
        </row>
        <row r="27">
          <cell r="B27">
            <v>134827.6676696759</v>
          </cell>
          <cell r="C27">
            <v>137726.93746134941</v>
          </cell>
        </row>
        <row r="35">
          <cell r="B35">
            <v>91087.44854446428</v>
          </cell>
          <cell r="C35">
            <v>85252.99381386522</v>
          </cell>
          <cell r="G35">
            <v>60379.14721828407</v>
          </cell>
          <cell r="H35">
            <v>58284.76293053008</v>
          </cell>
        </row>
        <row r="36">
          <cell r="B36">
            <v>34952.150235776746</v>
          </cell>
          <cell r="C36">
            <v>39519.20694417031</v>
          </cell>
          <cell r="G36">
            <v>51697.63365786205</v>
          </cell>
          <cell r="H36">
            <v>54806.65347631986</v>
          </cell>
        </row>
        <row r="37">
          <cell r="B37">
            <v>3881.9597950159796</v>
          </cell>
          <cell r="C37">
            <v>6785.886155780926</v>
          </cell>
          <cell r="G37">
            <v>6866.58639931406</v>
          </cell>
          <cell r="H37">
            <v>7671.590591150111</v>
          </cell>
        </row>
        <row r="38">
          <cell r="B38">
            <v>993.1971583652619</v>
          </cell>
          <cell r="C38">
            <v>1292.486594475832</v>
          </cell>
          <cell r="G38">
            <v>7071.12011990961</v>
          </cell>
          <cell r="H38">
            <v>6741.616547797298</v>
          </cell>
        </row>
        <row r="39">
          <cell r="B39">
            <v>4768.135673442861</v>
          </cell>
          <cell r="C39">
            <v>3475.388338784816</v>
          </cell>
          <cell r="G39">
            <v>7028.863428698415</v>
          </cell>
          <cell r="H39">
            <v>6485.7043520943735</v>
          </cell>
        </row>
        <row r="40">
          <cell r="B40">
            <v>0</v>
          </cell>
          <cell r="C40">
            <v>0</v>
          </cell>
          <cell r="G40">
            <v>0</v>
          </cell>
          <cell r="H40">
            <v>1171.277659574468</v>
          </cell>
        </row>
        <row r="41">
          <cell r="B41">
            <v>0</v>
          </cell>
          <cell r="C41">
            <v>0</v>
          </cell>
          <cell r="G41">
            <v>1432.9329654997464</v>
          </cell>
          <cell r="H41">
            <v>353.07127192982455</v>
          </cell>
        </row>
        <row r="42">
          <cell r="B42">
            <v>135682.89140706512</v>
          </cell>
          <cell r="C42">
            <v>136325.9618470771</v>
          </cell>
          <cell r="G42">
            <v>134476.28378956797</v>
          </cell>
          <cell r="H42">
            <v>135514.67682939602</v>
          </cell>
        </row>
        <row r="49">
          <cell r="B49">
            <v>6638.878843191413</v>
          </cell>
          <cell r="C49">
            <v>7339.843064630813</v>
          </cell>
        </row>
        <row r="50">
          <cell r="B50">
            <v>31423.20774154034</v>
          </cell>
          <cell r="C50">
            <v>29231.47753075112</v>
          </cell>
        </row>
        <row r="51">
          <cell r="B51">
            <v>54873.21505162891</v>
          </cell>
          <cell r="C51">
            <v>50394.81602393667</v>
          </cell>
        </row>
        <row r="52">
          <cell r="B52">
            <v>33002.3921127563</v>
          </cell>
          <cell r="C52">
            <v>40143.375215611224</v>
          </cell>
        </row>
        <row r="53">
          <cell r="B53">
            <v>5001.20091123292</v>
          </cell>
          <cell r="C53">
            <v>4340.670324032775</v>
          </cell>
        </row>
        <row r="54">
          <cell r="B54">
            <v>5134.126267777551</v>
          </cell>
          <cell r="C54">
            <v>6647.053127988912</v>
          </cell>
        </row>
        <row r="55">
          <cell r="B55">
            <v>548.2272475478934</v>
          </cell>
          <cell r="C55">
            <v>815.6035593220339</v>
          </cell>
        </row>
        <row r="56">
          <cell r="B56">
            <v>136621.2481756753</v>
          </cell>
          <cell r="C56">
            <v>138912.83884627355</v>
          </cell>
        </row>
        <row r="63">
          <cell r="B63">
            <v>51926.68882104664</v>
          </cell>
          <cell r="C63">
            <v>47377.04189964813</v>
          </cell>
          <cell r="F63">
            <v>14770.735056626409</v>
          </cell>
          <cell r="G63">
            <v>16067.055641596527</v>
          </cell>
        </row>
        <row r="64">
          <cell r="B64">
            <v>59241.085183560055</v>
          </cell>
          <cell r="C64">
            <v>64302.384834626355</v>
          </cell>
          <cell r="F64">
            <v>43051.4962435458</v>
          </cell>
          <cell r="G64">
            <v>42000.29099785138</v>
          </cell>
        </row>
        <row r="65">
          <cell r="B65">
            <v>18726.214165451285</v>
          </cell>
          <cell r="C65">
            <v>22547.760820911957</v>
          </cell>
          <cell r="F65">
            <v>47526.87008210407</v>
          </cell>
          <cell r="G65">
            <v>48876.245314692205</v>
          </cell>
        </row>
        <row r="66">
          <cell r="B66">
            <v>137.3186813186813</v>
          </cell>
          <cell r="C66">
            <v>0</v>
          </cell>
          <cell r="F66">
            <v>16181.899111109164</v>
          </cell>
          <cell r="G66">
            <v>14479.958830316215</v>
          </cell>
        </row>
        <row r="67">
          <cell r="B67">
            <v>953.1043053348794</v>
          </cell>
          <cell r="C67">
            <v>2091.7162463191075</v>
          </cell>
          <cell r="F67">
            <v>5275.806082145556</v>
          </cell>
          <cell r="G67">
            <v>4155.101771731589</v>
          </cell>
        </row>
        <row r="68">
          <cell r="B68">
            <v>3250.960270394915</v>
          </cell>
          <cell r="C68">
            <v>2673.4444444444443</v>
          </cell>
          <cell r="F68">
            <v>1484.3128991060025</v>
          </cell>
          <cell r="G68">
            <v>0</v>
          </cell>
        </row>
        <row r="69">
          <cell r="B69">
            <v>1959.8742368742367</v>
          </cell>
          <cell r="C69">
            <v>0</v>
          </cell>
          <cell r="F69">
            <v>5804.815643539285</v>
          </cell>
          <cell r="G69">
            <v>8050.898559322034</v>
          </cell>
        </row>
        <row r="70">
          <cell r="B70">
            <v>136195.2456639807</v>
          </cell>
          <cell r="C70">
            <v>138992.34824595</v>
          </cell>
          <cell r="F70">
            <v>903.517103827968</v>
          </cell>
          <cell r="G70">
            <v>1687.137998557519</v>
          </cell>
        </row>
        <row r="71">
          <cell r="F71">
            <v>134999.45222200424</v>
          </cell>
          <cell r="G71">
            <v>135316.68911406747</v>
          </cell>
        </row>
        <row r="79">
          <cell r="B79">
            <v>26486.624630380215</v>
          </cell>
          <cell r="C79">
            <v>28087.68397822849</v>
          </cell>
          <cell r="F79">
            <v>18238.55927532525</v>
          </cell>
          <cell r="G79">
            <v>18303.467181221884</v>
          </cell>
        </row>
        <row r="80">
          <cell r="B80">
            <v>108730.80506048982</v>
          </cell>
          <cell r="C80">
            <v>108991.3436561695</v>
          </cell>
          <cell r="F80">
            <v>99407.72546709006</v>
          </cell>
          <cell r="G80">
            <v>94240.55686243171</v>
          </cell>
        </row>
        <row r="81">
          <cell r="B81">
            <v>284.0128393250184</v>
          </cell>
          <cell r="C81">
            <v>1117.900853735091</v>
          </cell>
          <cell r="F81">
            <v>117646.2847424153</v>
          </cell>
          <cell r="G81">
            <v>112544.0240436536</v>
          </cell>
        </row>
        <row r="82">
          <cell r="B82">
            <v>126.84042553191489</v>
          </cell>
          <cell r="C82">
            <v>102.27083333333333</v>
          </cell>
        </row>
        <row r="83">
          <cell r="B83">
            <v>626.5071548821549</v>
          </cell>
          <cell r="C83">
            <v>0</v>
          </cell>
        </row>
        <row r="84">
          <cell r="B84">
            <v>116.40277777777777</v>
          </cell>
          <cell r="C84">
            <v>871.534439235485</v>
          </cell>
        </row>
        <row r="85">
          <cell r="B85">
            <v>136371.19288838687</v>
          </cell>
          <cell r="C85">
            <v>139170.73376070193</v>
          </cell>
        </row>
        <row r="93">
          <cell r="B93">
            <v>21857.33193610862</v>
          </cell>
          <cell r="C93">
            <v>51663.613290122215</v>
          </cell>
          <cell r="F93">
            <v>17122.83744515948</v>
          </cell>
          <cell r="G93">
            <v>9637.289144354605</v>
          </cell>
        </row>
        <row r="94">
          <cell r="B94">
            <v>25916.522529654874</v>
          </cell>
          <cell r="C94">
            <v>24970.884144256164</v>
          </cell>
          <cell r="F94">
            <v>33780.76015943165</v>
          </cell>
          <cell r="G94">
            <v>47456.3950566098</v>
          </cell>
        </row>
        <row r="95">
          <cell r="B95">
            <v>24700.129106825694</v>
          </cell>
          <cell r="C95">
            <v>18653.35626584743</v>
          </cell>
          <cell r="F95">
            <v>49375.63461865237</v>
          </cell>
          <cell r="G95">
            <v>69563.2262678737</v>
          </cell>
        </row>
        <row r="96">
          <cell r="B96">
            <v>72473.98357258919</v>
          </cell>
          <cell r="C96">
            <v>95287.85370022581</v>
          </cell>
          <cell r="F96">
            <v>100279.23222324351</v>
          </cell>
          <cell r="G96">
            <v>126656.9104688381</v>
          </cell>
        </row>
        <row r="104">
          <cell r="B104">
            <v>6515.676897949015</v>
          </cell>
          <cell r="C104">
            <v>21419.13429341273</v>
          </cell>
          <cell r="G104">
            <v>57531.8398451777</v>
          </cell>
        </row>
        <row r="105">
          <cell r="B105">
            <v>43496.914676481385</v>
          </cell>
          <cell r="C105">
            <v>49229.614697704725</v>
          </cell>
          <cell r="G105">
            <v>23017.06202030475</v>
          </cell>
        </row>
        <row r="106">
          <cell r="B106">
            <v>50671.57288125021</v>
          </cell>
          <cell r="C106">
            <v>43379.25238674026</v>
          </cell>
          <cell r="G106">
            <v>13222.551857999268</v>
          </cell>
        </row>
        <row r="107">
          <cell r="B107">
            <v>100684.16445568061</v>
          </cell>
          <cell r="C107">
            <v>114028.00137785773</v>
          </cell>
          <cell r="G107">
            <v>93771.45372348171</v>
          </cell>
        </row>
        <row r="114">
          <cell r="B114">
            <v>25534.08455707845</v>
          </cell>
          <cell r="C114">
            <v>44355.441252285564</v>
          </cell>
          <cell r="F114">
            <v>48830.545186382304</v>
          </cell>
          <cell r="G114">
            <v>34747.02687229929</v>
          </cell>
        </row>
        <row r="115">
          <cell r="B115">
            <v>60125.15090538822</v>
          </cell>
          <cell r="C115">
            <v>50922.11383252882</v>
          </cell>
          <cell r="F115">
            <v>28430.402109532093</v>
          </cell>
          <cell r="G115">
            <v>40560.057349107105</v>
          </cell>
        </row>
        <row r="116">
          <cell r="B116">
            <v>27085.465896566955</v>
          </cell>
          <cell r="C116">
            <v>7596.411175841747</v>
          </cell>
          <cell r="F116">
            <v>8346.846443725839</v>
          </cell>
          <cell r="G116">
            <v>26579.163245106138</v>
          </cell>
        </row>
        <row r="117">
          <cell r="B117">
            <v>112744.70135903361</v>
          </cell>
          <cell r="C117">
            <v>102873.96626065612</v>
          </cell>
          <cell r="F117">
            <v>85607.79373964024</v>
          </cell>
          <cell r="G117">
            <v>101886.24746651255</v>
          </cell>
        </row>
        <row r="124">
          <cell r="B124">
            <v>32265.24638732638</v>
          </cell>
          <cell r="C124">
            <v>43033.99532794481</v>
          </cell>
          <cell r="F124">
            <v>18680.380112897015</v>
          </cell>
          <cell r="G124">
            <v>22300.819807029467</v>
          </cell>
        </row>
        <row r="125">
          <cell r="B125">
            <v>59957.44802280554</v>
          </cell>
          <cell r="C125">
            <v>56602.816716506844</v>
          </cell>
          <cell r="F125">
            <v>46867.05007768421</v>
          </cell>
          <cell r="G125">
            <v>37718.09431892506</v>
          </cell>
        </row>
        <row r="126">
          <cell r="B126">
            <v>7444.363577424813</v>
          </cell>
          <cell r="C126">
            <v>7847.1066144382385</v>
          </cell>
          <cell r="F126">
            <v>52312.90185312289</v>
          </cell>
          <cell r="G126">
            <v>49912.4956756762</v>
          </cell>
        </row>
        <row r="127">
          <cell r="B127">
            <v>99667.05798755673</v>
          </cell>
          <cell r="C127">
            <v>107483.91865888989</v>
          </cell>
          <cell r="F127">
            <v>117860.33204370411</v>
          </cell>
          <cell r="G127">
            <v>109931.40980163073</v>
          </cell>
        </row>
        <row r="134">
          <cell r="C134">
            <v>74002.38773437521</v>
          </cell>
          <cell r="G134">
            <v>9076.358937523415</v>
          </cell>
        </row>
        <row r="135">
          <cell r="C135">
            <v>22707.152238590734</v>
          </cell>
          <cell r="G135">
            <v>117573.46977692867</v>
          </cell>
        </row>
        <row r="136">
          <cell r="C136">
            <v>208.58333333333334</v>
          </cell>
          <cell r="G136">
            <v>3147.9258192863645</v>
          </cell>
        </row>
        <row r="137">
          <cell r="C137">
            <v>96918.12330629927</v>
          </cell>
          <cell r="G137">
            <v>129797.75453373845</v>
          </cell>
        </row>
        <row r="144">
          <cell r="B144">
            <v>36406.59211063907</v>
          </cell>
          <cell r="C144">
            <v>47197.51077732477</v>
          </cell>
          <cell r="F144">
            <v>89658.81725860453</v>
          </cell>
        </row>
        <row r="145">
          <cell r="B145">
            <v>18651.077698423545</v>
          </cell>
          <cell r="C145">
            <v>16288.463984340788</v>
          </cell>
          <cell r="G145">
            <v>79619.28182275285</v>
          </cell>
        </row>
        <row r="146">
          <cell r="B146">
            <v>31811.536241471946</v>
          </cell>
          <cell r="C146">
            <v>21773.209519055228</v>
          </cell>
          <cell r="G146">
            <v>36168.78296641976</v>
          </cell>
        </row>
        <row r="147">
          <cell r="B147">
            <v>86869.20605053456</v>
          </cell>
          <cell r="C147">
            <v>85259.18428072079</v>
          </cell>
          <cell r="G147">
            <v>14802.14385004137</v>
          </cell>
        </row>
        <row r="148">
          <cell r="G148">
            <v>9684.209854275667</v>
          </cell>
        </row>
        <row r="149">
          <cell r="F149">
            <v>47579.84254574865</v>
          </cell>
          <cell r="G149">
            <v>43094.05909180118</v>
          </cell>
        </row>
        <row r="150">
          <cell r="F150">
            <v>137238.65980435317</v>
          </cell>
          <cell r="G150">
            <v>183368.47758529082</v>
          </cell>
        </row>
        <row r="157">
          <cell r="B157">
            <v>18246.093325906346</v>
          </cell>
          <cell r="C157">
            <v>14349.087391335897</v>
          </cell>
          <cell r="F157">
            <v>4172.457687560355</v>
          </cell>
          <cell r="G157">
            <v>5134.640961179544</v>
          </cell>
        </row>
        <row r="158">
          <cell r="B158">
            <v>103790.6258854678</v>
          </cell>
          <cell r="C158">
            <v>109879.60684828607</v>
          </cell>
          <cell r="F158">
            <v>106229.6252863527</v>
          </cell>
          <cell r="G158">
            <v>110736.8985822703</v>
          </cell>
        </row>
        <row r="159">
          <cell r="B159">
            <v>122036.71921137415</v>
          </cell>
          <cell r="C159">
            <v>124228.69423962197</v>
          </cell>
          <cell r="F159">
            <v>110402.08297391306</v>
          </cell>
          <cell r="G159">
            <v>115871.53954344984</v>
          </cell>
        </row>
        <row r="166">
          <cell r="B166">
            <v>10009.104689123975</v>
          </cell>
          <cell r="C166">
            <v>7671.656083925754</v>
          </cell>
          <cell r="F166">
            <v>23261.96776074329</v>
          </cell>
          <cell r="G166">
            <v>24603.59668982932</v>
          </cell>
        </row>
        <row r="167">
          <cell r="B167">
            <v>105589.77645590175</v>
          </cell>
          <cell r="C167">
            <v>108973.70184283458</v>
          </cell>
          <cell r="F167">
            <v>111123.2983481166</v>
          </cell>
          <cell r="G167">
            <v>112395.44734808254</v>
          </cell>
        </row>
        <row r="168">
          <cell r="B168">
            <v>115598.88114502572</v>
          </cell>
          <cell r="C168">
            <v>116645.35792676033</v>
          </cell>
          <cell r="F168">
            <v>134385.26610885988</v>
          </cell>
          <cell r="G168">
            <v>136999.04403791187</v>
          </cell>
        </row>
        <row r="175">
          <cell r="B175">
            <v>116134.3956800598</v>
          </cell>
          <cell r="C175">
            <v>116969.71400546675</v>
          </cell>
        </row>
        <row r="176">
          <cell r="B176">
            <v>3378.5203152582303</v>
          </cell>
          <cell r="C176">
            <v>4792.391891746787</v>
          </cell>
        </row>
        <row r="177">
          <cell r="B177">
            <v>15406.247238702046</v>
          </cell>
          <cell r="C177">
            <v>19302.899317547217</v>
          </cell>
        </row>
        <row r="178">
          <cell r="B178">
            <v>0</v>
          </cell>
          <cell r="C178">
            <v>0</v>
          </cell>
        </row>
        <row r="179">
          <cell r="B179">
            <v>134919.16323402006</v>
          </cell>
          <cell r="C179">
            <v>141065.00521476075</v>
          </cell>
        </row>
        <row r="187">
          <cell r="C187">
            <v>58166.45741618809</v>
          </cell>
          <cell r="D187">
            <v>66081.13931470046</v>
          </cell>
          <cell r="L187">
            <v>83442.54258381308</v>
          </cell>
          <cell r="M187">
            <v>77216.86068529991</v>
          </cell>
        </row>
        <row r="188">
          <cell r="C188">
            <v>39927.29870202645</v>
          </cell>
          <cell r="D188">
            <v>40689.30954638472</v>
          </cell>
          <cell r="L188">
            <v>101681.70129797443</v>
          </cell>
          <cell r="M188">
            <v>102608.69045361565</v>
          </cell>
        </row>
        <row r="189">
          <cell r="C189">
            <v>79923.46110725091</v>
          </cell>
          <cell r="D189">
            <v>91658.47133791723</v>
          </cell>
          <cell r="L189">
            <v>61685.53889275004</v>
          </cell>
          <cell r="M189">
            <v>51639.528662083154</v>
          </cell>
        </row>
        <row r="190">
          <cell r="C190">
            <v>31604.210592243915</v>
          </cell>
          <cell r="D190">
            <v>31311.044318016422</v>
          </cell>
          <cell r="L190">
            <v>110004.78940775667</v>
          </cell>
          <cell r="M190">
            <v>111986.95568198357</v>
          </cell>
        </row>
        <row r="191">
          <cell r="C191">
            <v>109042.63653550638</v>
          </cell>
          <cell r="D191">
            <v>108004.62160154966</v>
          </cell>
          <cell r="L191">
            <v>32566.36346449439</v>
          </cell>
          <cell r="M191">
            <v>35293.3783984506</v>
          </cell>
        </row>
        <row r="192">
          <cell r="C192">
            <v>62529.262337060194</v>
          </cell>
          <cell r="D192">
            <v>49070.328367161834</v>
          </cell>
          <cell r="L192">
            <v>79079.73766294081</v>
          </cell>
          <cell r="M192">
            <v>94227.67163283851</v>
          </cell>
        </row>
        <row r="193">
          <cell r="C193">
            <v>33478.92258508515</v>
          </cell>
          <cell r="D193">
            <v>32478.42488083535</v>
          </cell>
          <cell r="L193">
            <v>108130.07741491543</v>
          </cell>
          <cell r="M193">
            <v>110819.57511916463</v>
          </cell>
        </row>
        <row r="194">
          <cell r="C194">
            <v>40713.6559400218</v>
          </cell>
          <cell r="D194">
            <v>41170.90631041354</v>
          </cell>
          <cell r="L194">
            <v>100895.344059979</v>
          </cell>
          <cell r="M194">
            <v>102127.09368958647</v>
          </cell>
        </row>
        <row r="195">
          <cell r="D195">
            <v>2834.4011524822695</v>
          </cell>
          <cell r="M195">
            <v>140463.59884751766</v>
          </cell>
        </row>
        <row r="196">
          <cell r="C196">
            <v>278.9513854789279</v>
          </cell>
          <cell r="D196">
            <v>1343.8651595744682</v>
          </cell>
          <cell r="L196">
            <v>141330.04861452145</v>
          </cell>
          <cell r="M196">
            <v>141954.13484042545</v>
          </cell>
        </row>
        <row r="197">
          <cell r="D197">
            <v>51423.40809475105</v>
          </cell>
          <cell r="M197">
            <v>91874.59190524914</v>
          </cell>
        </row>
        <row r="201">
          <cell r="B201">
            <v>698.3004385964912</v>
          </cell>
          <cell r="C201">
            <v>820.749074074074</v>
          </cell>
          <cell r="D201">
            <v>39455.19420821179</v>
          </cell>
          <cell r="E201">
            <v>15518.78319396379</v>
          </cell>
          <cell r="F201">
            <v>10858.853423339016</v>
          </cell>
          <cell r="G201">
            <v>9500.01515030238</v>
          </cell>
          <cell r="H201">
            <v>21236.686602110018</v>
          </cell>
        </row>
        <row r="202">
          <cell r="B202">
            <v>102578.07603568523</v>
          </cell>
          <cell r="C202">
            <v>103366.38955238664</v>
          </cell>
          <cell r="D202">
            <v>55713.090125310446</v>
          </cell>
          <cell r="E202">
            <v>80993.44260393686</v>
          </cell>
          <cell r="F202">
            <v>85594.5291670201</v>
          </cell>
          <cell r="G202">
            <v>84535.16461785164</v>
          </cell>
          <cell r="H202">
            <v>67578.791530429</v>
          </cell>
        </row>
        <row r="203">
          <cell r="B203">
            <v>12192.338557070787</v>
          </cell>
          <cell r="C203">
            <v>9425.625484174883</v>
          </cell>
          <cell r="D203">
            <v>20101.815557413134</v>
          </cell>
          <cell r="E203">
            <v>15890.880101569439</v>
          </cell>
          <cell r="F203">
            <v>18716.094807597146</v>
          </cell>
          <cell r="G203">
            <v>17791.60512980221</v>
          </cell>
          <cell r="H203">
            <v>25356.83581206868</v>
          </cell>
        </row>
        <row r="204">
          <cell r="B204">
            <v>115468.7150313525</v>
          </cell>
          <cell r="C204">
            <v>113612.7641106356</v>
          </cell>
          <cell r="D204">
            <v>115270.09989093537</v>
          </cell>
          <cell r="E204">
            <v>112403.10589947007</v>
          </cell>
          <cell r="F204">
            <v>115169.47739795625</v>
          </cell>
          <cell r="G204">
            <v>111826.78489795623</v>
          </cell>
          <cell r="H204">
            <v>114172.3139446077</v>
          </cell>
        </row>
        <row r="212">
          <cell r="B212">
            <v>1050.365957529061</v>
          </cell>
          <cell r="C212">
            <v>923.0199074074073</v>
          </cell>
          <cell r="F212">
            <v>97630.80446589048</v>
          </cell>
          <cell r="G212">
            <v>70690.8080210894</v>
          </cell>
        </row>
        <row r="213">
          <cell r="B213">
            <v>26917.66723953702</v>
          </cell>
          <cell r="C213">
            <v>29704.996596901048</v>
          </cell>
          <cell r="F213">
            <v>3487.74489373212</v>
          </cell>
          <cell r="G213">
            <v>6773.57463678404</v>
          </cell>
        </row>
        <row r="214">
          <cell r="B214">
            <v>35735.62611370009</v>
          </cell>
          <cell r="C214">
            <v>33787.581817675484</v>
          </cell>
          <cell r="F214">
            <v>6124.105693394236</v>
          </cell>
          <cell r="G214">
            <v>10661.981518112909</v>
          </cell>
        </row>
        <row r="215">
          <cell r="B215">
            <v>36137.52446320595</v>
          </cell>
          <cell r="C215">
            <v>35341.42025268194</v>
          </cell>
          <cell r="F215">
            <v>11180.76449897987</v>
          </cell>
          <cell r="G215">
            <v>4478.500392253623</v>
          </cell>
        </row>
        <row r="216">
          <cell r="B216">
            <v>17608.297378643</v>
          </cell>
          <cell r="C216">
            <v>14068.96804628347</v>
          </cell>
          <cell r="F216">
            <v>7428.462573998387</v>
          </cell>
          <cell r="G216">
            <v>7538.916244976448</v>
          </cell>
        </row>
        <row r="217">
          <cell r="B217">
            <v>13652.029861946543</v>
          </cell>
          <cell r="C217">
            <v>12084.05260281368</v>
          </cell>
          <cell r="F217">
            <v>9506.75395270518</v>
          </cell>
          <cell r="G217">
            <v>4498.195786990465</v>
          </cell>
        </row>
        <row r="218">
          <cell r="B218">
            <v>7926.924381282025</v>
          </cell>
          <cell r="C218">
            <v>8394.60625754719</v>
          </cell>
          <cell r="F218">
            <v>2117.2690067530366</v>
          </cell>
          <cell r="G218">
            <v>4864.6126476803265</v>
          </cell>
        </row>
        <row r="219">
          <cell r="B219">
            <v>139028.4353958437</v>
          </cell>
          <cell r="C219">
            <v>134304.64548131023</v>
          </cell>
          <cell r="F219">
            <v>137475.90508545333</v>
          </cell>
          <cell r="G219">
            <v>109506.58924788723</v>
          </cell>
        </row>
        <row r="226">
          <cell r="B226">
            <v>71077.16260171893</v>
          </cell>
          <cell r="C226">
            <v>57135.17299013619</v>
          </cell>
          <cell r="F226">
            <v>65106.70071836161</v>
          </cell>
          <cell r="G226">
            <v>42676.84015193332</v>
          </cell>
        </row>
        <row r="227">
          <cell r="B227">
            <v>6262.009276796286</v>
          </cell>
          <cell r="C227">
            <v>16147.651953653258</v>
          </cell>
          <cell r="F227">
            <v>10578.80802694871</v>
          </cell>
          <cell r="G227">
            <v>19234.994449683283</v>
          </cell>
        </row>
        <row r="228">
          <cell r="B228">
            <v>11401.99560117783</v>
          </cell>
          <cell r="C228">
            <v>11536.279779591068</v>
          </cell>
          <cell r="F228">
            <v>17752.05481119114</v>
          </cell>
          <cell r="G228">
            <v>20291.39176177763</v>
          </cell>
        </row>
        <row r="229">
          <cell r="B229">
            <v>17013.63163573721</v>
          </cell>
          <cell r="C229">
            <v>8954.078832128102</v>
          </cell>
          <cell r="F229">
            <v>23269.801594787146</v>
          </cell>
          <cell r="G229">
            <v>16788.49610627296</v>
          </cell>
        </row>
        <row r="230">
          <cell r="B230">
            <v>9367.555035746931</v>
          </cell>
          <cell r="C230">
            <v>6363.658335955388</v>
          </cell>
          <cell r="F230">
            <v>12589.408977020146</v>
          </cell>
          <cell r="G230">
            <v>8287.423074614653</v>
          </cell>
        </row>
        <row r="231">
          <cell r="B231">
            <v>16414.91549054389</v>
          </cell>
          <cell r="C231">
            <v>10155.25798416961</v>
          </cell>
          <cell r="F231">
            <v>6411.098918546492</v>
          </cell>
          <cell r="G231">
            <v>5528.933127080332</v>
          </cell>
        </row>
        <row r="232">
          <cell r="B232">
            <v>4421.817974291706</v>
          </cell>
          <cell r="C232">
            <v>3621.8347386592663</v>
          </cell>
          <cell r="F232">
            <v>2440.1935513140706</v>
          </cell>
          <cell r="G232">
            <v>4305.987329099033</v>
          </cell>
        </row>
        <row r="233">
          <cell r="B233">
            <v>135959.0876160128</v>
          </cell>
          <cell r="C233">
            <v>113913.9346142929</v>
          </cell>
          <cell r="F233">
            <v>138148.0665981693</v>
          </cell>
          <cell r="G233">
            <v>117114.06600046121</v>
          </cell>
        </row>
        <row r="240">
          <cell r="B240">
            <v>10329.224904318633</v>
          </cell>
          <cell r="C240">
            <v>13273.535938299841</v>
          </cell>
          <cell r="F240">
            <v>93036.63876739575</v>
          </cell>
          <cell r="G240">
            <v>72545.10413539551</v>
          </cell>
        </row>
        <row r="241">
          <cell r="B241">
            <v>24331.65343780561</v>
          </cell>
          <cell r="C241">
            <v>33198.19985928777</v>
          </cell>
          <cell r="F241">
            <v>5939.93230814504</v>
          </cell>
          <cell r="G241">
            <v>5745.397990628091</v>
          </cell>
        </row>
        <row r="242">
          <cell r="B242">
            <v>37726.62797751322</v>
          </cell>
          <cell r="C242">
            <v>25743.27867688916</v>
          </cell>
          <cell r="F242">
            <v>9209.96252777508</v>
          </cell>
          <cell r="G242">
            <v>9706.206497143508</v>
          </cell>
        </row>
        <row r="243">
          <cell r="B243">
            <v>38064.02255106962</v>
          </cell>
          <cell r="C243">
            <v>29848.31339537862</v>
          </cell>
          <cell r="F243">
            <v>9292.328526172318</v>
          </cell>
          <cell r="G243">
            <v>7187.23084512906</v>
          </cell>
        </row>
        <row r="244">
          <cell r="B244">
            <v>12276.523765936929</v>
          </cell>
          <cell r="C244">
            <v>10073.266086646223</v>
          </cell>
          <cell r="F244">
            <v>2996.9899224232804</v>
          </cell>
          <cell r="G244">
            <v>1948.8972648376257</v>
          </cell>
        </row>
        <row r="245">
          <cell r="B245">
            <v>6148.346696248484</v>
          </cell>
          <cell r="C245">
            <v>5918.769470865326</v>
          </cell>
          <cell r="F245">
            <v>1500.9569027470445</v>
          </cell>
          <cell r="G245">
            <v>1244.6886059021517</v>
          </cell>
        </row>
        <row r="246">
          <cell r="B246">
            <v>5955.526926832792</v>
          </cell>
          <cell r="C246">
            <v>2013.5043235206658</v>
          </cell>
          <cell r="F246">
            <v>4800.102866498722</v>
          </cell>
          <cell r="G246">
            <v>2476.9440883582915</v>
          </cell>
        </row>
        <row r="247">
          <cell r="B247">
            <v>134831.9262597253</v>
          </cell>
          <cell r="C247">
            <v>120068.86775088761</v>
          </cell>
          <cell r="F247">
            <v>126776.91182115723</v>
          </cell>
          <cell r="G247">
            <v>100854.46942739422</v>
          </cell>
        </row>
        <row r="254">
          <cell r="B254">
            <v>17551.17926241749</v>
          </cell>
          <cell r="C254">
            <v>8874.718636623413</v>
          </cell>
          <cell r="F254">
            <v>119611.58715518103</v>
          </cell>
          <cell r="G254">
            <v>81890.58446939633</v>
          </cell>
        </row>
        <row r="255">
          <cell r="B255">
            <v>23619.81422481749</v>
          </cell>
          <cell r="C255">
            <v>26908.752061784846</v>
          </cell>
          <cell r="F255">
            <v>765.6539304313176</v>
          </cell>
          <cell r="G255">
            <v>2524.3195534740807</v>
          </cell>
        </row>
        <row r="256">
          <cell r="B256">
            <v>34526.918545246735</v>
          </cell>
          <cell r="C256">
            <v>35589.313310952704</v>
          </cell>
          <cell r="F256">
            <v>1119.215868432783</v>
          </cell>
          <cell r="G256">
            <v>3804.461476272522</v>
          </cell>
        </row>
        <row r="257">
          <cell r="B257">
            <v>34334.13154002064</v>
          </cell>
          <cell r="C257">
            <v>32109.314362108053</v>
          </cell>
          <cell r="F257">
            <v>1112.9665335784744</v>
          </cell>
          <cell r="G257">
            <v>3006.9132124095545</v>
          </cell>
        </row>
        <row r="258">
          <cell r="B258">
            <v>14906.974903304115</v>
          </cell>
          <cell r="C258">
            <v>11250.806640957531</v>
          </cell>
          <cell r="F258">
            <v>483.2207322597601</v>
          </cell>
          <cell r="G258">
            <v>1625.1874512670565</v>
          </cell>
        </row>
        <row r="259">
          <cell r="B259">
            <v>7832.8520705780675</v>
          </cell>
          <cell r="C259">
            <v>11116.064698665918</v>
          </cell>
          <cell r="F259">
            <v>253.90775377156982</v>
          </cell>
          <cell r="G259">
            <v>104.29166666666667</v>
          </cell>
        </row>
        <row r="260">
          <cell r="B260">
            <v>3776.856748162034</v>
          </cell>
          <cell r="C260">
            <v>2519.2548751115073</v>
          </cell>
          <cell r="F260">
            <v>122.42963413606826</v>
          </cell>
          <cell r="G260">
            <v>2658.2961497618003</v>
          </cell>
        </row>
        <row r="261">
          <cell r="B261">
            <v>136548.72729454658</v>
          </cell>
          <cell r="C261">
            <v>128368.22458620397</v>
          </cell>
          <cell r="F261">
            <v>123468.981607791</v>
          </cell>
          <cell r="G261">
            <v>95614.05397924801</v>
          </cell>
        </row>
        <row r="268">
          <cell r="B268">
            <v>760.3504268953111</v>
          </cell>
          <cell r="C268">
            <v>3705.96515164504</v>
          </cell>
          <cell r="G268">
            <v>7309.650285041146</v>
          </cell>
        </row>
        <row r="269">
          <cell r="B269">
            <v>21493.849829348157</v>
          </cell>
          <cell r="C269">
            <v>30456.357044671204</v>
          </cell>
          <cell r="F269">
            <v>20851.54067888072</v>
          </cell>
          <cell r="G269">
            <v>21171.315041510003</v>
          </cell>
        </row>
        <row r="270">
          <cell r="B270">
            <v>27998.788341605145</v>
          </cell>
          <cell r="C270">
            <v>26798.812074483885</v>
          </cell>
          <cell r="F270">
            <v>28116.592898987874</v>
          </cell>
          <cell r="G270">
            <v>21969.653700352334</v>
          </cell>
        </row>
        <row r="271">
          <cell r="B271">
            <v>44677.33766822258</v>
          </cell>
          <cell r="C271">
            <v>37016.703586582924</v>
          </cell>
          <cell r="F271">
            <v>32035.453935580394</v>
          </cell>
          <cell r="G271">
            <v>25622.843601063993</v>
          </cell>
        </row>
        <row r="272">
          <cell r="B272">
            <v>18585.26446678398</v>
          </cell>
          <cell r="C272">
            <v>13454.5617947554</v>
          </cell>
          <cell r="F272">
            <v>22925.09623115437</v>
          </cell>
          <cell r="G272">
            <v>16510.058363956177</v>
          </cell>
        </row>
        <row r="273">
          <cell r="B273">
            <v>13572.065487362674</v>
          </cell>
          <cell r="C273">
            <v>13854.257884556178</v>
          </cell>
          <cell r="F273">
            <v>25159.14351282969</v>
          </cell>
          <cell r="G273">
            <v>19881.58777146341</v>
          </cell>
        </row>
        <row r="274">
          <cell r="B274">
            <v>8921.608966661905</v>
          </cell>
          <cell r="C274">
            <v>8001.614916482663</v>
          </cell>
          <cell r="F274">
            <v>8202.875130856915</v>
          </cell>
          <cell r="G274">
            <v>10343.096531360252</v>
          </cell>
        </row>
        <row r="275">
          <cell r="B275">
            <v>136009.26518687975</v>
          </cell>
          <cell r="C275">
            <v>133288.27245317728</v>
          </cell>
          <cell r="F275">
            <v>137290.70238828997</v>
          </cell>
          <cell r="G275">
            <v>122808.20529474731</v>
          </cell>
        </row>
        <row r="282">
          <cell r="C282">
            <v>10363.371374506254</v>
          </cell>
          <cell r="G282">
            <v>2541.7975669818757</v>
          </cell>
        </row>
        <row r="283">
          <cell r="B283">
            <v>20136.59365182893</v>
          </cell>
          <cell r="C283">
            <v>22383.56179861644</v>
          </cell>
          <cell r="F283">
            <v>27288.54641922682</v>
          </cell>
          <cell r="G283">
            <v>38294.416117634595</v>
          </cell>
        </row>
        <row r="284">
          <cell r="B284">
            <v>30578.774633624846</v>
          </cell>
          <cell r="C284">
            <v>24917.247040370832</v>
          </cell>
          <cell r="F284">
            <v>37832.032732276224</v>
          </cell>
          <cell r="G284">
            <v>33069.715979133194</v>
          </cell>
        </row>
        <row r="285">
          <cell r="B285">
            <v>37725.104876400146</v>
          </cell>
          <cell r="C285">
            <v>24394.86549371936</v>
          </cell>
          <cell r="F285">
            <v>33471.850729422185</v>
          </cell>
          <cell r="G285">
            <v>31945.405111454827</v>
          </cell>
        </row>
        <row r="286">
          <cell r="B286">
            <v>22472.660581570544</v>
          </cell>
          <cell r="C286">
            <v>15646.20021093474</v>
          </cell>
          <cell r="F286">
            <v>16267.233373252628</v>
          </cell>
          <cell r="G286">
            <v>9697.445039228875</v>
          </cell>
        </row>
        <row r="287">
          <cell r="B287">
            <v>15319.13248053179</v>
          </cell>
          <cell r="C287">
            <v>15807.441619889722</v>
          </cell>
          <cell r="F287">
            <v>10333.038637773394</v>
          </cell>
          <cell r="G287">
            <v>10810.439437660843</v>
          </cell>
        </row>
        <row r="288">
          <cell r="B288">
            <v>8588.847967588059</v>
          </cell>
          <cell r="C288">
            <v>9886.00782244759</v>
          </cell>
          <cell r="F288">
            <v>11180.613992225239</v>
          </cell>
          <cell r="G288">
            <v>8606.529768136279</v>
          </cell>
        </row>
        <row r="289">
          <cell r="B289">
            <v>134821.1141915443</v>
          </cell>
          <cell r="C289">
            <v>123398.69536048494</v>
          </cell>
          <cell r="F289">
            <v>136373.3158841765</v>
          </cell>
          <cell r="G289">
            <v>134965.7490202305</v>
          </cell>
        </row>
        <row r="298">
          <cell r="C298">
            <v>61420.111472056444</v>
          </cell>
          <cell r="D298">
            <v>45480.23923225323</v>
          </cell>
          <cell r="E298">
            <v>64386.47393592437</v>
          </cell>
          <cell r="F298">
            <v>48916.60640779166</v>
          </cell>
          <cell r="G298">
            <v>66789.62733174059</v>
          </cell>
          <cell r="H298">
            <v>57319.468648830545</v>
          </cell>
        </row>
        <row r="299">
          <cell r="C299">
            <v>70808.80199408796</v>
          </cell>
          <cell r="D299">
            <v>40635.20770485233</v>
          </cell>
          <cell r="E299">
            <v>40268.29245142461</v>
          </cell>
          <cell r="F299">
            <v>27345.8189227014</v>
          </cell>
          <cell r="G299">
            <v>37652.31394193248</v>
          </cell>
          <cell r="H299">
            <v>26096.788559692814</v>
          </cell>
        </row>
        <row r="300">
          <cell r="D300">
            <v>18892.025120726954</v>
          </cell>
          <cell r="F300">
            <v>22827.214165225592</v>
          </cell>
          <cell r="H300">
            <v>19607.078452816048</v>
          </cell>
        </row>
        <row r="301">
          <cell r="C301">
            <v>11297.186916368619</v>
          </cell>
          <cell r="D301">
            <v>8104.804215301196</v>
          </cell>
          <cell r="E301">
            <v>15038.441561622698</v>
          </cell>
          <cell r="F301">
            <v>9968.116310823034</v>
          </cell>
          <cell r="G301">
            <v>13182.282685329275</v>
          </cell>
          <cell r="H301">
            <v>9058.734737993205</v>
          </cell>
        </row>
        <row r="302">
          <cell r="C302">
            <v>5240.585377488453</v>
          </cell>
          <cell r="D302">
            <v>8375.213226358108</v>
          </cell>
          <cell r="E302">
            <v>4107.601632546431</v>
          </cell>
          <cell r="F302">
            <v>6159.322326042898</v>
          </cell>
          <cell r="G302">
            <v>4557.947737271846</v>
          </cell>
          <cell r="H302">
            <v>6475.875911543293</v>
          </cell>
        </row>
        <row r="306">
          <cell r="C306">
            <v>63797.88275065483</v>
          </cell>
          <cell r="D306">
            <v>55515.89604830846</v>
          </cell>
          <cell r="E306">
            <v>67043.78167020305</v>
          </cell>
          <cell r="F306">
            <v>58323.76683324989</v>
          </cell>
          <cell r="G306">
            <v>57025.9858037686</v>
          </cell>
          <cell r="H306">
            <v>46010.418530493516</v>
          </cell>
        </row>
        <row r="307">
          <cell r="C307">
            <v>34945.0622154822</v>
          </cell>
          <cell r="D307">
            <v>23532.946357872373</v>
          </cell>
          <cell r="E307">
            <v>42737.23104593795</v>
          </cell>
          <cell r="F307">
            <v>24841.47125700942</v>
          </cell>
          <cell r="G307">
            <v>29718.286357499408</v>
          </cell>
          <cell r="H307">
            <v>24692.575525674336</v>
          </cell>
        </row>
        <row r="308">
          <cell r="D308">
            <v>17860.164126574906</v>
          </cell>
          <cell r="F308">
            <v>20557.892172956792</v>
          </cell>
          <cell r="H308">
            <v>14145.167299089515</v>
          </cell>
        </row>
        <row r="309">
          <cell r="C309">
            <v>10727.72341526144</v>
          </cell>
          <cell r="D309">
            <v>6935.939839759472</v>
          </cell>
          <cell r="E309">
            <v>11220.928182899945</v>
          </cell>
          <cell r="F309">
            <v>6628.747621501963</v>
          </cell>
          <cell r="G309">
            <v>8228.621240810136</v>
          </cell>
          <cell r="H309">
            <v>8030.950699271165</v>
          </cell>
        </row>
        <row r="310">
          <cell r="C310">
            <v>4813.685879400103</v>
          </cell>
          <cell r="D310">
            <v>6802.888737145433</v>
          </cell>
          <cell r="E310">
            <v>3596.0321900673307</v>
          </cell>
          <cell r="F310">
            <v>6812.04320595635</v>
          </cell>
          <cell r="G310">
            <v>4058.430236339178</v>
          </cell>
          <cell r="H310">
            <v>6498.010122069609</v>
          </cell>
        </row>
        <row r="314">
          <cell r="C314">
            <v>36396.04379672029</v>
          </cell>
          <cell r="D314">
            <v>29645.882726255822</v>
          </cell>
          <cell r="E314">
            <v>21427.077524223507</v>
          </cell>
          <cell r="F314">
            <v>19186.959793441205</v>
          </cell>
          <cell r="G314">
            <v>48723.87548104279</v>
          </cell>
          <cell r="H314">
            <v>41758.02277274283</v>
          </cell>
        </row>
        <row r="315">
          <cell r="C315">
            <v>26260.889116422684</v>
          </cell>
          <cell r="D315">
            <v>20671.795229983294</v>
          </cell>
          <cell r="E315">
            <v>17646.63534320559</v>
          </cell>
          <cell r="F315">
            <v>17895.3343954057</v>
          </cell>
          <cell r="G315">
            <v>31994.291671076244</v>
          </cell>
          <cell r="H315">
            <v>19956.33234351682</v>
          </cell>
        </row>
        <row r="316">
          <cell r="D316">
            <v>10192.679482661053</v>
          </cell>
          <cell r="F316">
            <v>5384.714062747575</v>
          </cell>
          <cell r="H316">
            <v>12528.018517511518</v>
          </cell>
        </row>
        <row r="317">
          <cell r="C317">
            <v>7997.15616918105</v>
          </cell>
          <cell r="D317">
            <v>5238.868663142711</v>
          </cell>
          <cell r="E317">
            <v>6650.393957066178</v>
          </cell>
          <cell r="F317">
            <v>2630.844549509366</v>
          </cell>
          <cell r="G317">
            <v>13761.538452372377</v>
          </cell>
          <cell r="H317">
            <v>7540.8169181676685</v>
          </cell>
        </row>
        <row r="318">
          <cell r="C318">
            <v>4375.944259929632</v>
          </cell>
          <cell r="D318">
            <v>7460.0579476717485</v>
          </cell>
          <cell r="E318">
            <v>4373.067369852806</v>
          </cell>
          <cell r="F318">
            <v>9140.646208814245</v>
          </cell>
          <cell r="G318">
            <v>5917.466520670059</v>
          </cell>
          <cell r="H318">
            <v>6531.421097972722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1"/>
  <sheetViews>
    <sheetView tabSelected="1" zoomScalePageLayoutView="0" workbookViewId="0" topLeftCell="A1">
      <selection activeCell="L38" sqref="L38"/>
    </sheetView>
  </sheetViews>
  <sheetFormatPr defaultColWidth="9.140625" defaultRowHeight="15"/>
  <cols>
    <col min="1" max="1" width="19.57421875" style="0" customWidth="1"/>
    <col min="2" max="4" width="14.7109375" style="0" customWidth="1"/>
    <col min="5" max="5" width="18.00390625" style="0" customWidth="1"/>
    <col min="6" max="6" width="18.28125" style="0" customWidth="1"/>
    <col min="7" max="9" width="14.7109375" style="0" customWidth="1"/>
    <col min="10" max="10" width="9.140625" style="0" customWidth="1"/>
  </cols>
  <sheetData>
    <row r="1" spans="1:16" ht="15">
      <c r="A1" s="2" t="s">
        <v>148</v>
      </c>
      <c r="N1" s="1"/>
      <c r="P1" s="1"/>
    </row>
    <row r="2" ht="15">
      <c r="C2" s="1"/>
    </row>
    <row r="4" spans="1:16" ht="15">
      <c r="A4" s="30" t="s">
        <v>0</v>
      </c>
      <c r="B4" s="31"/>
      <c r="C4" s="31"/>
      <c r="D4" s="31"/>
      <c r="E4" s="31"/>
      <c r="F4" s="31"/>
      <c r="G4" s="31"/>
      <c r="H4" s="31"/>
      <c r="I4" s="32"/>
      <c r="M4" s="2"/>
      <c r="N4" s="2"/>
      <c r="O4" s="2"/>
      <c r="P4" s="2"/>
    </row>
    <row r="5" spans="1:5" ht="18.75">
      <c r="A5" s="3" t="s">
        <v>1</v>
      </c>
      <c r="E5" s="3" t="s">
        <v>2</v>
      </c>
    </row>
    <row r="6" spans="2:17" ht="15">
      <c r="B6" s="4" t="s">
        <v>3</v>
      </c>
      <c r="C6" s="4" t="s">
        <v>4</v>
      </c>
      <c r="H6" s="4" t="s">
        <v>3</v>
      </c>
      <c r="I6" s="4" t="s">
        <v>4</v>
      </c>
      <c r="M6" s="5"/>
      <c r="N6" s="6"/>
      <c r="O6" s="6"/>
      <c r="P6" s="5"/>
      <c r="Q6" s="6"/>
    </row>
    <row r="7" spans="1:9" ht="15">
      <c r="A7" s="7" t="s">
        <v>5</v>
      </c>
      <c r="B7" s="8">
        <f>'[1]Numbers_Summary_Compare'!B7/'[1]Numbers_Summary_Compare'!$B$9</f>
        <v>0.8987217598484192</v>
      </c>
      <c r="C7" s="8">
        <f>'[1]Numbers_Summary_Compare'!C7/'[1]Numbers_Summary_Compare'!$C$9</f>
        <v>0.8972601186192228</v>
      </c>
      <c r="E7" t="s">
        <v>6</v>
      </c>
      <c r="H7" s="8">
        <f>'[1]Numbers_Summary_Compare'!H7/'[1]Numbers_Summary_Compare'!$H$11</f>
        <v>0.282498602411954</v>
      </c>
      <c r="I7" s="8">
        <f>'[1]Numbers_Summary_Compare'!I7/'[1]Numbers_Summary_Compare'!$I$11</f>
        <v>0.2594939435969656</v>
      </c>
    </row>
    <row r="8" spans="1:17" ht="15">
      <c r="A8" s="9" t="s">
        <v>7</v>
      </c>
      <c r="B8" s="8">
        <f>'[1]Numbers_Summary_Compare'!B8/'[1]Numbers_Summary_Compare'!$B$9</f>
        <v>0.10127824015158092</v>
      </c>
      <c r="C8" s="8">
        <f>'[1]Numbers_Summary_Compare'!C8/'[1]Numbers_Summary_Compare'!$C$9</f>
        <v>0.10273988138077708</v>
      </c>
      <c r="E8" t="s">
        <v>8</v>
      </c>
      <c r="H8" s="8">
        <f>'[1]Numbers_Summary_Compare'!H8/'[1]Numbers_Summary_Compare'!$H$11</f>
        <v>0.02469519843064537</v>
      </c>
      <c r="I8" s="8">
        <f>'[1]Numbers_Summary_Compare'!I8/'[1]Numbers_Summary_Compare'!$I$11</f>
        <v>0.016953117076745704</v>
      </c>
      <c r="Q8" s="6"/>
    </row>
    <row r="9" spans="1:15" ht="15">
      <c r="A9" s="9"/>
      <c r="B9" s="8"/>
      <c r="C9" s="8"/>
      <c r="E9" t="s">
        <v>9</v>
      </c>
      <c r="H9" s="8">
        <f>'[1]Numbers_Summary_Compare'!H9/'[1]Numbers_Summary_Compare'!$H$11</f>
        <v>0.01985564274435382</v>
      </c>
      <c r="I9" s="8">
        <f>'[1]Numbers_Summary_Compare'!I9/'[1]Numbers_Summary_Compare'!$I$11</f>
        <v>0.04020471000450167</v>
      </c>
      <c r="O9" s="6"/>
    </row>
    <row r="10" spans="1:17" ht="15">
      <c r="A10" s="10"/>
      <c r="B10" s="11"/>
      <c r="E10" t="s">
        <v>10</v>
      </c>
      <c r="H10" s="8">
        <f>'[1]Numbers_Summary_Compare'!H10/'[1]Numbers_Summary_Compare'!$H$11</f>
        <v>0.6729505564130468</v>
      </c>
      <c r="I10" s="8">
        <f>'[1]Numbers_Summary_Compare'!I10/'[1]Numbers_Summary_Compare'!$I$11</f>
        <v>0.6833482293217871</v>
      </c>
      <c r="Q10" s="6"/>
    </row>
    <row r="11" spans="1:17" ht="15">
      <c r="A11" s="12"/>
      <c r="B11" s="13"/>
      <c r="E11" s="14"/>
      <c r="F11" s="11"/>
      <c r="G11" s="15"/>
      <c r="H11" s="11"/>
      <c r="Q11" s="6"/>
    </row>
    <row r="12" spans="1:15" ht="18.75">
      <c r="A12" s="3" t="s">
        <v>11</v>
      </c>
      <c r="E12" s="3" t="s">
        <v>12</v>
      </c>
      <c r="O12" s="6"/>
    </row>
    <row r="13" spans="2:7" ht="15">
      <c r="B13" s="4" t="s">
        <v>3</v>
      </c>
      <c r="C13" s="4" t="s">
        <v>4</v>
      </c>
      <c r="F13" s="4" t="s">
        <v>3</v>
      </c>
      <c r="G13" s="4" t="s">
        <v>4</v>
      </c>
    </row>
    <row r="14" spans="1:15" ht="15">
      <c r="A14" s="9" t="s">
        <v>13</v>
      </c>
      <c r="B14" s="8">
        <f>'[1]Numbers_Summary_Compare'!B18/'[1]Numbers_Summary_Compare'!$B$27</f>
        <v>0.02116057187465907</v>
      </c>
      <c r="C14" s="8">
        <f>'[1]Numbers_Summary_Compare'!C18/'[1]Numbers_Summary_Compare'!$C$27</f>
        <v>0.02846533353190629</v>
      </c>
      <c r="E14" s="9" t="s">
        <v>14</v>
      </c>
      <c r="F14" s="8">
        <f>'[1]Numbers_Summary_Compare'!F18/'[1]Numbers_Summary_Compare'!$F$26</f>
        <v>0.04284585291599441</v>
      </c>
      <c r="G14" s="8">
        <f>'[1]Numbers_Summary_Compare'!G18/'[1]Numbers_Summary_Compare'!$G$26</f>
        <v>0.056300153172409606</v>
      </c>
      <c r="O14" s="6"/>
    </row>
    <row r="15" spans="1:7" ht="15">
      <c r="A15" s="16" t="s">
        <v>15</v>
      </c>
      <c r="B15" s="8">
        <f>'[1]Numbers_Summary_Compare'!B19/'[1]Numbers_Summary_Compare'!$B$27</f>
        <v>0.04558031528234125</v>
      </c>
      <c r="C15" s="8">
        <f>'[1]Numbers_Summary_Compare'!C19/'[1]Numbers_Summary_Compare'!$C$27</f>
        <v>0.03824370102346229</v>
      </c>
      <c r="E15" s="9" t="s">
        <v>16</v>
      </c>
      <c r="F15" s="8">
        <f>'[1]Numbers_Summary_Compare'!F19/'[1]Numbers_Summary_Compare'!$F$26</f>
        <v>0.16605754742284226</v>
      </c>
      <c r="G15" s="8">
        <f>'[1]Numbers_Summary_Compare'!G19/'[1]Numbers_Summary_Compare'!$G$26</f>
        <v>0.16539246602763813</v>
      </c>
    </row>
    <row r="16" spans="1:15" ht="15">
      <c r="A16" s="16" t="s">
        <v>17</v>
      </c>
      <c r="B16" s="8">
        <f>'[1]Numbers_Summary_Compare'!B20/'[1]Numbers_Summary_Compare'!$B$27</f>
        <v>0.08492421294981982</v>
      </c>
      <c r="C16" s="8">
        <f>'[1]Numbers_Summary_Compare'!C20/'[1]Numbers_Summary_Compare'!$C$27</f>
        <v>0.0490544810060678</v>
      </c>
      <c r="E16" s="9" t="s">
        <v>18</v>
      </c>
      <c r="F16" s="8">
        <f>'[1]Numbers_Summary_Compare'!F20/'[1]Numbers_Summary_Compare'!$F$26</f>
        <v>0.19886938459384473</v>
      </c>
      <c r="G16" s="8">
        <f>'[1]Numbers_Summary_Compare'!G20/'[1]Numbers_Summary_Compare'!$G$26</f>
        <v>0.18493023072134865</v>
      </c>
      <c r="O16" s="6"/>
    </row>
    <row r="17" spans="1:7" ht="15">
      <c r="A17" s="16" t="s">
        <v>19</v>
      </c>
      <c r="B17" s="8">
        <f>'[1]Numbers_Summary_Compare'!B21/'[1]Numbers_Summary_Compare'!$B$27</f>
        <v>0.09507318818804027</v>
      </c>
      <c r="C17" s="8">
        <f>'[1]Numbers_Summary_Compare'!C21/'[1]Numbers_Summary_Compare'!$C$27</f>
        <v>0.12605715655640454</v>
      </c>
      <c r="E17" s="9" t="s">
        <v>20</v>
      </c>
      <c r="F17" s="8">
        <f>'[1]Numbers_Summary_Compare'!F21/'[1]Numbers_Summary_Compare'!$F$26</f>
        <v>0.1787168533774275</v>
      </c>
      <c r="G17" s="8">
        <f>'[1]Numbers_Summary_Compare'!G21/'[1]Numbers_Summary_Compare'!$G$26</f>
        <v>0.1638639224450602</v>
      </c>
    </row>
    <row r="18" spans="1:7" ht="15">
      <c r="A18" s="17" t="s">
        <v>21</v>
      </c>
      <c r="B18" s="8">
        <f>'[1]Numbers_Summary_Compare'!B22/'[1]Numbers_Summary_Compare'!$B$27</f>
        <v>0.08032950419259889</v>
      </c>
      <c r="C18" s="8">
        <f>'[1]Numbers_Summary_Compare'!C22/'[1]Numbers_Summary_Compare'!$C$27</f>
        <v>0.08087770992289185</v>
      </c>
      <c r="E18" s="9" t="s">
        <v>22</v>
      </c>
      <c r="F18" s="8">
        <f>'[1]Numbers_Summary_Compare'!F22/'[1]Numbers_Summary_Compare'!$F$26</f>
        <v>0.10315159639821546</v>
      </c>
      <c r="G18" s="8">
        <f>'[1]Numbers_Summary_Compare'!G22/'[1]Numbers_Summary_Compare'!$G$26</f>
        <v>0.09694076575391873</v>
      </c>
    </row>
    <row r="19" spans="1:7" ht="15">
      <c r="A19" s="17" t="s">
        <v>23</v>
      </c>
      <c r="B19" s="8">
        <f>'[1]Numbers_Summary_Compare'!B23/'[1]Numbers_Summary_Compare'!$B$27</f>
        <v>0.1666802622791983</v>
      </c>
      <c r="C19" s="8">
        <f>'[1]Numbers_Summary_Compare'!C23/'[1]Numbers_Summary_Compare'!$C$27</f>
        <v>0.14658688965146713</v>
      </c>
      <c r="E19" s="9" t="s">
        <v>24</v>
      </c>
      <c r="F19" s="8">
        <f>'[1]Numbers_Summary_Compare'!F23/'[1]Numbers_Summary_Compare'!$F$26</f>
        <v>0.06972898409407577</v>
      </c>
      <c r="G19" s="8">
        <f>'[1]Numbers_Summary_Compare'!G23/'[1]Numbers_Summary_Compare'!$G$26</f>
        <v>0.05895042612977544</v>
      </c>
    </row>
    <row r="20" spans="1:7" ht="15">
      <c r="A20" s="17" t="s">
        <v>25</v>
      </c>
      <c r="B20" s="8">
        <f>'[1]Numbers_Summary_Compare'!B24/'[1]Numbers_Summary_Compare'!$B$27</f>
        <v>0.13972819155471572</v>
      </c>
      <c r="C20" s="8">
        <f>'[1]Numbers_Summary_Compare'!C24/'[1]Numbers_Summary_Compare'!$C$27</f>
        <v>0.1567907587189533</v>
      </c>
      <c r="E20" s="9" t="s">
        <v>26</v>
      </c>
      <c r="F20" s="8">
        <f>'[1]Numbers_Summary_Compare'!F24/'[1]Numbers_Summary_Compare'!$F$26</f>
        <v>0.054927660282819</v>
      </c>
      <c r="G20" s="8">
        <f>'[1]Numbers_Summary_Compare'!G24/'[1]Numbers_Summary_Compare'!$G$26</f>
        <v>0.06723741095224282</v>
      </c>
    </row>
    <row r="21" spans="1:7" ht="15">
      <c r="A21" s="9" t="s">
        <v>27</v>
      </c>
      <c r="B21" s="8">
        <f>'[1]Numbers_Summary_Compare'!B25/'[1]Numbers_Summary_Compare'!$B$27</f>
        <v>0.3188335696802842</v>
      </c>
      <c r="C21" s="8">
        <f>'[1]Numbers_Summary_Compare'!C25/'[1]Numbers_Summary_Compare'!$C$27</f>
        <v>0.3187225046855309</v>
      </c>
      <c r="E21" s="9" t="s">
        <v>28</v>
      </c>
      <c r="F21" s="8">
        <f>'[1]Numbers_Summary_Compare'!F25/'[1]Numbers_Summary_Compare'!$F$26</f>
        <v>0.18570212091478083</v>
      </c>
      <c r="G21" s="8">
        <f>'[1]Numbers_Summary_Compare'!G25/'[1]Numbers_Summary_Compare'!$G$26</f>
        <v>0.20638462479760625</v>
      </c>
    </row>
    <row r="22" spans="1:7" ht="15">
      <c r="A22" s="9" t="s">
        <v>28</v>
      </c>
      <c r="B22" s="8">
        <f>'[1]Numbers_Summary_Compare'!B26/'[1]Numbers_Summary_Compare'!$B$27</f>
        <v>0.0476901839983424</v>
      </c>
      <c r="C22" s="8">
        <f>'[1]Numbers_Summary_Compare'!C26/'[1]Numbers_Summary_Compare'!$C$27</f>
        <v>0.05520146490331593</v>
      </c>
      <c r="E22" s="9"/>
      <c r="F22" s="8"/>
      <c r="G22" s="8"/>
    </row>
    <row r="23" spans="1:6" ht="15">
      <c r="A23" s="9"/>
      <c r="B23" s="8"/>
      <c r="C23" s="8"/>
      <c r="E23" s="10"/>
      <c r="F23" s="11"/>
    </row>
    <row r="24" spans="1:6" ht="15">
      <c r="A24" s="10"/>
      <c r="B24" s="11"/>
      <c r="E24" s="12"/>
      <c r="F24" s="18"/>
    </row>
    <row r="25" spans="1:9" ht="15">
      <c r="A25" s="30" t="s">
        <v>29</v>
      </c>
      <c r="B25" s="31"/>
      <c r="C25" s="31"/>
      <c r="D25" s="31"/>
      <c r="E25" s="31"/>
      <c r="F25" s="31"/>
      <c r="G25" s="31"/>
      <c r="H25" s="31"/>
      <c r="I25" s="32"/>
    </row>
    <row r="26" spans="1:5" ht="18.75">
      <c r="A26" s="3" t="s">
        <v>30</v>
      </c>
      <c r="E26" s="3" t="s">
        <v>31</v>
      </c>
    </row>
    <row r="27" spans="2:8" ht="15">
      <c r="B27" s="4" t="s">
        <v>3</v>
      </c>
      <c r="C27" s="4" t="s">
        <v>4</v>
      </c>
      <c r="G27" s="4" t="s">
        <v>3</v>
      </c>
      <c r="H27" s="4" t="s">
        <v>4</v>
      </c>
    </row>
    <row r="28" spans="1:8" ht="15">
      <c r="A28" s="9" t="s">
        <v>32</v>
      </c>
      <c r="B28" s="8">
        <f>'[1]Numbers_Summary_Compare'!B35/'[1]Numbers_Summary_Compare'!$B$42</f>
        <v>0.6713259689550017</v>
      </c>
      <c r="C28" s="8">
        <f>'[1]Numbers_Summary_Compare'!C35/'[1]Numbers_Summary_Compare'!$C$42</f>
        <v>0.6253613960156562</v>
      </c>
      <c r="E28" s="19" t="s">
        <v>33</v>
      </c>
      <c r="G28" s="8">
        <f>'[1]Numbers_Summary_Compare'!G35/'[1]Numbers_Summary_Compare'!$G$42</f>
        <v>0.44899476336486926</v>
      </c>
      <c r="H28" s="8">
        <f>'[1]Numbers_Summary_Compare'!H35/'[1]Numbers_Summary_Compare'!$H$42</f>
        <v>0.4300992652176467</v>
      </c>
    </row>
    <row r="29" spans="1:8" ht="15">
      <c r="A29" s="9" t="s">
        <v>34</v>
      </c>
      <c r="B29" s="8">
        <f>'[1]Numbers_Summary_Compare'!B36/'[1]Numbers_Summary_Compare'!$B$42</f>
        <v>0.2576017497365682</v>
      </c>
      <c r="C29" s="8">
        <f>'[1]Numbers_Summary_Compare'!C36/'[1]Numbers_Summary_Compare'!$C$42</f>
        <v>0.2898876076774046</v>
      </c>
      <c r="E29" s="19" t="s">
        <v>35</v>
      </c>
      <c r="G29" s="8">
        <f>'[1]Numbers_Summary_Compare'!G36/'[1]Numbers_Summary_Compare'!$G$42</f>
        <v>0.38443681072240116</v>
      </c>
      <c r="H29" s="8">
        <f>'[1]Numbers_Summary_Compare'!H36/'[1]Numbers_Summary_Compare'!$H$42</f>
        <v>0.40443334079095944</v>
      </c>
    </row>
    <row r="30" spans="1:8" ht="15">
      <c r="A30" s="9" t="s">
        <v>36</v>
      </c>
      <c r="B30" s="8">
        <f>'[1]Numbers_Summary_Compare'!B37/'[1]Numbers_Summary_Compare'!$B$42</f>
        <v>0.02861053265271028</v>
      </c>
      <c r="C30" s="8">
        <f>'[1]Numbers_Summary_Compare'!C37/'[1]Numbers_Summary_Compare'!$C$42</f>
        <v>0.04977691749861231</v>
      </c>
      <c r="E30" s="19" t="s">
        <v>37</v>
      </c>
      <c r="G30" s="8">
        <f>'[1]Numbers_Summary_Compare'!G37/'[1]Numbers_Summary_Compare'!$G$42</f>
        <v>0.0510616906253825</v>
      </c>
      <c r="H30" s="8">
        <f>'[1]Numbers_Summary_Compare'!H37/'[1]Numbers_Summary_Compare'!$H$42</f>
        <v>0.0566107728744993</v>
      </c>
    </row>
    <row r="31" spans="1:8" ht="15">
      <c r="A31" s="9" t="s">
        <v>38</v>
      </c>
      <c r="B31" s="8">
        <f>'[1]Numbers_Summary_Compare'!B38/'[1]Numbers_Summary_Compare'!$B$42</f>
        <v>0.0073199881581646874</v>
      </c>
      <c r="C31" s="8">
        <f>'[1]Numbers_Summary_Compare'!C38/'[1]Numbers_Summary_Compare'!$C$42</f>
        <v>0.00948085439459926</v>
      </c>
      <c r="E31" s="19" t="s">
        <v>39</v>
      </c>
      <c r="G31" s="8">
        <f>'[1]Numbers_Summary_Compare'!G38/'[1]Numbers_Summary_Compare'!$G$42</f>
        <v>0.05258265562256825</v>
      </c>
      <c r="H31" s="8">
        <f>'[1]Numbers_Summary_Compare'!H38/'[1]Numbers_Summary_Compare'!$H$42</f>
        <v>0.049748239124567634</v>
      </c>
    </row>
    <row r="32" spans="1:8" ht="15">
      <c r="A32" s="9" t="s">
        <v>40</v>
      </c>
      <c r="B32" s="8">
        <f>'[1]Numbers_Summary_Compare'!B39/'[1]Numbers_Summary_Compare'!$B$42</f>
        <v>0.03514176049755511</v>
      </c>
      <c r="C32" s="8">
        <f>'[1]Numbers_Summary_Compare'!C39/'[1]Numbers_Summary_Compare'!$C$42</f>
        <v>0.025493224413727693</v>
      </c>
      <c r="E32" s="19" t="s">
        <v>41</v>
      </c>
      <c r="G32" s="8">
        <f>'[1]Numbers_Summary_Compare'!G39/'[1]Numbers_Summary_Compare'!$G$42</f>
        <v>0.05226842407169256</v>
      </c>
      <c r="H32" s="8">
        <f>'[1]Numbers_Summary_Compare'!H39/'[1]Numbers_Summary_Compare'!$H$42</f>
        <v>0.047859792782883916</v>
      </c>
    </row>
    <row r="33" spans="1:8" ht="15">
      <c r="A33" s="9" t="s">
        <v>42</v>
      </c>
      <c r="B33" s="8">
        <f>'[1]Numbers_Summary_Compare'!B40/'[1]Numbers_Summary_Compare'!$B$42</f>
        <v>0</v>
      </c>
      <c r="C33" s="8">
        <f>'[1]Numbers_Summary_Compare'!C40/'[1]Numbers_Summary_Compare'!$C$42</f>
        <v>0</v>
      </c>
      <c r="E33" s="19" t="s">
        <v>43</v>
      </c>
      <c r="G33" s="8">
        <f>'[1]Numbers_Summary_Compare'!G40/'[1]Numbers_Summary_Compare'!$G$42</f>
        <v>0</v>
      </c>
      <c r="H33" s="8">
        <f>'[1]Numbers_Summary_Compare'!H40/'[1]Numbers_Summary_Compare'!$H$42</f>
        <v>0.008643179373471324</v>
      </c>
    </row>
    <row r="34" spans="1:8" ht="15">
      <c r="A34" s="9" t="s">
        <v>28</v>
      </c>
      <c r="B34" s="8">
        <f>'[1]Numbers_Summary_Compare'!B41/'[1]Numbers_Summary_Compare'!$B$42</f>
        <v>0</v>
      </c>
      <c r="C34" s="8">
        <f>'[1]Numbers_Summary_Compare'!C41/'[1]Numbers_Summary_Compare'!$C$42</f>
        <v>0</v>
      </c>
      <c r="E34" s="19" t="s">
        <v>28</v>
      </c>
      <c r="G34" s="8">
        <f>'[1]Numbers_Summary_Compare'!G41/'[1]Numbers_Summary_Compare'!$G$42</f>
        <v>0.01065565559308612</v>
      </c>
      <c r="H34" s="8">
        <f>'[1]Numbers_Summary_Compare'!H41/'[1]Numbers_Summary_Compare'!$H$42</f>
        <v>0.0026054098359716256</v>
      </c>
    </row>
    <row r="35" spans="1:8" ht="15">
      <c r="A35" s="9"/>
      <c r="B35" s="8"/>
      <c r="C35" s="8"/>
      <c r="E35" s="9"/>
      <c r="G35" s="8"/>
      <c r="H35" s="8"/>
    </row>
    <row r="36" ht="18.75">
      <c r="A36" s="3" t="s">
        <v>44</v>
      </c>
    </row>
    <row r="37" spans="2:3" ht="15">
      <c r="B37" s="4" t="s">
        <v>3</v>
      </c>
      <c r="C37" s="4" t="s">
        <v>4</v>
      </c>
    </row>
    <row r="38" spans="1:3" ht="15">
      <c r="A38" s="9" t="s">
        <v>45</v>
      </c>
      <c r="B38" s="8">
        <f>'[1]Numbers_Summary_Compare'!B49/'[1]Numbers_Summary_Compare'!$B$56</f>
        <v>0.04859331130290046</v>
      </c>
      <c r="C38" s="8">
        <f>'[1]Numbers_Summary_Compare'!C49/'[1]Numbers_Summary_Compare'!$C$56</f>
        <v>0.052837758738437234</v>
      </c>
    </row>
    <row r="39" spans="1:3" ht="15">
      <c r="A39" s="17" t="s">
        <v>46</v>
      </c>
      <c r="B39" s="8">
        <f>'[1]Numbers_Summary_Compare'!B50/'[1]Numbers_Summary_Compare'!$B$56</f>
        <v>0.23000234708099435</v>
      </c>
      <c r="C39" s="8">
        <f>'[1]Numbers_Summary_Compare'!C50/'[1]Numbers_Summary_Compare'!$C$56</f>
        <v>0.21043035167613147</v>
      </c>
    </row>
    <row r="40" spans="1:3" ht="15">
      <c r="A40" s="17" t="s">
        <v>47</v>
      </c>
      <c r="B40" s="8">
        <f>'[1]Numbers_Summary_Compare'!B51/'[1]Numbers_Summary_Compare'!$B$56</f>
        <v>0.4016448084347014</v>
      </c>
      <c r="C40" s="8">
        <f>'[1]Numbers_Summary_Compare'!C51/'[1]Numbers_Summary_Compare'!$C$56</f>
        <v>0.36278011768016327</v>
      </c>
    </row>
    <row r="41" spans="1:3" ht="15">
      <c r="A41" s="17" t="s">
        <v>48</v>
      </c>
      <c r="B41" s="8">
        <f>'[1]Numbers_Summary_Compare'!B52/'[1]Numbers_Summary_Compare'!$B$56</f>
        <v>0.24156119603240606</v>
      </c>
      <c r="C41" s="8">
        <f>'[1]Numbers_Summary_Compare'!C52/'[1]Numbers_Summary_Compare'!$C$56</f>
        <v>0.28898246950402817</v>
      </c>
    </row>
    <row r="42" spans="1:3" ht="15">
      <c r="A42" s="9" t="s">
        <v>49</v>
      </c>
      <c r="B42" s="8">
        <f>'[1]Numbers_Summary_Compare'!B53/'[1]Numbers_Summary_Compare'!$B$56</f>
        <v>0.03660631840225975</v>
      </c>
      <c r="C42" s="8">
        <f>'[1]Numbers_Summary_Compare'!C53/'[1]Numbers_Summary_Compare'!$C$56</f>
        <v>0.031247438034408995</v>
      </c>
    </row>
    <row r="43" spans="1:3" ht="15">
      <c r="A43" s="9" t="s">
        <v>50</v>
      </c>
      <c r="B43" s="8">
        <f>'[1]Numbers_Summary_Compare'!B54/'[1]Numbers_Summary_Compare'!$B$56</f>
        <v>0.03757926630252859</v>
      </c>
      <c r="C43" s="8">
        <f>'[1]Numbers_Summary_Compare'!C54/'[1]Numbers_Summary_Compare'!$C$56</f>
        <v>0.04785053119060366</v>
      </c>
    </row>
    <row r="44" spans="1:3" ht="15">
      <c r="A44" s="9" t="s">
        <v>28</v>
      </c>
      <c r="B44" s="8">
        <f>'[1]Numbers_Summary_Compare'!B55/'[1]Numbers_Summary_Compare'!$B$56</f>
        <v>0.004012752444209497</v>
      </c>
      <c r="C44" s="8">
        <f>'[1]Numbers_Summary_Compare'!C55/'[1]Numbers_Summary_Compare'!$C$56</f>
        <v>0.00587133317622724</v>
      </c>
    </row>
    <row r="46" spans="1:5" ht="18.75">
      <c r="A46" s="3" t="s">
        <v>51</v>
      </c>
      <c r="E46" s="3" t="s">
        <v>52</v>
      </c>
    </row>
    <row r="47" spans="2:7" ht="15">
      <c r="B47" s="4" t="s">
        <v>3</v>
      </c>
      <c r="C47" s="4" t="s">
        <v>4</v>
      </c>
      <c r="F47" s="4" t="s">
        <v>3</v>
      </c>
      <c r="G47" s="4" t="s">
        <v>4</v>
      </c>
    </row>
    <row r="48" spans="1:7" ht="15">
      <c r="A48" s="9" t="s">
        <v>33</v>
      </c>
      <c r="B48" s="8">
        <f>'[1]Numbers_Summary_Compare'!B63/'[1]Numbers_Summary_Compare'!$B$70</f>
        <v>0.38126653076539513</v>
      </c>
      <c r="C48" s="8">
        <f>'[1]Numbers_Summary_Compare'!C63/'[1]Numbers_Summary_Compare'!$C$70</f>
        <v>0.34086079196110436</v>
      </c>
      <c r="E48" s="9" t="s">
        <v>53</v>
      </c>
      <c r="F48" s="8">
        <f>'[1]Numbers_Summary_Compare'!F63/'[1]Numbers_Summary_Compare'!$F$71</f>
        <v>0.109413296228315</v>
      </c>
      <c r="G48" s="8">
        <f>'[1]Numbers_Summary_Compare'!G63/'[1]Numbers_Summary_Compare'!$G$71</f>
        <v>0.11873668907205182</v>
      </c>
    </row>
    <row r="49" spans="1:7" ht="15">
      <c r="A49" s="9" t="s">
        <v>54</v>
      </c>
      <c r="B49" s="8">
        <f>'[1]Numbers_Summary_Compare'!B64/'[1]Numbers_Summary_Compare'!$B$70</f>
        <v>0.4349717561339767</v>
      </c>
      <c r="C49" s="8">
        <f>'[1]Numbers_Summary_Compare'!C64/'[1]Numbers_Summary_Compare'!$C$70</f>
        <v>0.46263255241102824</v>
      </c>
      <c r="E49" s="9" t="s">
        <v>47</v>
      </c>
      <c r="F49" s="8">
        <f>'[1]Numbers_Summary_Compare'!F64/'[1]Numbers_Summary_Compare'!$F$71</f>
        <v>0.3189012661529053</v>
      </c>
      <c r="G49" s="8">
        <f>'[1]Numbers_Summary_Compare'!G64/'[1]Numbers_Summary_Compare'!$G$71</f>
        <v>0.31038515110613246</v>
      </c>
    </row>
    <row r="50" spans="1:7" ht="15">
      <c r="A50" s="9" t="s">
        <v>55</v>
      </c>
      <c r="B50" s="8">
        <f>'[1]Numbers_Summary_Compare'!B65/'[1]Numbers_Summary_Compare'!$B$70</f>
        <v>0.13749535877083682</v>
      </c>
      <c r="C50" s="8">
        <f>'[1]Numbers_Summary_Compare'!C65/'[1]Numbers_Summary_Compare'!$C$70</f>
        <v>0.16222303677475253</v>
      </c>
      <c r="E50" s="9" t="s">
        <v>48</v>
      </c>
      <c r="F50" s="8">
        <f>'[1]Numbers_Summary_Compare'!F65/'[1]Numbers_Summary_Compare'!$F$71</f>
        <v>0.35205231798975717</v>
      </c>
      <c r="G50" s="8">
        <f>'[1]Numbers_Summary_Compare'!G65/'[1]Numbers_Summary_Compare'!$G$71</f>
        <v>0.3611989447472451</v>
      </c>
    </row>
    <row r="51" spans="1:7" ht="15">
      <c r="A51" s="9" t="s">
        <v>56</v>
      </c>
      <c r="B51" s="8">
        <f>'[1]Numbers_Summary_Compare'!B66/'[1]Numbers_Summary_Compare'!$B$70</f>
        <v>0.001008248714183991</v>
      </c>
      <c r="C51" s="8">
        <f>'[1]Numbers_Summary_Compare'!C66/'[1]Numbers_Summary_Compare'!$C$70</f>
        <v>0</v>
      </c>
      <c r="E51" s="9" t="s">
        <v>57</v>
      </c>
      <c r="F51" s="8">
        <f>'[1]Numbers_Summary_Compare'!F66/'[1]Numbers_Summary_Compare'!$F$71</f>
        <v>0.11986640571324922</v>
      </c>
      <c r="G51" s="8">
        <f>'[1]Numbers_Summary_Compare'!G66/'[1]Numbers_Summary_Compare'!$G$71</f>
        <v>0.10700793024953552</v>
      </c>
    </row>
    <row r="52" spans="1:7" ht="15">
      <c r="A52" s="9" t="s">
        <v>41</v>
      </c>
      <c r="B52" s="8">
        <f>'[1]Numbers_Summary_Compare'!B67/'[1]Numbers_Summary_Compare'!$B$70</f>
        <v>0.006998073249093931</v>
      </c>
      <c r="C52" s="8">
        <f>'[1]Numbers_Summary_Compare'!C67/'[1]Numbers_Summary_Compare'!$C$70</f>
        <v>0.015049146753156294</v>
      </c>
      <c r="E52" s="9" t="s">
        <v>58</v>
      </c>
      <c r="F52" s="8">
        <f>'[1]Numbers_Summary_Compare'!F67/'[1]Numbers_Summary_Compare'!$F$71</f>
        <v>0.03908020362534201</v>
      </c>
      <c r="G52" s="8">
        <f>'[1]Numbers_Summary_Compare'!G67/'[1]Numbers_Summary_Compare'!$G$71</f>
        <v>0.030706498946548835</v>
      </c>
    </row>
    <row r="53" spans="1:7" ht="15">
      <c r="A53" s="9" t="s">
        <v>59</v>
      </c>
      <c r="B53" s="8">
        <f>'[1]Numbers_Summary_Compare'!B68/'[1]Numbers_Summary_Compare'!$B$70</f>
        <v>0.02386985136335556</v>
      </c>
      <c r="C53" s="8">
        <f>'[1]Numbers_Summary_Compare'!C68/'[1]Numbers_Summary_Compare'!$C$70</f>
        <v>0.019234472099958523</v>
      </c>
      <c r="E53" s="9" t="s">
        <v>60</v>
      </c>
      <c r="F53" s="8">
        <f>'[1]Numbers_Summary_Compare'!F68/'[1]Numbers_Summary_Compare'!$F$71</f>
        <v>0.010994954977040025</v>
      </c>
      <c r="G53" s="8">
        <f>'[1]Numbers_Summary_Compare'!G68/'[1]Numbers_Summary_Compare'!$G$71</f>
        <v>0</v>
      </c>
    </row>
    <row r="54" spans="1:7" ht="15">
      <c r="A54" s="9" t="s">
        <v>28</v>
      </c>
      <c r="B54" s="8">
        <f>'[1]Numbers_Summary_Compare'!B69/'[1]Numbers_Summary_Compare'!$B$70</f>
        <v>0.014390181003157887</v>
      </c>
      <c r="C54" s="8">
        <f>'[1]Numbers_Summary_Compare'!C69/'[1]Numbers_Summary_Compare'!$C$70</f>
        <v>0</v>
      </c>
      <c r="E54" s="9" t="s">
        <v>50</v>
      </c>
      <c r="F54" s="8">
        <f>'[1]Numbers_Summary_Compare'!F69/'[1]Numbers_Summary_Compare'!$F$71</f>
        <v>0.04299880886918983</v>
      </c>
      <c r="G54" s="8">
        <f>'[1]Numbers_Summary_Compare'!G69/'[1]Numbers_Summary_Compare'!$G$71</f>
        <v>0.0594967155347364</v>
      </c>
    </row>
    <row r="55" spans="1:7" ht="15">
      <c r="A55" s="9"/>
      <c r="B55" s="8"/>
      <c r="C55" s="8"/>
      <c r="E55" s="9" t="s">
        <v>28</v>
      </c>
      <c r="F55" s="8">
        <f>'[1]Numbers_Summary_Compare'!F70/'[1]Numbers_Summary_Compare'!$F$71</f>
        <v>0.006692746444201491</v>
      </c>
      <c r="G55" s="8">
        <f>'[1]Numbers_Summary_Compare'!G70/'[1]Numbers_Summary_Compare'!$G$71</f>
        <v>0.012468070343749822</v>
      </c>
    </row>
    <row r="56" spans="1:6" ht="15">
      <c r="A56" s="12"/>
      <c r="B56" s="18"/>
      <c r="E56" s="10"/>
      <c r="F56" s="11"/>
    </row>
    <row r="57" spans="1:9" ht="15">
      <c r="A57" s="30" t="s">
        <v>61</v>
      </c>
      <c r="B57" s="31"/>
      <c r="C57" s="31"/>
      <c r="D57" s="31"/>
      <c r="E57" s="31"/>
      <c r="F57" s="31"/>
      <c r="G57" s="31"/>
      <c r="H57" s="31"/>
      <c r="I57" s="32"/>
    </row>
    <row r="58" spans="1:5" ht="18.75">
      <c r="A58" s="3" t="s">
        <v>62</v>
      </c>
      <c r="E58" s="3" t="s">
        <v>63</v>
      </c>
    </row>
    <row r="59" spans="2:7" ht="15">
      <c r="B59" s="4" t="s">
        <v>3</v>
      </c>
      <c r="C59" s="4" t="s">
        <v>4</v>
      </c>
      <c r="F59" s="4" t="s">
        <v>3</v>
      </c>
      <c r="G59" s="4" t="s">
        <v>4</v>
      </c>
    </row>
    <row r="60" spans="1:7" ht="15">
      <c r="A60" s="9" t="s">
        <v>34</v>
      </c>
      <c r="B60" s="8">
        <f>'[1]Numbers_Summary_Compare'!B79/'[1]Numbers_Summary_Compare'!$B$85</f>
        <v>0.19422448443388052</v>
      </c>
      <c r="C60" s="8">
        <f>'[1]Numbers_Summary_Compare'!C79/'[1]Numbers_Summary_Compare'!$C$85</f>
        <v>0.20182177113849276</v>
      </c>
      <c r="E60" s="9" t="s">
        <v>64</v>
      </c>
      <c r="F60" s="8">
        <f>'[1]Numbers_Summary_Compare'!F79/'[1]Numbers_Summary_Compare'!$F$81</f>
        <v>0.15502877388145567</v>
      </c>
      <c r="G60" s="8">
        <f>'[1]Numbers_Summary_Compare'!G79/'[1]Numbers_Summary_Compare'!$G$81</f>
        <v>0.16263384339378456</v>
      </c>
    </row>
    <row r="61" spans="1:7" ht="15">
      <c r="A61" s="9" t="s">
        <v>32</v>
      </c>
      <c r="B61" s="8">
        <f>'[1]Numbers_Summary_Compare'!B80/'[1]Numbers_Summary_Compare'!$B$85</f>
        <v>0.7973150542833533</v>
      </c>
      <c r="C61" s="8">
        <f>'[1]Numbers_Summary_Compare'!C80/'[1]Numbers_Summary_Compare'!$C$85</f>
        <v>0.7831484444392987</v>
      </c>
      <c r="E61" s="9" t="s">
        <v>65</v>
      </c>
      <c r="F61" s="8">
        <f>'[1]Numbers_Summary_Compare'!F80/'[1]Numbers_Summary_Compare'!$F$81</f>
        <v>0.8449712261185444</v>
      </c>
      <c r="G61" s="8">
        <f>'[1]Numbers_Summary_Compare'!G80/'[1]Numbers_Summary_Compare'!$G$81</f>
        <v>0.8373661566062154</v>
      </c>
    </row>
    <row r="62" spans="1:7" ht="15">
      <c r="A62" s="9" t="s">
        <v>36</v>
      </c>
      <c r="B62" s="8">
        <f>'[1]Numbers_Summary_Compare'!B81/'[1]Numbers_Summary_Compare'!$B$85</f>
        <v>0.0020826454129316664</v>
      </c>
      <c r="C62" s="8">
        <f>'[1]Numbers_Summary_Compare'!C81/'[1]Numbers_Summary_Compare'!$C$85</f>
        <v>0.008032585756551901</v>
      </c>
      <c r="E62" s="9"/>
      <c r="F62" s="8"/>
      <c r="G62" s="8"/>
    </row>
    <row r="63" spans="1:6" ht="15">
      <c r="A63" s="9" t="s">
        <v>40</v>
      </c>
      <c r="B63" s="8">
        <f>'[1]Numbers_Summary_Compare'!B82/'[1]Numbers_Summary_Compare'!$B$85</f>
        <v>0.0009301115788854876</v>
      </c>
      <c r="C63" s="8">
        <f>'[1]Numbers_Summary_Compare'!C82/'[1]Numbers_Summary_Compare'!$C$85</f>
        <v>0.000734858763547109</v>
      </c>
      <c r="E63" s="10"/>
      <c r="F63" s="11"/>
    </row>
    <row r="64" spans="1:6" ht="15">
      <c r="A64" s="9" t="s">
        <v>50</v>
      </c>
      <c r="B64" s="8">
        <f>'[1]Numbers_Summary_Compare'!B83/'[1]Numbers_Summary_Compare'!$B$85</f>
        <v>0.0045941312209164305</v>
      </c>
      <c r="C64" s="8">
        <f>'[1]Numbers_Summary_Compare'!C83/'[1]Numbers_Summary_Compare'!$C$85</f>
        <v>0</v>
      </c>
      <c r="E64" s="12"/>
      <c r="F64" s="18"/>
    </row>
    <row r="65" spans="1:6" ht="15">
      <c r="A65" s="9" t="s">
        <v>28</v>
      </c>
      <c r="B65" s="8">
        <f>'[1]Numbers_Summary_Compare'!B84/'[1]Numbers_Summary_Compare'!$B$85</f>
        <v>0.0008535730700328165</v>
      </c>
      <c r="C65" s="8">
        <f>'[1]Numbers_Summary_Compare'!C84/'[1]Numbers_Summary_Compare'!$C$85</f>
        <v>0.006262339902109382</v>
      </c>
      <c r="E65" s="12"/>
      <c r="F65" s="13"/>
    </row>
    <row r="67" spans="1:9" ht="15">
      <c r="A67" s="30" t="s">
        <v>66</v>
      </c>
      <c r="B67" s="31"/>
      <c r="C67" s="31"/>
      <c r="D67" s="31"/>
      <c r="E67" s="31"/>
      <c r="F67" s="31"/>
      <c r="G67" s="31"/>
      <c r="H67" s="31"/>
      <c r="I67" s="32"/>
    </row>
    <row r="68" spans="1:5" ht="18.75">
      <c r="A68" s="3" t="s">
        <v>67</v>
      </c>
      <c r="E68" s="3" t="s">
        <v>68</v>
      </c>
    </row>
    <row r="69" spans="2:7" ht="15">
      <c r="B69" s="4" t="s">
        <v>3</v>
      </c>
      <c r="C69" s="4" t="s">
        <v>4</v>
      </c>
      <c r="F69" s="4" t="s">
        <v>69</v>
      </c>
      <c r="G69" s="4" t="s">
        <v>4</v>
      </c>
    </row>
    <row r="70" spans="1:7" ht="15">
      <c r="A70" s="9" t="s">
        <v>65</v>
      </c>
      <c r="B70" s="8">
        <f>'[1]Numbers_Summary_Compare'!B93/'[1]Numbers_Summary_Compare'!$B$96</f>
        <v>0.30158866476846197</v>
      </c>
      <c r="C70" s="8">
        <f>'[1]Numbers_Summary_Compare'!C93/'[1]Numbers_Summary_Compare'!$C$96</f>
        <v>0.5421846676561232</v>
      </c>
      <c r="E70" s="9" t="s">
        <v>65</v>
      </c>
      <c r="F70" s="8">
        <f>'[1]Numbers_Summary_Compare'!F93/'[1]Numbers_Summary_Compare'!$F$96</f>
        <v>0.1707515810157012</v>
      </c>
      <c r="G70" s="8">
        <f>'[1]Numbers_Summary_Compare'!G93/'[1]Numbers_Summary_Compare'!$G$96</f>
        <v>0.0760897222953003</v>
      </c>
    </row>
    <row r="71" spans="1:7" ht="15">
      <c r="A71" s="9" t="s">
        <v>70</v>
      </c>
      <c r="B71" s="8">
        <f>'[1]Numbers_Summary_Compare'!B94/'[1]Numbers_Summary_Compare'!$B$96</f>
        <v>0.35759759919498774</v>
      </c>
      <c r="C71" s="8">
        <f>'[1]Numbers_Summary_Compare'!C94/'[1]Numbers_Summary_Compare'!$C$96</f>
        <v>0.2620573680126556</v>
      </c>
      <c r="E71" s="9" t="s">
        <v>70</v>
      </c>
      <c r="F71" s="8">
        <f>'[1]Numbers_Summary_Compare'!F94/'[1]Numbers_Summary_Compare'!$F$96</f>
        <v>0.3368669604911642</v>
      </c>
      <c r="G71" s="8">
        <f>'[1]Numbers_Summary_Compare'!G94/'[1]Numbers_Summary_Compare'!$G$96</f>
        <v>0.3746846096351425</v>
      </c>
    </row>
    <row r="72" spans="1:7" ht="15">
      <c r="A72" s="9" t="s">
        <v>71</v>
      </c>
      <c r="B72" s="8">
        <f>'[1]Numbers_Summary_Compare'!B95/'[1]Numbers_Summary_Compare'!$B$96</f>
        <v>0.3408137360365503</v>
      </c>
      <c r="C72" s="8">
        <f>'[1]Numbers_Summary_Compare'!C95/'[1]Numbers_Summary_Compare'!$C$96</f>
        <v>0.19575796433122122</v>
      </c>
      <c r="E72" s="9" t="s">
        <v>71</v>
      </c>
      <c r="F72" s="8">
        <f>'[1]Numbers_Summary_Compare'!F95/'[1]Numbers_Summary_Compare'!$F$96</f>
        <v>0.4923814584931345</v>
      </c>
      <c r="G72" s="8">
        <f>'[1]Numbers_Summary_Compare'!G95/'[1]Numbers_Summary_Compare'!$G$96</f>
        <v>0.5492256680695572</v>
      </c>
    </row>
    <row r="73" ht="15">
      <c r="E73" t="s">
        <v>72</v>
      </c>
    </row>
    <row r="74" ht="15" customHeight="1">
      <c r="A74" s="3"/>
    </row>
    <row r="75" spans="1:5" ht="18.75">
      <c r="A75" s="3" t="s">
        <v>73</v>
      </c>
      <c r="E75" s="3" t="s">
        <v>74</v>
      </c>
    </row>
    <row r="76" spans="2:7" ht="15">
      <c r="B76" s="4" t="s">
        <v>3</v>
      </c>
      <c r="C76" s="4" t="s">
        <v>4</v>
      </c>
      <c r="F76" s="4" t="s">
        <v>3</v>
      </c>
      <c r="G76" s="4" t="s">
        <v>4</v>
      </c>
    </row>
    <row r="77" spans="1:7" ht="15">
      <c r="A77" s="9" t="s">
        <v>65</v>
      </c>
      <c r="B77" s="8">
        <f>'[1]Numbers_Summary_Compare'!B104/'[1]Numbers_Summary_Compare'!$B$107</f>
        <v>0.0647140186659353</v>
      </c>
      <c r="C77" s="8">
        <f>'[1]Numbers_Summary_Compare'!C104/'[1]Numbers_Summary_Compare'!$C$107</f>
        <v>0.18784100426732514</v>
      </c>
      <c r="E77" s="9" t="s">
        <v>65</v>
      </c>
      <c r="F77" s="20" t="s">
        <v>75</v>
      </c>
      <c r="G77" s="8">
        <f>'[1]Numbers_Summary_Compare'!G104/'[1]Numbers_Summary_Compare'!$G$107</f>
        <v>0.6135325577315958</v>
      </c>
    </row>
    <row r="78" spans="1:7" ht="15">
      <c r="A78" s="9" t="s">
        <v>70</v>
      </c>
      <c r="B78" s="8">
        <f>'[1]Numbers_Summary_Compare'!B105/'[1]Numbers_Summary_Compare'!$B$107</f>
        <v>0.4320134641990097</v>
      </c>
      <c r="C78" s="8">
        <f>'[1]Numbers_Summary_Compare'!C105/'[1]Numbers_Summary_Compare'!$C$107</f>
        <v>0.43173268059457776</v>
      </c>
      <c r="E78" s="9" t="s">
        <v>70</v>
      </c>
      <c r="F78" s="20" t="s">
        <v>75</v>
      </c>
      <c r="G78" s="8">
        <f>'[1]Numbers_Summary_Compare'!G105/'[1]Numbers_Summary_Compare'!$G$107</f>
        <v>0.24545915741243277</v>
      </c>
    </row>
    <row r="79" spans="1:7" ht="15">
      <c r="A79" s="9" t="s">
        <v>71</v>
      </c>
      <c r="B79" s="8">
        <f>'[1]Numbers_Summary_Compare'!B106/'[1]Numbers_Summary_Compare'!$B$107</f>
        <v>0.5032725171350549</v>
      </c>
      <c r="C79" s="8">
        <f>'[1]Numbers_Summary_Compare'!C106/'[1]Numbers_Summary_Compare'!$C$107</f>
        <v>0.380426315138097</v>
      </c>
      <c r="E79" s="9" t="s">
        <v>71</v>
      </c>
      <c r="F79" s="20" t="s">
        <v>75</v>
      </c>
      <c r="G79" s="8">
        <f>'[1]Numbers_Summary_Compare'!G106/'[1]Numbers_Summary_Compare'!$G$107</f>
        <v>0.1410082848559716</v>
      </c>
    </row>
    <row r="81" spans="1:5" ht="18.75">
      <c r="A81" s="3" t="s">
        <v>76</v>
      </c>
      <c r="E81" s="3" t="s">
        <v>77</v>
      </c>
    </row>
    <row r="82" spans="2:7" ht="15">
      <c r="B82" s="4" t="s">
        <v>3</v>
      </c>
      <c r="C82" s="4" t="s">
        <v>4</v>
      </c>
      <c r="F82" s="4" t="s">
        <v>3</v>
      </c>
      <c r="G82" s="4" t="s">
        <v>4</v>
      </c>
    </row>
    <row r="83" spans="1:7" ht="15">
      <c r="A83" s="9" t="s">
        <v>65</v>
      </c>
      <c r="B83" s="8">
        <f>'[1]Numbers_Summary_Compare'!B114/'[1]Numbers_Summary_Compare'!$B$117</f>
        <v>0.22647702507779577</v>
      </c>
      <c r="C83" s="8">
        <f>'[1]Numbers_Summary_Compare'!C114/'[1]Numbers_Summary_Compare'!$C$117</f>
        <v>0.4311629352357263</v>
      </c>
      <c r="E83" s="9" t="s">
        <v>65</v>
      </c>
      <c r="F83" s="8">
        <f>'[1]Numbers_Summary_Compare'!F114/'[1]Numbers_Summary_Compare'!$F$117</f>
        <v>0.5703983603980156</v>
      </c>
      <c r="G83" s="8">
        <f>'[1]Numbers_Summary_Compare'!G114/'[1]Numbers_Summary_Compare'!$G$117</f>
        <v>0.3410374583058402</v>
      </c>
    </row>
    <row r="84" spans="1:7" ht="15">
      <c r="A84" s="9" t="s">
        <v>70</v>
      </c>
      <c r="B84" s="8">
        <f>'[1]Numbers_Summary_Compare'!B115/'[1]Numbers_Summary_Compare'!$B$117</f>
        <v>0.5332858234634077</v>
      </c>
      <c r="C84" s="8">
        <f>'[1]Numbers_Summary_Compare'!C115/'[1]Numbers_Summary_Compare'!$C$117</f>
        <v>0.49499514486984303</v>
      </c>
      <c r="E84" s="9" t="s">
        <v>70</v>
      </c>
      <c r="F84" s="8">
        <f>'[1]Numbers_Summary_Compare'!F115/'[1]Numbers_Summary_Compare'!$F$117</f>
        <v>0.3321006285478835</v>
      </c>
      <c r="G84" s="8">
        <f>'[1]Numbers_Summary_Compare'!G115/'[1]Numbers_Summary_Compare'!$G$117</f>
        <v>0.398091581127651</v>
      </c>
    </row>
    <row r="85" spans="1:7" ht="15">
      <c r="A85" s="9" t="s">
        <v>71</v>
      </c>
      <c r="B85" s="8">
        <f>'[1]Numbers_Summary_Compare'!B116/'[1]Numbers_Summary_Compare'!$B$117</f>
        <v>0.24023715145879665</v>
      </c>
      <c r="C85" s="8">
        <f>'[1]Numbers_Summary_Compare'!C116/'[1]Numbers_Summary_Compare'!$C$117</f>
        <v>0.07384191989443081</v>
      </c>
      <c r="E85" s="9" t="s">
        <v>71</v>
      </c>
      <c r="F85" s="8">
        <f>'[1]Numbers_Summary_Compare'!F116/'[1]Numbers_Summary_Compare'!$F$117</f>
        <v>0.09750101105410074</v>
      </c>
      <c r="G85" s="8">
        <f>'[1]Numbers_Summary_Compare'!G116/'[1]Numbers_Summary_Compare'!$G$117</f>
        <v>0.26087096056650866</v>
      </c>
    </row>
    <row r="87" spans="1:5" ht="18.75">
      <c r="A87" s="3" t="s">
        <v>78</v>
      </c>
      <c r="E87" s="3" t="s">
        <v>79</v>
      </c>
    </row>
    <row r="88" spans="2:7" ht="15">
      <c r="B88" s="4" t="s">
        <v>3</v>
      </c>
      <c r="C88" s="4" t="s">
        <v>4</v>
      </c>
      <c r="F88" s="4" t="s">
        <v>3</v>
      </c>
      <c r="G88" s="4" t="s">
        <v>4</v>
      </c>
    </row>
    <row r="89" spans="1:7" ht="15">
      <c r="A89" s="9" t="s">
        <v>65</v>
      </c>
      <c r="B89" s="8">
        <f>'[1]Numbers_Summary_Compare'!B124/'[1]Numbers_Summary_Compare'!$B$127</f>
        <v>0.32373029804245496</v>
      </c>
      <c r="C89" s="8">
        <f>'[1]Numbers_Summary_Compare'!C124/'[1]Numbers_Summary_Compare'!$C$127</f>
        <v>0.40037612942376205</v>
      </c>
      <c r="E89" s="9" t="s">
        <v>65</v>
      </c>
      <c r="F89" s="8">
        <f>'[1]Numbers_Summary_Compare'!F124/'[1]Numbers_Summary_Compare'!$F$127</f>
        <v>0.15849590603537492</v>
      </c>
      <c r="G89" s="8">
        <f>'[1]Numbers_Summary_Compare'!G124/'[1]Numbers_Summary_Compare'!$G$127</f>
        <v>0.20286121907533888</v>
      </c>
    </row>
    <row r="90" spans="1:7" ht="15">
      <c r="A90" s="9" t="s">
        <v>70</v>
      </c>
      <c r="B90" s="8">
        <f>'[1]Numbers_Summary_Compare'!B125/'[1]Numbers_Summary_Compare'!$B$127</f>
        <v>0.6015773840770049</v>
      </c>
      <c r="C90" s="8">
        <f>'[1]Numbers_Summary_Compare'!C125/'[1]Numbers_Summary_Compare'!$C$127</f>
        <v>0.5266166085378883</v>
      </c>
      <c r="E90" s="9" t="s">
        <v>70</v>
      </c>
      <c r="F90" s="8">
        <f>'[1]Numbers_Summary_Compare'!F125/'[1]Numbers_Summary_Compare'!$F$127</f>
        <v>0.39764905855097465</v>
      </c>
      <c r="G90" s="8">
        <f>'[1]Numbers_Summary_Compare'!G125/'[1]Numbers_Summary_Compare'!$G$127</f>
        <v>0.34310570915979965</v>
      </c>
    </row>
    <row r="91" spans="1:7" ht="15">
      <c r="A91" s="9" t="s">
        <v>71</v>
      </c>
      <c r="B91" s="8">
        <f>'[1]Numbers_Summary_Compare'!B126/'[1]Numbers_Summary_Compare'!$B$127</f>
        <v>0.07469231788054012</v>
      </c>
      <c r="C91" s="8">
        <f>'[1]Numbers_Summary_Compare'!C126/'[1]Numbers_Summary_Compare'!$C$127</f>
        <v>0.0730072620383497</v>
      </c>
      <c r="E91" s="9" t="s">
        <v>71</v>
      </c>
      <c r="F91" s="8">
        <f>'[1]Numbers_Summary_Compare'!F126/'[1]Numbers_Summary_Compare'!$F$127</f>
        <v>0.44385503541365046</v>
      </c>
      <c r="G91" s="8">
        <f>'[1]Numbers_Summary_Compare'!G126/'[1]Numbers_Summary_Compare'!$G$127</f>
        <v>0.45403307176486146</v>
      </c>
    </row>
    <row r="93" spans="1:5" ht="18.75">
      <c r="A93" s="3" t="s">
        <v>80</v>
      </c>
      <c r="E93" s="3" t="s">
        <v>81</v>
      </c>
    </row>
    <row r="94" spans="2:7" ht="15">
      <c r="B94" s="4" t="s">
        <v>3</v>
      </c>
      <c r="C94" s="4" t="s">
        <v>4</v>
      </c>
      <c r="F94" s="4" t="s">
        <v>3</v>
      </c>
      <c r="G94" s="4" t="s">
        <v>4</v>
      </c>
    </row>
    <row r="95" spans="1:7" ht="15">
      <c r="A95" s="9" t="s">
        <v>65</v>
      </c>
      <c r="B95" s="20" t="s">
        <v>75</v>
      </c>
      <c r="C95" s="8">
        <f>'[1]Numbers_Summary_Compare'!C134/'[1]Numbers_Summary_Compare'!$C$137</f>
        <v>0.763555723221122</v>
      </c>
      <c r="E95" s="9" t="s">
        <v>65</v>
      </c>
      <c r="F95" s="20" t="s">
        <v>75</v>
      </c>
      <c r="G95" s="8">
        <f>'[1]Numbers_Summary_Compare'!G134/'[1]Numbers_Summary_Compare'!$G$137</f>
        <v>0.06992693340595649</v>
      </c>
    </row>
    <row r="96" spans="1:7" ht="15">
      <c r="A96" s="9" t="s">
        <v>70</v>
      </c>
      <c r="B96" s="20" t="s">
        <v>75</v>
      </c>
      <c r="C96" s="8">
        <f>'[1]Numbers_Summary_Compare'!C135/'[1]Numbers_Summary_Compare'!$C$137</f>
        <v>0.23429211652011905</v>
      </c>
      <c r="E96" s="9" t="s">
        <v>70</v>
      </c>
      <c r="F96" s="20" t="s">
        <v>75</v>
      </c>
      <c r="G96" s="8">
        <f>'[1]Numbers_Summary_Compare'!G135/'[1]Numbers_Summary_Compare'!$G$137</f>
        <v>0.9058205220828199</v>
      </c>
    </row>
    <row r="97" spans="1:7" ht="15">
      <c r="A97" s="9" t="s">
        <v>71</v>
      </c>
      <c r="B97" s="20" t="s">
        <v>75</v>
      </c>
      <c r="C97" s="8">
        <f>'[1]Numbers_Summary_Compare'!C136/'[1]Numbers_Summary_Compare'!$C$137</f>
        <v>0.0021521602587591202</v>
      </c>
      <c r="E97" s="9" t="s">
        <v>71</v>
      </c>
      <c r="F97" s="20" t="s">
        <v>75</v>
      </c>
      <c r="G97" s="8">
        <f>'[1]Numbers_Summary_Compare'!G136/'[1]Numbers_Summary_Compare'!$G$137</f>
        <v>0.02425254451122358</v>
      </c>
    </row>
    <row r="99" spans="1:5" ht="18.75">
      <c r="A99" s="3" t="s">
        <v>82</v>
      </c>
      <c r="E99" s="3" t="s">
        <v>83</v>
      </c>
    </row>
    <row r="100" spans="2:7" ht="15">
      <c r="B100" s="4" t="s">
        <v>3</v>
      </c>
      <c r="C100" s="4" t="s">
        <v>4</v>
      </c>
      <c r="F100" s="4" t="s">
        <v>3</v>
      </c>
      <c r="G100" s="4" t="s">
        <v>4</v>
      </c>
    </row>
    <row r="101" spans="1:6" ht="15">
      <c r="A101" s="9" t="s">
        <v>65</v>
      </c>
      <c r="B101" s="8">
        <f>'[1]Numbers_Summary_Compare'!B144/'[1]Numbers_Summary_Compare'!$B$147</f>
        <v>0.41909663695395355</v>
      </c>
      <c r="C101" s="8">
        <f>'[1]Numbers_Summary_Compare'!C144/'[1]Numbers_Summary_Compare'!$C$147</f>
        <v>0.553576851285889</v>
      </c>
      <c r="E101" s="9" t="s">
        <v>64</v>
      </c>
      <c r="F101" s="8">
        <f>'[1]Numbers_Summary_Compare'!F144/'[1]Numbers_Summary_Compare'!$F$150</f>
        <v>0.6533058351518569</v>
      </c>
    </row>
    <row r="102" spans="1:7" ht="15">
      <c r="A102" s="9" t="s">
        <v>70</v>
      </c>
      <c r="B102" s="8">
        <f>'[1]Numbers_Summary_Compare'!B145/'[1]Numbers_Summary_Compare'!$B$147</f>
        <v>0.21470298332844925</v>
      </c>
      <c r="C102" s="8">
        <f>'[1]Numbers_Summary_Compare'!C145/'[1]Numbers_Summary_Compare'!$C$147</f>
        <v>0.19104644410753543</v>
      </c>
      <c r="E102" s="9" t="s">
        <v>84</v>
      </c>
      <c r="F102" s="20" t="s">
        <v>75</v>
      </c>
      <c r="G102" s="8">
        <f>'[1]Numbers_Summary_Compare'!G145/'[1]Numbers_Summary_Compare'!$G$150</f>
        <v>0.4342037566719681</v>
      </c>
    </row>
    <row r="103" spans="1:7" ht="15">
      <c r="A103" s="9" t="s">
        <v>71</v>
      </c>
      <c r="B103" s="8">
        <f>'[1]Numbers_Summary_Compare'!B146/'[1]Numbers_Summary_Compare'!$B$147</f>
        <v>0.36620037971759717</v>
      </c>
      <c r="C103" s="8">
        <f>'[1]Numbers_Summary_Compare'!C146/'[1]Numbers_Summary_Compare'!$C$147</f>
        <v>0.25537670460657563</v>
      </c>
      <c r="E103" s="9" t="s">
        <v>85</v>
      </c>
      <c r="F103" s="20" t="s">
        <v>75</v>
      </c>
      <c r="G103" s="8">
        <f>'[1]Numbers_Summary_Compare'!G146/'[1]Numbers_Summary_Compare'!$G$150</f>
        <v>0.19724645938447327</v>
      </c>
    </row>
    <row r="104" spans="1:7" ht="15">
      <c r="A104" s="9"/>
      <c r="B104" s="8"/>
      <c r="C104" s="8"/>
      <c r="E104" s="9" t="s">
        <v>86</v>
      </c>
      <c r="F104" s="20" t="s">
        <v>75</v>
      </c>
      <c r="G104" s="8">
        <f>'[1]Numbers_Summary_Compare'!G147/'[1]Numbers_Summary_Compare'!$G$150</f>
        <v>0.08072349209070788</v>
      </c>
    </row>
    <row r="105" spans="1:7" ht="15">
      <c r="A105" s="9"/>
      <c r="B105" s="8"/>
      <c r="C105" s="8"/>
      <c r="E105" s="9" t="s">
        <v>87</v>
      </c>
      <c r="F105" s="20" t="s">
        <v>75</v>
      </c>
      <c r="G105" s="8">
        <f>'[1]Numbers_Summary_Compare'!G148/'[1]Numbers_Summary_Compare'!$G$150</f>
        <v>0.05281283883578745</v>
      </c>
    </row>
    <row r="106" spans="5:7" ht="15">
      <c r="E106" s="9" t="s">
        <v>65</v>
      </c>
      <c r="F106" s="8">
        <f>'[1]Numbers_Summary_Compare'!F149/'[1]Numbers_Summary_Compare'!$F$150</f>
        <v>0.34669416484814314</v>
      </c>
      <c r="G106" s="8">
        <f>'[1]Numbers_Summary_Compare'!G149/'[1]Numbers_Summary_Compare'!$G$150</f>
        <v>0.23501345301706336</v>
      </c>
    </row>
    <row r="107" spans="1:6" ht="15">
      <c r="A107" s="12"/>
      <c r="B107" s="18"/>
      <c r="E107" s="10"/>
      <c r="F107" s="11"/>
    </row>
    <row r="108" spans="1:5" ht="18.75">
      <c r="A108" s="3" t="s">
        <v>88</v>
      </c>
      <c r="E108" s="3" t="s">
        <v>89</v>
      </c>
    </row>
    <row r="109" spans="2:7" ht="15">
      <c r="B109" s="4" t="s">
        <v>3</v>
      </c>
      <c r="C109" s="4" t="s">
        <v>4</v>
      </c>
      <c r="F109" s="4" t="s">
        <v>3</v>
      </c>
      <c r="G109" s="4" t="s">
        <v>4</v>
      </c>
    </row>
    <row r="110" spans="1:7" ht="15">
      <c r="A110" s="9" t="s">
        <v>64</v>
      </c>
      <c r="B110" s="8">
        <f>'[1]Numbers_Summary_Compare'!B157/'[1]Numbers_Summary_Compare'!$B$159</f>
        <v>0.14951314197740054</v>
      </c>
      <c r="C110" s="8">
        <f>'[1]Numbers_Summary_Compare'!C157/'[1]Numbers_Summary_Compare'!$C$159</f>
        <v>0.11550541909148833</v>
      </c>
      <c r="E110" s="9" t="s">
        <v>64</v>
      </c>
      <c r="F110" s="8">
        <f>'[1]Numbers_Summary_Compare'!F157/'[1]Numbers_Summary_Compare'!$F$159</f>
        <v>0.03779328772760806</v>
      </c>
      <c r="G110" s="8">
        <f>'[1]Numbers_Summary_Compare'!G157/'[1]Numbers_Summary_Compare'!$G$159</f>
        <v>0.044313219461920954</v>
      </c>
    </row>
    <row r="111" spans="1:7" ht="15">
      <c r="A111" s="9" t="s">
        <v>65</v>
      </c>
      <c r="B111" s="8">
        <f>'[1]Numbers_Summary_Compare'!B158/'[1]Numbers_Summary_Compare'!$B$159</f>
        <v>0.8504868580225995</v>
      </c>
      <c r="C111" s="8">
        <f>'[1]Numbers_Summary_Compare'!C158/'[1]Numbers_Summary_Compare'!$C$159</f>
        <v>0.8844945809085117</v>
      </c>
      <c r="E111" s="9" t="s">
        <v>65</v>
      </c>
      <c r="F111" s="8">
        <f>'[1]Numbers_Summary_Compare'!F158/'[1]Numbers_Summary_Compare'!$F$159</f>
        <v>0.962206712272392</v>
      </c>
      <c r="G111" s="8">
        <f>'[1]Numbers_Summary_Compare'!G158/'[1]Numbers_Summary_Compare'!$G$159</f>
        <v>0.9556867805380791</v>
      </c>
    </row>
    <row r="113" spans="1:5" ht="18.75">
      <c r="A113" s="3" t="s">
        <v>90</v>
      </c>
      <c r="E113" s="3" t="s">
        <v>91</v>
      </c>
    </row>
    <row r="114" spans="2:7" ht="15">
      <c r="B114" s="4" t="s">
        <v>3</v>
      </c>
      <c r="C114" s="4" t="s">
        <v>4</v>
      </c>
      <c r="F114" s="4" t="s">
        <v>3</v>
      </c>
      <c r="G114" s="4" t="s">
        <v>4</v>
      </c>
    </row>
    <row r="115" spans="1:7" ht="15">
      <c r="A115" s="9" t="s">
        <v>64</v>
      </c>
      <c r="B115" s="8">
        <f>'[1]Numbers_Summary_Compare'!B166/'[1]Numbers_Summary_Compare'!$B$168</f>
        <v>0.08658478862409537</v>
      </c>
      <c r="C115" s="8">
        <f>'[1]Numbers_Summary_Compare'!C166/'[1]Numbers_Summary_Compare'!$C$168</f>
        <v>0.06576906462700949</v>
      </c>
      <c r="E115" s="9" t="s">
        <v>64</v>
      </c>
      <c r="F115" s="8">
        <f>'[1]Numbers_Summary_Compare'!F166/'[1]Numbers_Summary_Compare'!$F$168</f>
        <v>0.17309909363054535</v>
      </c>
      <c r="G115" s="8">
        <f>'[1]Numbers_Summary_Compare'!G166/'[1]Numbers_Summary_Compare'!$G$168</f>
        <v>0.17958955015058897</v>
      </c>
    </row>
    <row r="116" spans="1:7" ht="15">
      <c r="A116" s="9" t="s">
        <v>65</v>
      </c>
      <c r="B116" s="8">
        <f>'[1]Numbers_Summary_Compare'!B167/'[1]Numbers_Summary_Compare'!$B$168</f>
        <v>0.9134152113759046</v>
      </c>
      <c r="C116" s="8">
        <f>'[1]Numbers_Summary_Compare'!C167/'[1]Numbers_Summary_Compare'!$C$168</f>
        <v>0.9342309353729905</v>
      </c>
      <c r="E116" s="9" t="s">
        <v>65</v>
      </c>
      <c r="F116" s="8">
        <f>'[1]Numbers_Summary_Compare'!F167/'[1]Numbers_Summary_Compare'!$F$168</f>
        <v>0.8269009063694547</v>
      </c>
      <c r="G116" s="8">
        <f>'[1]Numbers_Summary_Compare'!G167/'[1]Numbers_Summary_Compare'!$G$168</f>
        <v>0.820410449849411</v>
      </c>
    </row>
    <row r="118" ht="18.75">
      <c r="A118" s="3" t="s">
        <v>92</v>
      </c>
    </row>
    <row r="119" spans="2:3" ht="15">
      <c r="B119" s="4" t="s">
        <v>3</v>
      </c>
      <c r="C119" s="4" t="s">
        <v>4</v>
      </c>
    </row>
    <row r="120" spans="1:3" ht="15">
      <c r="A120" s="9" t="s">
        <v>93</v>
      </c>
      <c r="B120" s="8">
        <f>'[1]Numbers_Summary_Compare'!B175/'[1]Numbers_Summary_Compare'!$B$179</f>
        <v>0.8607702041452948</v>
      </c>
      <c r="C120" s="8">
        <f>'[1]Numbers_Summary_Compare'!C175/'[1]Numbers_Summary_Compare'!$C$179</f>
        <v>0.8291901583060183</v>
      </c>
    </row>
    <row r="121" spans="1:3" ht="15">
      <c r="A121" s="9" t="s">
        <v>94</v>
      </c>
      <c r="B121" s="8">
        <f>'[1]Numbers_Summary_Compare'!B176/'[1]Numbers_Summary_Compare'!$B$179</f>
        <v>0.0250410707736018</v>
      </c>
      <c r="C121" s="8">
        <f>'[1]Numbers_Summary_Compare'!C176/'[1]Numbers_Summary_Compare'!$C$179</f>
        <v>0.03397293243955675</v>
      </c>
    </row>
    <row r="122" spans="1:3" ht="15">
      <c r="A122" s="9" t="s">
        <v>95</v>
      </c>
      <c r="B122" s="8">
        <f>'[1]Numbers_Summary_Compare'!B177/'[1]Numbers_Summary_Compare'!$B$179</f>
        <v>0.11418872508110352</v>
      </c>
      <c r="C122" s="8">
        <f>'[1]Numbers_Summary_Compare'!C177/'[1]Numbers_Summary_Compare'!$C$179</f>
        <v>0.13683690925442507</v>
      </c>
    </row>
    <row r="123" spans="1:3" ht="15">
      <c r="A123" s="9" t="s">
        <v>28</v>
      </c>
      <c r="B123" s="8">
        <f>'[1]Numbers_Summary_Compare'!B178/'[1]Numbers_Summary_Compare'!$B$179</f>
        <v>0</v>
      </c>
      <c r="C123" s="8">
        <f>'[1]Numbers_Summary_Compare'!C178/'[1]Numbers_Summary_Compare'!$C$179</f>
        <v>0</v>
      </c>
    </row>
    <row r="125" spans="1:9" ht="15">
      <c r="A125" s="30" t="s">
        <v>96</v>
      </c>
      <c r="B125" s="31"/>
      <c r="C125" s="31"/>
      <c r="D125" s="31"/>
      <c r="E125" s="31"/>
      <c r="F125" s="31"/>
      <c r="G125" s="31"/>
      <c r="H125" s="31"/>
      <c r="I125" s="32"/>
    </row>
    <row r="126" ht="18.75">
      <c r="A126" s="3" t="s">
        <v>97</v>
      </c>
    </row>
    <row r="127" spans="3:4" ht="15">
      <c r="C127" s="4" t="s">
        <v>3</v>
      </c>
      <c r="D127" s="4" t="s">
        <v>4</v>
      </c>
    </row>
    <row r="128" spans="1:4" ht="15">
      <c r="A128" t="s">
        <v>98</v>
      </c>
      <c r="C128" s="8">
        <f>'[1]Numbers_Summary_Compare'!C187/SUM('[1]Numbers_Summary_Compare'!C187,'[1]Numbers_Summary_Compare'!L187)</f>
        <v>0.41075395925532704</v>
      </c>
      <c r="D128" s="8">
        <f>'[1]Numbers_Summary_Compare'!D187/SUM('[1]Numbers_Summary_Compare'!D187,'[1]Numbers_Summary_Compare'!M187)</f>
        <v>0.4611448820967515</v>
      </c>
    </row>
    <row r="129" spans="1:4" ht="15">
      <c r="A129" t="s">
        <v>99</v>
      </c>
      <c r="C129" s="8">
        <f>'[1]Numbers_Summary_Compare'!C188/SUM('[1]Numbers_Summary_Compare'!C188,'[1]Numbers_Summary_Compare'!L188)</f>
        <v>0.281954527622017</v>
      </c>
      <c r="D129" s="8">
        <f>'[1]Numbers_Summary_Compare'!D188/SUM('[1]Numbers_Summary_Compare'!D188,'[1]Numbers_Summary_Compare'!M188)</f>
        <v>0.28394890051769467</v>
      </c>
    </row>
    <row r="130" spans="1:4" ht="15">
      <c r="A130" t="s">
        <v>100</v>
      </c>
      <c r="C130" s="8">
        <f>'[1]Numbers_Summary_Compare'!C189/SUM('[1]Numbers_Summary_Compare'!C189,'[1]Numbers_Summary_Compare'!L189)</f>
        <v>0.5643953499230301</v>
      </c>
      <c r="D130" s="8">
        <f>'[1]Numbers_Summary_Compare'!D189/SUM('[1]Numbers_Summary_Compare'!D189,'[1]Numbers_Summary_Compare'!M189)</f>
        <v>0.6396353845686401</v>
      </c>
    </row>
    <row r="131" spans="1:4" ht="15">
      <c r="A131" t="s">
        <v>101</v>
      </c>
      <c r="C131" s="8">
        <f>'[1]Numbers_Summary_Compare'!C190/SUM('[1]Numbers_Summary_Compare'!C190,'[1]Numbers_Summary_Compare'!L190)</f>
        <v>0.22317939249796118</v>
      </c>
      <c r="D131" s="8">
        <f>'[1]Numbers_Summary_Compare'!D190/SUM('[1]Numbers_Summary_Compare'!D190,'[1]Numbers_Summary_Compare'!M190)</f>
        <v>0.21850300993744798</v>
      </c>
    </row>
    <row r="132" spans="1:4" ht="15">
      <c r="A132" t="s">
        <v>102</v>
      </c>
      <c r="C132" s="8">
        <f>'[1]Numbers_Summary_Compare'!C191/SUM('[1]Numbers_Summary_Compare'!C191,'[1]Numbers_Summary_Compare'!L191)</f>
        <v>0.7700261744345754</v>
      </c>
      <c r="D132" s="8">
        <f>'[1]Numbers_Summary_Compare'!D191/SUM('[1]Numbers_Summary_Compare'!D191,'[1]Numbers_Summary_Compare'!M191)</f>
        <v>0.7537064132196504</v>
      </c>
    </row>
    <row r="133" spans="1:4" ht="15">
      <c r="A133" t="s">
        <v>103</v>
      </c>
      <c r="C133" s="8">
        <f>'[1]Numbers_Summary_Compare'!C192/SUM('[1]Numbers_Summary_Compare'!C192,'[1]Numbers_Summary_Compare'!L192)</f>
        <v>0.44156277028338425</v>
      </c>
      <c r="D133" s="8">
        <f>'[1]Numbers_Summary_Compare'!D192/SUM('[1]Numbers_Summary_Compare'!D192,'[1]Numbers_Summary_Compare'!M192)</f>
        <v>0.34243554248602015</v>
      </c>
    </row>
    <row r="134" spans="1:4" ht="15">
      <c r="A134" t="s">
        <v>104</v>
      </c>
      <c r="C134" s="8">
        <f>'[1]Numbers_Summary_Compare'!C193/SUM('[1]Numbers_Summary_Compare'!C193,'[1]Numbers_Summary_Compare'!L193)</f>
        <v>0.23641804253320772</v>
      </c>
      <c r="D134" s="8">
        <f>'[1]Numbers_Summary_Compare'!D193/SUM('[1]Numbers_Summary_Compare'!D193,'[1]Numbers_Summary_Compare'!M193)</f>
        <v>0.2266495337048344</v>
      </c>
    </row>
    <row r="135" spans="1:4" ht="15">
      <c r="A135" t="s">
        <v>105</v>
      </c>
      <c r="C135" s="8">
        <f>'[1]Numbers_Summary_Compare'!C194/SUM('[1]Numbers_Summary_Compare'!C194,'[1]Numbers_Summary_Compare'!L194)</f>
        <v>0.28750754500082315</v>
      </c>
      <c r="D135" s="8">
        <f>'[1]Numbers_Summary_Compare'!D194/SUM('[1]Numbers_Summary_Compare'!D194,'[1]Numbers_Summary_Compare'!M194)</f>
        <v>0.2873097064188861</v>
      </c>
    </row>
    <row r="136" spans="1:4" ht="15">
      <c r="A136" t="s">
        <v>106</v>
      </c>
      <c r="C136" s="20" t="s">
        <v>75</v>
      </c>
      <c r="D136" s="8">
        <f>'[1]Numbers_Summary_Compare'!D195/SUM('[1]Numbers_Summary_Compare'!D195,'[1]Numbers_Summary_Compare'!M195)</f>
        <v>0.01977976770424061</v>
      </c>
    </row>
    <row r="137" spans="1:4" ht="15">
      <c r="A137" t="s">
        <v>107</v>
      </c>
      <c r="C137" s="8">
        <f>'[1]Numbers_Summary_Compare'!C196/SUM('[1]Numbers_Summary_Compare'!C196,'[1]Numbers_Summary_Compare'!L196)</f>
        <v>0.001969870456531203</v>
      </c>
      <c r="D137" s="8">
        <f>'[1]Numbers_Summary_Compare'!D196/SUM('[1]Numbers_Summary_Compare'!D196,'[1]Numbers_Summary_Compare'!M196)</f>
        <v>0.009378115253349447</v>
      </c>
    </row>
    <row r="138" spans="1:4" ht="15">
      <c r="A138" t="s">
        <v>108</v>
      </c>
      <c r="C138" s="20" t="s">
        <v>75</v>
      </c>
      <c r="D138" s="8">
        <f>'[1]Numbers_Summary_Compare'!D197/SUM('[1]Numbers_Summary_Compare'!D197,'[1]Numbers_Summary_Compare'!M197)</f>
        <v>0.3588564257334435</v>
      </c>
    </row>
    <row r="140" ht="18.75">
      <c r="A140" s="3" t="s">
        <v>109</v>
      </c>
    </row>
    <row r="141" spans="1:8" ht="45">
      <c r="A141" s="4" t="s">
        <v>110</v>
      </c>
      <c r="B141" s="21" t="s">
        <v>111</v>
      </c>
      <c r="C141" s="21" t="s">
        <v>112</v>
      </c>
      <c r="D141" s="21" t="s">
        <v>113</v>
      </c>
      <c r="E141" s="21" t="s">
        <v>98</v>
      </c>
      <c r="F141" s="21" t="s">
        <v>114</v>
      </c>
      <c r="G141" s="21" t="s">
        <v>115</v>
      </c>
      <c r="H141" s="21" t="s">
        <v>108</v>
      </c>
    </row>
    <row r="142" spans="1:8" ht="15">
      <c r="A142" s="9" t="s">
        <v>64</v>
      </c>
      <c r="B142" s="8">
        <f>'[1]Numbers_Summary_Compare'!B201/'[1]Numbers_Summary_Compare'!B$204</f>
        <v>0.006047529310488005</v>
      </c>
      <c r="C142" s="8">
        <f>'[1]Numbers_Summary_Compare'!C201/'[1]Numbers_Summary_Compare'!C$204</f>
        <v>0.00722409212115315</v>
      </c>
      <c r="D142" s="8">
        <f>'[1]Numbers_Summary_Compare'!D201/'[1]Numbers_Summary_Compare'!D$204</f>
        <v>0.34228472297276524</v>
      </c>
      <c r="E142" s="8">
        <f>'[1]Numbers_Summary_Compare'!E201/'[1]Numbers_Summary_Compare'!E$204</f>
        <v>0.1380636510866819</v>
      </c>
      <c r="F142" s="8">
        <f>'[1]Numbers_Summary_Compare'!F201/'[1]Numbers_Summary_Compare'!F$204</f>
        <v>0.09428586174631469</v>
      </c>
      <c r="G142" s="8">
        <f>'[1]Numbers_Summary_Compare'!G201/'[1]Numbers_Summary_Compare'!G$204</f>
        <v>0.08495294896451955</v>
      </c>
      <c r="H142" s="8">
        <f>'[1]Numbers_Summary_Compare'!H201/'[1]Numbers_Summary_Compare'!H$204</f>
        <v>0.18600557235279733</v>
      </c>
    </row>
    <row r="143" spans="1:8" ht="15">
      <c r="A143" s="9" t="s">
        <v>65</v>
      </c>
      <c r="B143" s="8">
        <f>'[1]Numbers_Summary_Compare'!B202/'[1]Numbers_Summary_Compare'!B$204</f>
        <v>0.8883624972169547</v>
      </c>
      <c r="C143" s="8">
        <f>'[1]Numbers_Summary_Compare'!C202/'[1]Numbers_Summary_Compare'!C$204</f>
        <v>0.9098131742638433</v>
      </c>
      <c r="D143" s="8">
        <f>'[1]Numbers_Summary_Compare'!D202/'[1]Numbers_Summary_Compare'!D$204</f>
        <v>0.48332646695044307</v>
      </c>
      <c r="E143" s="8">
        <f>'[1]Numbers_Summary_Compare'!E202/'[1]Numbers_Summary_Compare'!E$204</f>
        <v>0.7205623185926457</v>
      </c>
      <c r="F143" s="8">
        <f>'[1]Numbers_Summary_Compare'!F202/'[1]Numbers_Summary_Compare'!F$204</f>
        <v>0.743204980181138</v>
      </c>
      <c r="G143" s="8">
        <f>'[1]Numbers_Summary_Compare'!G202/'[1]Numbers_Summary_Compare'!G$204</f>
        <v>0.7559473760690818</v>
      </c>
      <c r="H143" s="8">
        <f>'[1]Numbers_Summary_Compare'!H202/'[1]Numbers_Summary_Compare'!H$204</f>
        <v>0.5919017421615524</v>
      </c>
    </row>
    <row r="144" spans="1:8" ht="15">
      <c r="A144" s="9" t="s">
        <v>116</v>
      </c>
      <c r="B144" s="8">
        <f>'[1]Numbers_Summary_Compare'!B203/'[1]Numbers_Summary_Compare'!B$204</f>
        <v>0.10558997347255727</v>
      </c>
      <c r="C144" s="8">
        <f>'[1]Numbers_Summary_Compare'!C203/'[1]Numbers_Summary_Compare'!C$204</f>
        <v>0.08296273361500343</v>
      </c>
      <c r="D144" s="8">
        <f>'[1]Numbers_Summary_Compare'!D203/'[1]Numbers_Summary_Compare'!D$204</f>
        <v>0.1743888100767917</v>
      </c>
      <c r="E144" s="8">
        <f>'[1]Numbers_Summary_Compare'!E203/'[1]Numbers_Summary_Compare'!E$204</f>
        <v>0.14137403032067244</v>
      </c>
      <c r="F144" s="8">
        <f>'[1]Numbers_Summary_Compare'!F203/'[1]Numbers_Summary_Compare'!F$204</f>
        <v>0.1625091580725474</v>
      </c>
      <c r="G144" s="8">
        <f>'[1]Numbers_Summary_Compare'!G203/'[1]Numbers_Summary_Compare'!G$204</f>
        <v>0.15909967496639862</v>
      </c>
      <c r="H144" s="8">
        <f>'[1]Numbers_Summary_Compare'!H203/'[1]Numbers_Summary_Compare'!H$204</f>
        <v>0.22209268548565025</v>
      </c>
    </row>
    <row r="146" spans="1:9" ht="15">
      <c r="A146" s="30" t="s">
        <v>117</v>
      </c>
      <c r="B146" s="31"/>
      <c r="C146" s="31"/>
      <c r="D146" s="31"/>
      <c r="E146" s="31"/>
      <c r="F146" s="31"/>
      <c r="G146" s="31"/>
      <c r="H146" s="31"/>
      <c r="I146" s="32"/>
    </row>
    <row r="147" spans="1:5" ht="18.75">
      <c r="A147" s="3" t="s">
        <v>118</v>
      </c>
      <c r="E147" s="3" t="s">
        <v>119</v>
      </c>
    </row>
    <row r="148" spans="2:7" ht="15">
      <c r="B148" s="4" t="s">
        <v>3</v>
      </c>
      <c r="C148" s="4" t="s">
        <v>4</v>
      </c>
      <c r="F148" s="4" t="s">
        <v>3</v>
      </c>
      <c r="G148" s="4" t="s">
        <v>4</v>
      </c>
    </row>
    <row r="149" spans="1:7" ht="15">
      <c r="A149" s="9" t="s">
        <v>50</v>
      </c>
      <c r="B149" s="8">
        <f>'[1]Numbers_Summary_Compare'!B212/'[1]Numbers_Summary_Compare'!$B$219</f>
        <v>0.007555044078130092</v>
      </c>
      <c r="C149" s="8">
        <f>'[1]Numbers_Summary_Compare'!C212/'[1]Numbers_Summary_Compare'!$C$219</f>
        <v>0.006872583625827405</v>
      </c>
      <c r="E149" s="9" t="s">
        <v>50</v>
      </c>
      <c r="F149" s="8">
        <f>'[1]Numbers_Summary_Compare'!F212/'[1]Numbers_Summary_Compare'!$F$219</f>
        <v>0.7101666608792601</v>
      </c>
      <c r="G149" s="8">
        <f>'[1]Numbers_Summary_Compare'!G212/'[1]Numbers_Summary_Compare'!$G$219</f>
        <v>0.6455393096123965</v>
      </c>
    </row>
    <row r="150" spans="1:7" ht="15">
      <c r="A150" s="9" t="s">
        <v>120</v>
      </c>
      <c r="B150" s="8">
        <f>'[1]Numbers_Summary_Compare'!B213/'[1]Numbers_Summary_Compare'!$B$219</f>
        <v>0.1936126747229562</v>
      </c>
      <c r="C150" s="8">
        <f>'[1]Numbers_Summary_Compare'!C213/'[1]Numbers_Summary_Compare'!$C$219</f>
        <v>0.22117624070594624</v>
      </c>
      <c r="E150" s="9" t="s">
        <v>120</v>
      </c>
      <c r="F150" s="8">
        <f>'[1]Numbers_Summary_Compare'!F213/'[1]Numbers_Summary_Compare'!$F$219</f>
        <v>0.0253698631157524</v>
      </c>
      <c r="G150" s="8">
        <f>'[1]Numbers_Summary_Compare'!G213/'[1]Numbers_Summary_Compare'!$G$219</f>
        <v>0.06185540690570569</v>
      </c>
    </row>
    <row r="151" spans="1:7" ht="15">
      <c r="A151" s="17" t="s">
        <v>15</v>
      </c>
      <c r="B151" s="8">
        <f>'[1]Numbers_Summary_Compare'!B214/'[1]Numbers_Summary_Compare'!$B$219</f>
        <v>0.2570382527283222</v>
      </c>
      <c r="C151" s="8">
        <f>'[1]Numbers_Summary_Compare'!C214/'[1]Numbers_Summary_Compare'!$C$219</f>
        <v>0.2515741856626795</v>
      </c>
      <c r="E151" s="17" t="s">
        <v>15</v>
      </c>
      <c r="F151" s="8">
        <f>'[1]Numbers_Summary_Compare'!F214/'[1]Numbers_Summary_Compare'!$F$219</f>
        <v>0.0445467566813804</v>
      </c>
      <c r="G151" s="8">
        <f>'[1]Numbers_Summary_Compare'!G214/'[1]Numbers_Summary_Compare'!$G$219</f>
        <v>0.09736383528462984</v>
      </c>
    </row>
    <row r="152" spans="1:7" ht="15">
      <c r="A152" s="17" t="s">
        <v>17</v>
      </c>
      <c r="B152" s="8">
        <f>'[1]Numbers_Summary_Compare'!B215/'[1]Numbers_Summary_Compare'!$B$219</f>
        <v>0.25992901639376637</v>
      </c>
      <c r="C152" s="8">
        <f>'[1]Numbers_Summary_Compare'!C215/'[1]Numbers_Summary_Compare'!$C$219</f>
        <v>0.2631436919104934</v>
      </c>
      <c r="E152" s="17" t="s">
        <v>17</v>
      </c>
      <c r="F152" s="8">
        <f>'[1]Numbers_Summary_Compare'!F215/'[1]Numbers_Summary_Compare'!$F$219</f>
        <v>0.08132890263228341</v>
      </c>
      <c r="G152" s="8">
        <f>'[1]Numbers_Summary_Compare'!G215/'[1]Numbers_Summary_Compare'!$G$219</f>
        <v>0.040897085947182214</v>
      </c>
    </row>
    <row r="153" spans="1:7" ht="15">
      <c r="A153" s="17" t="s">
        <v>19</v>
      </c>
      <c r="B153" s="8">
        <f>'[1]Numbers_Summary_Compare'!B216/'[1]Numbers_Summary_Compare'!$B$219</f>
        <v>0.1266524889567261</v>
      </c>
      <c r="C153" s="8">
        <f>'[1]Numbers_Summary_Compare'!C216/'[1]Numbers_Summary_Compare'!$C$219</f>
        <v>0.10475414305934265</v>
      </c>
      <c r="E153" s="17" t="s">
        <v>19</v>
      </c>
      <c r="F153" s="8">
        <f>'[1]Numbers_Summary_Compare'!F216/'[1]Numbers_Summary_Compare'!$F$219</f>
        <v>0.0540346511585499</v>
      </c>
      <c r="G153" s="8">
        <f>'[1]Numbers_Summary_Compare'!G216/'[1]Numbers_Summary_Compare'!$G$219</f>
        <v>0.06884440741653271</v>
      </c>
    </row>
    <row r="154" spans="1:7" ht="15">
      <c r="A154" s="9" t="s">
        <v>121</v>
      </c>
      <c r="B154" s="8">
        <f>'[1]Numbers_Summary_Compare'!B217/'[1]Numbers_Summary_Compare'!$B$219</f>
        <v>0.09819595410878568</v>
      </c>
      <c r="C154" s="8">
        <f>'[1]Numbers_Summary_Compare'!C217/'[1]Numbers_Summary_Compare'!$C$219</f>
        <v>0.08997494136936082</v>
      </c>
      <c r="E154" s="9" t="s">
        <v>121</v>
      </c>
      <c r="F154" s="8">
        <f>'[1]Numbers_Summary_Compare'!F217/'[1]Numbers_Summary_Compare'!$F$219</f>
        <v>0.06915214667469109</v>
      </c>
      <c r="G154" s="8">
        <f>'[1]Numbers_Summary_Compare'!G217/'[1]Numbers_Summary_Compare'!$G$219</f>
        <v>0.041076941742820755</v>
      </c>
    </row>
    <row r="155" spans="1:7" ht="15">
      <c r="A155" s="9" t="s">
        <v>28</v>
      </c>
      <c r="B155" s="8">
        <f>'[1]Numbers_Summary_Compare'!B218/'[1]Numbers_Summary_Compare'!$B$219</f>
        <v>0.05701656901131323</v>
      </c>
      <c r="C155" s="8">
        <f>'[1]Numbers_Summary_Compare'!C218/'[1]Numbers_Summary_Compare'!$C$219</f>
        <v>0.06250421366634991</v>
      </c>
      <c r="E155" s="9" t="s">
        <v>28</v>
      </c>
      <c r="F155" s="8">
        <f>'[1]Numbers_Summary_Compare'!F218/'[1]Numbers_Summary_Compare'!$F$219</f>
        <v>0.015401018858082573</v>
      </c>
      <c r="G155" s="8">
        <f>'[1]Numbers_Summary_Compare'!G218/'[1]Numbers_Summary_Compare'!$G$219</f>
        <v>0.04442301309073218</v>
      </c>
    </row>
    <row r="157" spans="1:5" ht="18.75">
      <c r="A157" s="3" t="s">
        <v>122</v>
      </c>
      <c r="E157" s="3" t="s">
        <v>123</v>
      </c>
    </row>
    <row r="158" spans="2:7" ht="15">
      <c r="B158" s="4" t="s">
        <v>3</v>
      </c>
      <c r="C158" s="4" t="s">
        <v>4</v>
      </c>
      <c r="F158" s="4" t="s">
        <v>3</v>
      </c>
      <c r="G158" s="4" t="s">
        <v>4</v>
      </c>
    </row>
    <row r="159" spans="1:7" ht="15">
      <c r="A159" s="9" t="s">
        <v>50</v>
      </c>
      <c r="B159" s="8">
        <f>'[1]Numbers_Summary_Compare'!B226/'[1]Numbers_Summary_Compare'!$B$233</f>
        <v>0.5227834626432701</v>
      </c>
      <c r="C159" s="8">
        <f>'[1]Numbers_Summary_Compare'!C226/'[1]Numbers_Summary_Compare'!$C$233</f>
        <v>0.5015643887957443</v>
      </c>
      <c r="E159" s="9" t="s">
        <v>50</v>
      </c>
      <c r="F159" s="8">
        <f>'[1]Numbers_Summary_Compare'!F226/'[1]Numbers_Summary_Compare'!$F$233</f>
        <v>0.47128202602890706</v>
      </c>
      <c r="G159" s="8">
        <f>'[1]Numbers_Summary_Compare'!G226/'[1]Numbers_Summary_Compare'!$G$233</f>
        <v>0.36440405161720923</v>
      </c>
    </row>
    <row r="160" spans="1:7" ht="15">
      <c r="A160" s="9" t="s">
        <v>120</v>
      </c>
      <c r="B160" s="8">
        <f>'[1]Numbers_Summary_Compare'!B227/'[1]Numbers_Summary_Compare'!$B$233</f>
        <v>0.046058041331389216</v>
      </c>
      <c r="C160" s="8">
        <f>'[1]Numbers_Summary_Compare'!C227/'[1]Numbers_Summary_Compare'!$C$233</f>
        <v>0.14175308761240168</v>
      </c>
      <c r="E160" s="9" t="s">
        <v>120</v>
      </c>
      <c r="F160" s="8">
        <f>'[1]Numbers_Summary_Compare'!F227/'[1]Numbers_Summary_Compare'!$F$233</f>
        <v>0.07657586738234452</v>
      </c>
      <c r="G160" s="8">
        <f>'[1]Numbers_Summary_Compare'!G227/'[1]Numbers_Summary_Compare'!$G$233</f>
        <v>0.1642415390958037</v>
      </c>
    </row>
    <row r="161" spans="1:7" ht="15">
      <c r="A161" s="17" t="s">
        <v>15</v>
      </c>
      <c r="B161" s="8">
        <f>'[1]Numbers_Summary_Compare'!B228/'[1]Numbers_Summary_Compare'!$B$233</f>
        <v>0.08386343128000619</v>
      </c>
      <c r="C161" s="8">
        <f>'[1]Numbers_Summary_Compare'!C228/'[1]Numbers_Summary_Compare'!$C$233</f>
        <v>0.10127189284306926</v>
      </c>
      <c r="E161" s="17" t="s">
        <v>15</v>
      </c>
      <c r="F161" s="8">
        <f>'[1]Numbers_Summary_Compare'!F228/'[1]Numbers_Summary_Compare'!$F$233</f>
        <v>0.12850020451481575</v>
      </c>
      <c r="G161" s="8">
        <f>'[1]Numbers_Summary_Compare'!G228/'[1]Numbers_Summary_Compare'!$G$233</f>
        <v>0.17326178190839792</v>
      </c>
    </row>
    <row r="162" spans="1:7" ht="15">
      <c r="A162" s="17" t="s">
        <v>17</v>
      </c>
      <c r="B162" s="8">
        <f>'[1]Numbers_Summary_Compare'!B229/'[1]Numbers_Summary_Compare'!$B$233</f>
        <v>0.1251378773869721</v>
      </c>
      <c r="C162" s="8">
        <f>'[1]Numbers_Summary_Compare'!C229/'[1]Numbers_Summary_Compare'!$C$233</f>
        <v>0.07860389391733488</v>
      </c>
      <c r="E162" s="17" t="s">
        <v>17</v>
      </c>
      <c r="F162" s="8">
        <f>'[1]Numbers_Summary_Compare'!F229/'[1]Numbers_Summary_Compare'!$F$233</f>
        <v>0.1684410225042955</v>
      </c>
      <c r="G162" s="8">
        <f>'[1]Numbers_Summary_Compare'!G229/'[1]Numbers_Summary_Compare'!$G$233</f>
        <v>0.14335166286692536</v>
      </c>
    </row>
    <row r="163" spans="1:7" ht="15">
      <c r="A163" s="17" t="s">
        <v>19</v>
      </c>
      <c r="B163" s="8">
        <f>'[1]Numbers_Summary_Compare'!B230/'[1]Numbers_Summary_Compare'!$B$233</f>
        <v>0.06889980802315748</v>
      </c>
      <c r="C163" s="8">
        <f>'[1]Numbers_Summary_Compare'!C230/'[1]Numbers_Summary_Compare'!$C$233</f>
        <v>0.05586373921243638</v>
      </c>
      <c r="E163" s="17" t="s">
        <v>19</v>
      </c>
      <c r="F163" s="8">
        <f>'[1]Numbers_Summary_Compare'!F230/'[1]Numbers_Summary_Compare'!$F$233</f>
        <v>0.09112982386962322</v>
      </c>
      <c r="G163" s="8">
        <f>'[1]Numbers_Summary_Compare'!G230/'[1]Numbers_Summary_Compare'!$G$233</f>
        <v>0.0707636866999564</v>
      </c>
    </row>
    <row r="164" spans="1:7" ht="15">
      <c r="A164" s="9" t="s">
        <v>121</v>
      </c>
      <c r="B164" s="8">
        <f>'[1]Numbers_Summary_Compare'!B231/'[1]Numbers_Summary_Compare'!$B$233</f>
        <v>0.12073422805619503</v>
      </c>
      <c r="C164" s="8">
        <f>'[1]Numbers_Summary_Compare'!C231/'[1]Numbers_Summary_Compare'!$C$233</f>
        <v>0.0891485139070547</v>
      </c>
      <c r="E164" s="9" t="s">
        <v>121</v>
      </c>
      <c r="F164" s="8">
        <f>'[1]Numbers_Summary_Compare'!F231/'[1]Numbers_Summary_Compare'!$F$233</f>
        <v>0.04640744583993657</v>
      </c>
      <c r="G164" s="8">
        <f>'[1]Numbers_Summary_Compare'!G231/'[1]Numbers_Summary_Compare'!$G$233</f>
        <v>0.04720981275689428</v>
      </c>
    </row>
    <row r="165" spans="1:7" ht="15">
      <c r="A165" s="9" t="s">
        <v>28</v>
      </c>
      <c r="B165" s="8">
        <f>'[1]Numbers_Summary_Compare'!B232/'[1]Numbers_Summary_Compare'!$B$233</f>
        <v>0.03252315127900961</v>
      </c>
      <c r="C165" s="8">
        <f>'[1]Numbers_Summary_Compare'!C232/'[1]Numbers_Summary_Compare'!$C$233</f>
        <v>0.03179448371195872</v>
      </c>
      <c r="E165" s="9" t="s">
        <v>28</v>
      </c>
      <c r="F165" s="8">
        <f>'[1]Numbers_Summary_Compare'!F232/'[1]Numbers_Summary_Compare'!$F$233</f>
        <v>0.01766360986007753</v>
      </c>
      <c r="G165" s="8">
        <f>'[1]Numbers_Summary_Compare'!G232/'[1]Numbers_Summary_Compare'!$G$233</f>
        <v>0.0367674650548131</v>
      </c>
    </row>
    <row r="167" spans="1:5" ht="18.75">
      <c r="A167" s="3" t="s">
        <v>124</v>
      </c>
      <c r="E167" s="3" t="s">
        <v>125</v>
      </c>
    </row>
    <row r="168" spans="2:7" ht="15">
      <c r="B168" s="4" t="s">
        <v>3</v>
      </c>
      <c r="C168" s="4" t="s">
        <v>4</v>
      </c>
      <c r="F168" s="4" t="s">
        <v>3</v>
      </c>
      <c r="G168" s="4" t="s">
        <v>4</v>
      </c>
    </row>
    <row r="169" spans="1:7" ht="15">
      <c r="A169" s="9" t="s">
        <v>50</v>
      </c>
      <c r="B169" s="8">
        <f>'[1]Numbers_Summary_Compare'!B240/'[1]Numbers_Summary_Compare'!$B$247</f>
        <v>0.07660815350528745</v>
      </c>
      <c r="C169" s="8">
        <f>'[1]Numbers_Summary_Compare'!C240/'[1]Numbers_Summary_Compare'!$C$247</f>
        <v>0.1105493554402383</v>
      </c>
      <c r="E169" s="9" t="s">
        <v>50</v>
      </c>
      <c r="F169" s="8">
        <f>'[1]Numbers_Summary_Compare'!F240/'[1]Numbers_Summary_Compare'!$F$247</f>
        <v>0.7338610590123973</v>
      </c>
      <c r="G169" s="8">
        <f>'[1]Numbers_Summary_Compare'!G240/'[1]Numbers_Summary_Compare'!$G$247</f>
        <v>0.7193048017333649</v>
      </c>
    </row>
    <row r="170" spans="1:7" ht="15">
      <c r="A170" s="9" t="s">
        <v>120</v>
      </c>
      <c r="B170" s="8">
        <f>'[1]Numbers_Summary_Compare'!B241/'[1]Numbers_Summary_Compare'!$B$247</f>
        <v>0.18045913985487239</v>
      </c>
      <c r="C170" s="8">
        <f>'[1]Numbers_Summary_Compare'!C241/'[1]Numbers_Summary_Compare'!$C$247</f>
        <v>0.27649298674295486</v>
      </c>
      <c r="E170" s="9" t="s">
        <v>120</v>
      </c>
      <c r="F170" s="8">
        <f>'[1]Numbers_Summary_Compare'!F241/'[1]Numbers_Summary_Compare'!$F$247</f>
        <v>0.04685342325205425</v>
      </c>
      <c r="G170" s="8">
        <f>'[1]Numbers_Summary_Compare'!G241/'[1]Numbers_Summary_Compare'!$G$247</f>
        <v>0.056967212491898934</v>
      </c>
    </row>
    <row r="171" spans="1:7" ht="15">
      <c r="A171" s="17" t="s">
        <v>15</v>
      </c>
      <c r="B171" s="8">
        <f>'[1]Numbers_Summary_Compare'!B242/'[1]Numbers_Summary_Compare'!$B$247</f>
        <v>0.27980485797437044</v>
      </c>
      <c r="C171" s="8">
        <f>'[1]Numbers_Summary_Compare'!C242/'[1]Numbers_Summary_Compare'!$C$247</f>
        <v>0.2144042761384235</v>
      </c>
      <c r="E171" s="17" t="s">
        <v>15</v>
      </c>
      <c r="F171" s="8">
        <f>'[1]Numbers_Summary_Compare'!F242/'[1]Numbers_Summary_Compare'!$F$247</f>
        <v>0.0726470016935534</v>
      </c>
      <c r="G171" s="8">
        <f>'[1]Numbers_Summary_Compare'!G242/'[1]Numbers_Summary_Compare'!$G$247</f>
        <v>0.09623972593630141</v>
      </c>
    </row>
    <row r="172" spans="1:7" ht="15">
      <c r="A172" s="17" t="s">
        <v>17</v>
      </c>
      <c r="B172" s="8">
        <f>'[1]Numbers_Summary_Compare'!B243/'[1]Numbers_Summary_Compare'!$B$247</f>
        <v>0.2823071924207869</v>
      </c>
      <c r="C172" s="8">
        <f>'[1]Numbers_Summary_Compare'!C243/'[1]Numbers_Summary_Compare'!$C$247</f>
        <v>0.2485932777954256</v>
      </c>
      <c r="E172" s="17" t="s">
        <v>17</v>
      </c>
      <c r="F172" s="8">
        <f>'[1]Numbers_Summary_Compare'!F243/'[1]Numbers_Summary_Compare'!$F$247</f>
        <v>0.07329669411162895</v>
      </c>
      <c r="G172" s="8">
        <f>'[1]Numbers_Summary_Compare'!G243/'[1]Numbers_Summary_Compare'!$G$247</f>
        <v>0.07126338461681357</v>
      </c>
    </row>
    <row r="173" spans="1:7" ht="15">
      <c r="A173" s="17" t="s">
        <v>19</v>
      </c>
      <c r="B173" s="8">
        <f>'[1]Numbers_Summary_Compare'!B244/'[1]Numbers_Summary_Compare'!$B$247</f>
        <v>0.09105057019128239</v>
      </c>
      <c r="C173" s="8">
        <f>'[1]Numbers_Summary_Compare'!C244/'[1]Numbers_Summary_Compare'!$C$247</f>
        <v>0.08389573646638936</v>
      </c>
      <c r="E173" s="17" t="s">
        <v>19</v>
      </c>
      <c r="F173" s="8">
        <f>'[1]Numbers_Summary_Compare'!F244/'[1]Numbers_Summary_Compare'!$F$247</f>
        <v>0.023639871640437973</v>
      </c>
      <c r="G173" s="8">
        <f>'[1]Numbers_Summary_Compare'!G244/'[1]Numbers_Summary_Compare'!$G$247</f>
        <v>0.019323856204911668</v>
      </c>
    </row>
    <row r="174" spans="1:7" ht="15">
      <c r="A174" s="9" t="s">
        <v>121</v>
      </c>
      <c r="B174" s="8">
        <f>'[1]Numbers_Summary_Compare'!B245/'[1]Numbers_Summary_Compare'!$B$247</f>
        <v>0.04560008053585906</v>
      </c>
      <c r="C174" s="8">
        <f>'[1]Numbers_Summary_Compare'!C245/'[1]Numbers_Summary_Compare'!$C$247</f>
        <v>0.049294788746948696</v>
      </c>
      <c r="E174" s="9" t="s">
        <v>121</v>
      </c>
      <c r="F174" s="8">
        <f>'[1]Numbers_Summary_Compare'!F245/'[1]Numbers_Summary_Compare'!$F$247</f>
        <v>0.011839355298892495</v>
      </c>
      <c r="G174" s="8">
        <f>'[1]Numbers_Summary_Compare'!G245/'[1]Numbers_Summary_Compare'!$G$247</f>
        <v>0.01234143229317379</v>
      </c>
    </row>
    <row r="175" spans="1:7" ht="15">
      <c r="A175" s="9" t="s">
        <v>28</v>
      </c>
      <c r="B175" s="8">
        <f>'[1]Numbers_Summary_Compare'!B246/'[1]Numbers_Summary_Compare'!$B$247</f>
        <v>0.04417000551754133</v>
      </c>
      <c r="C175" s="8">
        <f>'[1]Numbers_Summary_Compare'!C246/'[1]Numbers_Summary_Compare'!$C$247</f>
        <v>0.016769578669619634</v>
      </c>
      <c r="E175" s="9" t="s">
        <v>28</v>
      </c>
      <c r="F175" s="8">
        <f>'[1]Numbers_Summary_Compare'!F246/'[1]Numbers_Summary_Compare'!$F$247</f>
        <v>0.03786259499103569</v>
      </c>
      <c r="G175" s="8">
        <f>'[1]Numbers_Summary_Compare'!G246/'[1]Numbers_Summary_Compare'!$G$247</f>
        <v>0.024559586723535934</v>
      </c>
    </row>
    <row r="177" spans="1:5" ht="18.75">
      <c r="A177" s="3" t="s">
        <v>126</v>
      </c>
      <c r="E177" s="3" t="s">
        <v>127</v>
      </c>
    </row>
    <row r="178" spans="2:7" ht="15">
      <c r="B178" s="4" t="s">
        <v>3</v>
      </c>
      <c r="C178" s="4" t="s">
        <v>4</v>
      </c>
      <c r="F178" s="4" t="s">
        <v>3</v>
      </c>
      <c r="G178" s="4" t="s">
        <v>4</v>
      </c>
    </row>
    <row r="179" spans="1:7" ht="15">
      <c r="A179" s="9" t="s">
        <v>50</v>
      </c>
      <c r="B179" s="8">
        <f>'[1]Numbers_Summary_Compare'!B254/'[1]Numbers_Summary_Compare'!$B$261</f>
        <v>0.12853418417118004</v>
      </c>
      <c r="C179" s="8">
        <f>'[1]Numbers_Summary_Compare'!C254/'[1]Numbers_Summary_Compare'!$C$261</f>
        <v>0.06913485533691177</v>
      </c>
      <c r="E179" s="9" t="s">
        <v>50</v>
      </c>
      <c r="F179" s="8">
        <f>'[1]Numbers_Summary_Compare'!F254/'[1]Numbers_Summary_Compare'!$F$261</f>
        <v>0.968758190094551</v>
      </c>
      <c r="G179" s="8">
        <f>'[1]Numbers_Summary_Compare'!G254/'[1]Numbers_Summary_Compare'!$G$261</f>
        <v>0.8564701637603379</v>
      </c>
    </row>
    <row r="180" spans="1:7" ht="15">
      <c r="A180" s="9" t="s">
        <v>120</v>
      </c>
      <c r="B180" s="8">
        <f>'[1]Numbers_Summary_Compare'!B255/'[1]Numbers_Summary_Compare'!$B$261</f>
        <v>0.17297718325757555</v>
      </c>
      <c r="C180" s="8">
        <f>'[1]Numbers_Summary_Compare'!C255/'[1]Numbers_Summary_Compare'!$C$261</f>
        <v>0.20962159559755095</v>
      </c>
      <c r="E180" s="9" t="s">
        <v>120</v>
      </c>
      <c r="F180" s="8">
        <f>'[1]Numbers_Summary_Compare'!F255/'[1]Numbers_Summary_Compare'!$F$261</f>
        <v>0.006201184463183457</v>
      </c>
      <c r="G180" s="8">
        <f>'[1]Numbers_Summary_Compare'!G255/'[1]Numbers_Summary_Compare'!$G$261</f>
        <v>0.02640113506767485</v>
      </c>
    </row>
    <row r="181" spans="1:7" ht="15">
      <c r="A181" s="17" t="s">
        <v>15</v>
      </c>
      <c r="B181" s="8">
        <f>'[1]Numbers_Summary_Compare'!B256/'[1]Numbers_Summary_Compare'!$B$261</f>
        <v>0.2528541951970698</v>
      </c>
      <c r="C181" s="8">
        <f>'[1]Numbers_Summary_Compare'!C256/'[1]Numbers_Summary_Compare'!$C$261</f>
        <v>0.2772439474463026</v>
      </c>
      <c r="E181" s="17" t="s">
        <v>15</v>
      </c>
      <c r="F181" s="8">
        <f>'[1]Numbers_Summary_Compare'!F256/'[1]Numbers_Summary_Compare'!$F$261</f>
        <v>0.00906475338063499</v>
      </c>
      <c r="G181" s="8">
        <f>'[1]Numbers_Summary_Compare'!G256/'[1]Numbers_Summary_Compare'!$G$261</f>
        <v>0.03978977271582103</v>
      </c>
    </row>
    <row r="182" spans="1:7" ht="15">
      <c r="A182" s="17" t="s">
        <v>17</v>
      </c>
      <c r="B182" s="8">
        <f>'[1]Numbers_Summary_Compare'!B257/'[1]Numbers_Summary_Compare'!$B$261</f>
        <v>0.2514423401835094</v>
      </c>
      <c r="C182" s="8">
        <f>'[1]Numbers_Summary_Compare'!C257/'[1]Numbers_Summary_Compare'!$C$261</f>
        <v>0.2501344430493815</v>
      </c>
      <c r="E182" s="17" t="s">
        <v>17</v>
      </c>
      <c r="F182" s="8">
        <f>'[1]Numbers_Summary_Compare'!F257/'[1]Numbers_Summary_Compare'!$F$261</f>
        <v>0.009014138766560015</v>
      </c>
      <c r="G182" s="8">
        <f>'[1]Numbers_Summary_Compare'!G257/'[1]Numbers_Summary_Compare'!$G$261</f>
        <v>0.03144844389782042</v>
      </c>
    </row>
    <row r="183" spans="1:11" ht="15">
      <c r="A183" s="17" t="s">
        <v>19</v>
      </c>
      <c r="B183" s="8">
        <f>'[1]Numbers_Summary_Compare'!B258/'[1]Numbers_Summary_Compare'!$B$261</f>
        <v>0.10916963635368473</v>
      </c>
      <c r="C183" s="8">
        <f>'[1]Numbers_Summary_Compare'!C258/'[1]Numbers_Summary_Compare'!$C$261</f>
        <v>0.08764479431903494</v>
      </c>
      <c r="E183" s="17" t="s">
        <v>19</v>
      </c>
      <c r="F183" s="8">
        <f>'[1]Numbers_Summary_Compare'!F258/'[1]Numbers_Summary_Compare'!$F$261</f>
        <v>0.003913701449281804</v>
      </c>
      <c r="G183" s="8">
        <f>'[1]Numbers_Summary_Compare'!G258/'[1]Numbers_Summary_Compare'!$G$261</f>
        <v>0.016997369985167512</v>
      </c>
      <c r="J183" s="9"/>
      <c r="K183" s="22"/>
    </row>
    <row r="184" spans="1:11" ht="15">
      <c r="A184" s="9" t="s">
        <v>121</v>
      </c>
      <c r="B184" s="8">
        <f>'[1]Numbers_Summary_Compare'!B259/'[1]Numbers_Summary_Compare'!$B$261</f>
        <v>0.05736305438923628</v>
      </c>
      <c r="C184" s="8">
        <f>'[1]Numbers_Summary_Compare'!C259/'[1]Numbers_Summary_Compare'!$C$261</f>
        <v>0.08659514248560066</v>
      </c>
      <c r="E184" s="9" t="s">
        <v>121</v>
      </c>
      <c r="F184" s="8">
        <f>'[1]Numbers_Summary_Compare'!F259/'[1]Numbers_Summary_Compare'!$F$261</f>
        <v>0.002056449729035005</v>
      </c>
      <c r="G184" s="8">
        <f>'[1]Numbers_Summary_Compare'!G259/'[1]Numbers_Summary_Compare'!$G$261</f>
        <v>0.0010907566652210148</v>
      </c>
      <c r="J184" s="9"/>
      <c r="K184" s="22"/>
    </row>
    <row r="185" spans="1:7" ht="15">
      <c r="A185" s="9" t="s">
        <v>28</v>
      </c>
      <c r="B185" s="8">
        <f>'[1]Numbers_Summary_Compare'!B260/'[1]Numbers_Summary_Compare'!$B$261</f>
        <v>0.02765940644774411</v>
      </c>
      <c r="C185" s="8">
        <f>'[1]Numbers_Summary_Compare'!C260/'[1]Numbers_Summary_Compare'!$C$261</f>
        <v>0.019625221765217568</v>
      </c>
      <c r="E185" s="9" t="s">
        <v>28</v>
      </c>
      <c r="F185" s="8">
        <f>'[1]Numbers_Summary_Compare'!F260/'[1]Numbers_Summary_Compare'!$F$261</f>
        <v>0.0009915821167536287</v>
      </c>
      <c r="G185" s="8">
        <f>'[1]Numbers_Summary_Compare'!G260/'[1]Numbers_Summary_Compare'!$G$261</f>
        <v>0.027802357907957282</v>
      </c>
    </row>
    <row r="187" spans="1:5" ht="18.75">
      <c r="A187" s="3" t="s">
        <v>128</v>
      </c>
      <c r="E187" s="3" t="s">
        <v>129</v>
      </c>
    </row>
    <row r="188" spans="2:7" ht="15">
      <c r="B188" s="4" t="s">
        <v>3</v>
      </c>
      <c r="C188" s="4" t="s">
        <v>4</v>
      </c>
      <c r="F188" s="4" t="s">
        <v>3</v>
      </c>
      <c r="G188" s="4" t="s">
        <v>4</v>
      </c>
    </row>
    <row r="189" spans="1:7" ht="15">
      <c r="A189" s="9" t="s">
        <v>50</v>
      </c>
      <c r="B189" s="8">
        <f>'[1]Numbers_Summary_Compare'!B268/'[1]Numbers_Summary_Compare'!$B$275</f>
        <v>0.005590431106664481</v>
      </c>
      <c r="C189" s="8">
        <f>'[1]Numbers_Summary_Compare'!C268/'[1]Numbers_Summary_Compare'!$C$275</f>
        <v>0.027804135228378064</v>
      </c>
      <c r="E189" s="9" t="s">
        <v>50</v>
      </c>
      <c r="F189" s="20" t="s">
        <v>75</v>
      </c>
      <c r="G189" s="8">
        <f>'[1]Numbers_Summary_Compare'!G268/'[1]Numbers_Summary_Compare'!$G$275</f>
        <v>0.059520862368255704</v>
      </c>
    </row>
    <row r="190" spans="1:7" ht="15">
      <c r="A190" s="9" t="s">
        <v>120</v>
      </c>
      <c r="B190" s="8">
        <f>'[1]Numbers_Summary_Compare'!B269/'[1]Numbers_Summary_Compare'!$B$275</f>
        <v>0.15803224728708834</v>
      </c>
      <c r="C190" s="8">
        <f>'[1]Numbers_Summary_Compare'!C269/'[1]Numbers_Summary_Compare'!$C$275</f>
        <v>0.22849990088490485</v>
      </c>
      <c r="E190" s="9" t="s">
        <v>13</v>
      </c>
      <c r="F190" s="8">
        <f>'[1]Numbers_Summary_Compare'!F269/'[1]Numbers_Summary_Compare'!$F$275</f>
        <v>0.151878753012041</v>
      </c>
      <c r="G190" s="8">
        <f>'[1]Numbers_Summary_Compare'!G269/'[1]Numbers_Summary_Compare'!$G$275</f>
        <v>0.17239332657535</v>
      </c>
    </row>
    <row r="191" spans="1:7" ht="15">
      <c r="A191" s="17" t="s">
        <v>15</v>
      </c>
      <c r="B191" s="8">
        <f>'[1]Numbers_Summary_Compare'!B270/'[1]Numbers_Summary_Compare'!$B$275</f>
        <v>0.20585941923246323</v>
      </c>
      <c r="C191" s="8">
        <f>'[1]Numbers_Summary_Compare'!C270/'[1]Numbers_Summary_Compare'!$C$275</f>
        <v>0.2010590397883506</v>
      </c>
      <c r="E191" s="17" t="s">
        <v>15</v>
      </c>
      <c r="F191" s="8">
        <f>'[1]Numbers_Summary_Compare'!F270/'[1]Numbers_Summary_Compare'!$F$275</f>
        <v>0.20479604525197653</v>
      </c>
      <c r="G191" s="8">
        <f>'[1]Numbers_Summary_Compare'!G270/'[1]Numbers_Summary_Compare'!$G$275</f>
        <v>0.17889402135324592</v>
      </c>
    </row>
    <row r="192" spans="1:7" ht="15">
      <c r="A192" s="17" t="s">
        <v>17</v>
      </c>
      <c r="B192" s="8">
        <f>'[1]Numbers_Summary_Compare'!B271/'[1]Numbers_Summary_Compare'!$B$275</f>
        <v>0.328487457136357</v>
      </c>
      <c r="C192" s="8">
        <f>'[1]Numbers_Summary_Compare'!C271/'[1]Numbers_Summary_Compare'!$C$275</f>
        <v>0.2777191339139495</v>
      </c>
      <c r="E192" s="17" t="s">
        <v>17</v>
      </c>
      <c r="F192" s="8">
        <f>'[1]Numbers_Summary_Compare'!F271/'[1]Numbers_Summary_Compare'!$F$275</f>
        <v>0.23334030184343216</v>
      </c>
      <c r="G192" s="8">
        <f>'[1]Numbers_Summary_Compare'!G271/'[1]Numbers_Summary_Compare'!$G$275</f>
        <v>0.20864113712571222</v>
      </c>
    </row>
    <row r="193" spans="1:7" ht="15">
      <c r="A193" s="17" t="s">
        <v>19</v>
      </c>
      <c r="B193" s="8">
        <f>'[1]Numbers_Summary_Compare'!B272/'[1]Numbers_Summary_Compare'!$B$275</f>
        <v>0.1366470471055587</v>
      </c>
      <c r="C193" s="8">
        <f>'[1]Numbers_Summary_Compare'!C272/'[1]Numbers_Summary_Compare'!$C$275</f>
        <v>0.10094332792468175</v>
      </c>
      <c r="E193" s="17" t="s">
        <v>19</v>
      </c>
      <c r="F193" s="8">
        <f>'[1]Numbers_Summary_Compare'!F272/'[1]Numbers_Summary_Compare'!$F$275</f>
        <v>0.1669821468777753</v>
      </c>
      <c r="G193" s="8">
        <f>'[1]Numbers_Summary_Compare'!G272/'[1]Numbers_Summary_Compare'!$G$275</f>
        <v>0.1344377464382857</v>
      </c>
    </row>
    <row r="194" spans="1:7" ht="15">
      <c r="A194" s="9" t="s">
        <v>121</v>
      </c>
      <c r="B194" s="8">
        <f>'[1]Numbers_Summary_Compare'!B273/'[1]Numbers_Summary_Compare'!$B$275</f>
        <v>0.09978780099072188</v>
      </c>
      <c r="C194" s="8">
        <f>'[1]Numbers_Summary_Compare'!C273/'[1]Numbers_Summary_Compare'!$C$275</f>
        <v>0.10394206204017707</v>
      </c>
      <c r="E194" s="9" t="s">
        <v>130</v>
      </c>
      <c r="F194" s="8">
        <f>'[1]Numbers_Summary_Compare'!F273/'[1]Numbers_Summary_Compare'!$F$275</f>
        <v>0.1832545327190023</v>
      </c>
      <c r="G194" s="8">
        <f>'[1]Numbers_Summary_Compare'!G273/'[1]Numbers_Summary_Compare'!$G$275</f>
        <v>0.1618913632338032</v>
      </c>
    </row>
    <row r="195" spans="1:7" ht="15">
      <c r="A195" s="9" t="s">
        <v>28</v>
      </c>
      <c r="B195" s="8">
        <f>'[1]Numbers_Summary_Compare'!B274/'[1]Numbers_Summary_Compare'!$B$275</f>
        <v>0.06559559714114635</v>
      </c>
      <c r="C195" s="8">
        <f>'[1]Numbers_Summary_Compare'!C274/'[1]Numbers_Summary_Compare'!$C$275</f>
        <v>0.060032400219558274</v>
      </c>
      <c r="E195" s="9" t="s">
        <v>28</v>
      </c>
      <c r="F195" s="8">
        <f>'[1]Numbers_Summary_Compare'!F274/'[1]Numbers_Summary_Compare'!$F$275</f>
        <v>0.059748220295772696</v>
      </c>
      <c r="G195" s="8">
        <f>'[1]Numbers_Summary_Compare'!G274/'[1]Numbers_Summary_Compare'!$G$275</f>
        <v>0.08422154290534724</v>
      </c>
    </row>
    <row r="197" spans="1:5" ht="18.75">
      <c r="A197" s="3" t="s">
        <v>131</v>
      </c>
      <c r="E197" s="3" t="s">
        <v>132</v>
      </c>
    </row>
    <row r="198" spans="2:7" ht="15">
      <c r="B198" s="4" t="s">
        <v>3</v>
      </c>
      <c r="C198" s="4" t="s">
        <v>4</v>
      </c>
      <c r="F198" s="4" t="s">
        <v>3</v>
      </c>
      <c r="G198" s="4" t="s">
        <v>4</v>
      </c>
    </row>
    <row r="199" spans="1:7" ht="15">
      <c r="A199" s="9" t="s">
        <v>50</v>
      </c>
      <c r="B199" s="20" t="s">
        <v>75</v>
      </c>
      <c r="C199" s="8">
        <f>'[1]Numbers_Summary_Compare'!C282/'[1]Numbers_Summary_Compare'!$C$289</f>
        <v>0.08398282772951293</v>
      </c>
      <c r="E199" s="9" t="s">
        <v>50</v>
      </c>
      <c r="F199" s="20" t="s">
        <v>75</v>
      </c>
      <c r="G199" s="8">
        <f>'[1]Numbers_Summary_Compare'!G282/'[1]Numbers_Summary_Compare'!$G$289</f>
        <v>0.018832908241044746</v>
      </c>
    </row>
    <row r="200" spans="1:7" ht="15">
      <c r="A200" s="9" t="s">
        <v>120</v>
      </c>
      <c r="B200" s="8">
        <f>'[1]Numbers_Summary_Compare'!B283/'[1]Numbers_Summary_Compare'!$B$289</f>
        <v>0.1493578641044331</v>
      </c>
      <c r="C200" s="8">
        <f>'[1]Numbers_Summary_Compare'!C283/'[1]Numbers_Summary_Compare'!$C$289</f>
        <v>0.18139220786109028</v>
      </c>
      <c r="E200" s="9" t="s">
        <v>120</v>
      </c>
      <c r="F200" s="8">
        <f>'[1]Numbers_Summary_Compare'!F283/'[1]Numbers_Summary_Compare'!$F$289</f>
        <v>0.20010180321789134</v>
      </c>
      <c r="G200" s="8">
        <f>'[1]Numbers_Summary_Compare'!G283/'[1]Numbers_Summary_Compare'!$G$289</f>
        <v>0.28373432812123695</v>
      </c>
    </row>
    <row r="201" spans="1:7" ht="15">
      <c r="A201" s="17" t="s">
        <v>15</v>
      </c>
      <c r="B201" s="8">
        <f>'[1]Numbers_Summary_Compare'!B284/'[1]Numbers_Summary_Compare'!$B$289</f>
        <v>0.22680998311718953</v>
      </c>
      <c r="C201" s="8">
        <f>'[1]Numbers_Summary_Compare'!C284/'[1]Numbers_Summary_Compare'!$C$289</f>
        <v>0.20192472025397037</v>
      </c>
      <c r="E201" s="17" t="s">
        <v>15</v>
      </c>
      <c r="F201" s="8">
        <f>'[1]Numbers_Summary_Compare'!F284/'[1]Numbers_Summary_Compare'!$F$289</f>
        <v>0.27741521489737353</v>
      </c>
      <c r="G201" s="8">
        <f>'[1]Numbers_Summary_Compare'!G284/'[1]Numbers_Summary_Compare'!$G$289</f>
        <v>0.24502302413167254</v>
      </c>
    </row>
    <row r="202" spans="1:7" ht="15">
      <c r="A202" s="17" t="s">
        <v>17</v>
      </c>
      <c r="B202" s="8">
        <f>'[1]Numbers_Summary_Compare'!B285/'[1]Numbers_Summary_Compare'!$B$289</f>
        <v>0.27981599990935385</v>
      </c>
      <c r="C202" s="8">
        <f>'[1]Numbers_Summary_Compare'!C285/'[1]Numbers_Summary_Compare'!$C$289</f>
        <v>0.1976914376805571</v>
      </c>
      <c r="E202" s="17" t="s">
        <v>17</v>
      </c>
      <c r="F202" s="8">
        <f>'[1]Numbers_Summary_Compare'!F285/'[1]Numbers_Summary_Compare'!$F$289</f>
        <v>0.24544281637802393</v>
      </c>
      <c r="G202" s="8">
        <f>'[1]Numbers_Summary_Compare'!G285/'[1]Numbers_Summary_Compare'!$G$289</f>
        <v>0.23669268198308904</v>
      </c>
    </row>
    <row r="203" spans="1:7" ht="15">
      <c r="A203" s="17" t="s">
        <v>19</v>
      </c>
      <c r="B203" s="8">
        <f>'[1]Numbers_Summary_Compare'!B286/'[1]Numbers_Summary_Compare'!$B$289</f>
        <v>0.16668502345740133</v>
      </c>
      <c r="C203" s="8">
        <f>'[1]Numbers_Summary_Compare'!C286/'[1]Numbers_Summary_Compare'!$C$289</f>
        <v>0.12679388680105128</v>
      </c>
      <c r="E203" s="17" t="s">
        <v>19</v>
      </c>
      <c r="F203" s="8">
        <f>'[1]Numbers_Summary_Compare'!F286/'[1]Numbers_Summary_Compare'!$F$289</f>
        <v>0.11928457754205071</v>
      </c>
      <c r="G203" s="8">
        <f>'[1]Numbers_Summary_Compare'!G286/'[1]Numbers_Summary_Compare'!$G$289</f>
        <v>0.07185115564227551</v>
      </c>
    </row>
    <row r="204" spans="1:7" ht="15">
      <c r="A204" s="9" t="s">
        <v>121</v>
      </c>
      <c r="B204" s="8">
        <f>'[1]Numbers_Summary_Compare'!B287/'[1]Numbers_Summary_Compare'!$B$289</f>
        <v>0.11362561845296316</v>
      </c>
      <c r="C204" s="8">
        <f>'[1]Numbers_Summary_Compare'!C287/'[1]Numbers_Summary_Compare'!$C$289</f>
        <v>0.12810055709026258</v>
      </c>
      <c r="E204" s="9" t="s">
        <v>121</v>
      </c>
      <c r="F204" s="8">
        <f>'[1]Numbers_Summary_Compare'!F287/'[1]Numbers_Summary_Compare'!$F$289</f>
        <v>0.0757702382667689</v>
      </c>
      <c r="G204" s="8">
        <f>'[1]Numbers_Summary_Compare'!G287/'[1]Numbers_Summary_Compare'!$G$289</f>
        <v>0.08009765081984192</v>
      </c>
    </row>
    <row r="205" spans="1:7" ht="15">
      <c r="A205" s="9" t="s">
        <v>28</v>
      </c>
      <c r="B205" s="8">
        <f>'[1]Numbers_Summary_Compare'!B288/'[1]Numbers_Summary_Compare'!$B$289</f>
        <v>0.06370551095865913</v>
      </c>
      <c r="C205" s="8">
        <f>'[1]Numbers_Summary_Compare'!C288/'[1]Numbers_Summary_Compare'!$C$289</f>
        <v>0.08011436258355542</v>
      </c>
      <c r="E205" s="9" t="s">
        <v>28</v>
      </c>
      <c r="F205" s="8">
        <f>'[1]Numbers_Summary_Compare'!F288/'[1]Numbers_Summary_Compare'!$F$289</f>
        <v>0.08198534969789155</v>
      </c>
      <c r="G205" s="8">
        <f>'[1]Numbers_Summary_Compare'!G288/'[1]Numbers_Summary_Compare'!$G$289</f>
        <v>0.06376825106083926</v>
      </c>
    </row>
    <row r="207" spans="1:9" ht="15">
      <c r="A207" s="30" t="s">
        <v>133</v>
      </c>
      <c r="B207" s="31"/>
      <c r="C207" s="31"/>
      <c r="D207" s="31"/>
      <c r="E207" s="31"/>
      <c r="F207" s="31"/>
      <c r="G207" s="31"/>
      <c r="H207" s="31"/>
      <c r="I207" s="32"/>
    </row>
    <row r="208" ht="18.75">
      <c r="A208" s="3" t="s">
        <v>134</v>
      </c>
    </row>
    <row r="209" spans="3:8" ht="15">
      <c r="C209" s="28" t="s">
        <v>135</v>
      </c>
      <c r="D209" s="29"/>
      <c r="E209" s="28" t="s">
        <v>136</v>
      </c>
      <c r="F209" s="29"/>
      <c r="G209" s="28" t="s">
        <v>137</v>
      </c>
      <c r="H209" s="29"/>
    </row>
    <row r="210" spans="3:8" ht="15">
      <c r="C210" s="23" t="s">
        <v>3</v>
      </c>
      <c r="D210" s="4" t="s">
        <v>4</v>
      </c>
      <c r="E210" s="23" t="s">
        <v>3</v>
      </c>
      <c r="F210" s="4" t="s">
        <v>4</v>
      </c>
      <c r="G210" s="23" t="s">
        <v>3</v>
      </c>
      <c r="H210" s="4" t="s">
        <v>4</v>
      </c>
    </row>
    <row r="211" spans="1:8" ht="15">
      <c r="A211" s="19" t="s">
        <v>138</v>
      </c>
      <c r="C211" s="24">
        <f>'[1]Numbers_Summary_Compare'!C298/SUM('[1]Numbers_Summary_Compare'!C$298:C$302)</f>
        <v>0.41286200037515597</v>
      </c>
      <c r="D211" s="25">
        <f>'[1]Numbers_Summary_Compare'!D298/SUM('[1]Numbers_Summary_Compare'!D$298:D$302)</f>
        <v>0.37436150355583303</v>
      </c>
      <c r="E211" s="24">
        <f>'[1]Numbers_Summary_Compare'!E298/SUM('[1]Numbers_Summary_Compare'!E$298:E$302)</f>
        <v>0.5200812026477769</v>
      </c>
      <c r="F211" s="25">
        <f>'[1]Numbers_Summary_Compare'!F298/SUM('[1]Numbers_Summary_Compare'!F$298:F$302)</f>
        <v>0.42456037942136926</v>
      </c>
      <c r="G211" s="24">
        <f>'[1]Numbers_Summary_Compare'!G298/SUM('[1]Numbers_Summary_Compare'!G$298:G$302)</f>
        <v>0.5466397135072143</v>
      </c>
      <c r="H211" s="25">
        <f>'[1]Numbers_Summary_Compare'!H298/SUM('[1]Numbers_Summary_Compare'!H$298:H$302)</f>
        <v>0.4834721790687121</v>
      </c>
    </row>
    <row r="212" spans="1:8" ht="15">
      <c r="A212" t="s">
        <v>139</v>
      </c>
      <c r="C212" s="24">
        <f>'[1]Numbers_Summary_Compare'!C299/SUM('[1]Numbers_Summary_Compare'!C$298:C$302)</f>
        <v>0.4759721683140846</v>
      </c>
      <c r="D212" s="25">
        <f>'[1]Numbers_Summary_Compare'!D299/SUM('[1]Numbers_Summary_Compare'!D$298:D$302)</f>
        <v>0.3344805944403214</v>
      </c>
      <c r="E212" s="24">
        <f>'[1]Numbers_Summary_Compare'!E299/SUM('[1]Numbers_Summary_Compare'!E$298:E$302)</f>
        <v>0.32526679419579624</v>
      </c>
      <c r="F212" s="25">
        <f>'[1]Numbers_Summary_Compare'!F299/SUM('[1]Numbers_Summary_Compare'!F$298:F$302)</f>
        <v>0.23734171501236603</v>
      </c>
      <c r="G212" s="24">
        <f>'[1]Numbers_Summary_Compare'!G299/SUM('[1]Numbers_Summary_Compare'!G$298:G$302)</f>
        <v>0.3081653683119192</v>
      </c>
      <c r="H212" s="25">
        <f>'[1]Numbers_Summary_Compare'!H299/SUM('[1]Numbers_Summary_Compare'!H$298:H$302)</f>
        <v>0.22011842623575228</v>
      </c>
    </row>
    <row r="213" spans="1:8" ht="15">
      <c r="A213" t="s">
        <v>140</v>
      </c>
      <c r="C213" s="20" t="s">
        <v>75</v>
      </c>
      <c r="D213" s="25">
        <f>'[1]Numbers_Summary_Compare'!D300/SUM('[1]Numbers_Summary_Compare'!D$298:D$302)</f>
        <v>0.15550593068108448</v>
      </c>
      <c r="E213" s="20" t="s">
        <v>75</v>
      </c>
      <c r="F213" s="25">
        <f>'[1]Numbers_Summary_Compare'!F300/SUM('[1]Numbers_Summary_Compare'!F$298:F$302)</f>
        <v>0.19812352938648092</v>
      </c>
      <c r="G213" s="20" t="s">
        <v>75</v>
      </c>
      <c r="H213" s="25">
        <f>'[1]Numbers_Summary_Compare'!H300/SUM('[1]Numbers_Summary_Compare'!H$298:H$302)</f>
        <v>0.16537970724799403</v>
      </c>
    </row>
    <row r="214" spans="1:8" ht="15">
      <c r="A214" t="s">
        <v>141</v>
      </c>
      <c r="C214" s="24">
        <f>'[1]Numbers_Summary_Compare'!C301/SUM('[1]Numbers_Summary_Compare'!C$298:C$302)</f>
        <v>0.07593895675402661</v>
      </c>
      <c r="D214" s="25">
        <f>'[1]Numbers_Summary_Compare'!D301/SUM('[1]Numbers_Summary_Compare'!D$298:D$302)</f>
        <v>0.0667130767842157</v>
      </c>
      <c r="E214" s="24">
        <f>'[1]Numbers_Summary_Compare'!E301/SUM('[1]Numbers_Summary_Compare'!E$298:E$302)</f>
        <v>0.12147288545573248</v>
      </c>
      <c r="F214" s="25">
        <f>'[1]Numbers_Summary_Compare'!F301/SUM('[1]Numbers_Summary_Compare'!F$298:F$302)</f>
        <v>0.08651596162985795</v>
      </c>
      <c r="G214" s="24">
        <f>'[1]Numbers_Summary_Compare'!G301/SUM('[1]Numbers_Summary_Compare'!G$298:G$302)</f>
        <v>0.10789039433755011</v>
      </c>
      <c r="H214" s="25">
        <f>'[1]Numbers_Summary_Compare'!H301/SUM('[1]Numbers_Summary_Compare'!H$298:H$302)</f>
        <v>0.07640765566434414</v>
      </c>
    </row>
    <row r="215" spans="1:8" ht="15">
      <c r="A215" t="s">
        <v>28</v>
      </c>
      <c r="C215" s="26">
        <f>'[1]Numbers_Summary_Compare'!C302/SUM('[1]Numbers_Summary_Compare'!C$298:C$302)</f>
        <v>0.035226874556732755</v>
      </c>
      <c r="D215" s="27">
        <f>'[1]Numbers_Summary_Compare'!D302/SUM('[1]Numbers_Summary_Compare'!D$298:D$302)</f>
        <v>0.0689388945385454</v>
      </c>
      <c r="E215" s="26">
        <f>'[1]Numbers_Summary_Compare'!E302/SUM('[1]Numbers_Summary_Compare'!E$298:E$302)</f>
        <v>0.03317911770069429</v>
      </c>
      <c r="F215" s="27">
        <f>'[1]Numbers_Summary_Compare'!F302/SUM('[1]Numbers_Summary_Compare'!F$298:F$302)</f>
        <v>0.0534584145499258</v>
      </c>
      <c r="G215" s="26">
        <f>'[1]Numbers_Summary_Compare'!G302/SUM('[1]Numbers_Summary_Compare'!G$298:G$302)</f>
        <v>0.03730452384331646</v>
      </c>
      <c r="H215" s="27">
        <f>'[1]Numbers_Summary_Compare'!H302/SUM('[1]Numbers_Summary_Compare'!H$298:H$302)</f>
        <v>0.054622031783197564</v>
      </c>
    </row>
    <row r="217" spans="3:8" ht="15">
      <c r="C217" s="28" t="s">
        <v>142</v>
      </c>
      <c r="D217" s="29"/>
      <c r="E217" s="28" t="s">
        <v>143</v>
      </c>
      <c r="F217" s="29"/>
      <c r="G217" s="28" t="s">
        <v>144</v>
      </c>
      <c r="H217" s="29"/>
    </row>
    <row r="218" spans="3:8" ht="15">
      <c r="C218" s="23" t="s">
        <v>3</v>
      </c>
      <c r="D218" s="4" t="s">
        <v>4</v>
      </c>
      <c r="E218" s="23" t="s">
        <v>3</v>
      </c>
      <c r="F218" s="4" t="s">
        <v>4</v>
      </c>
      <c r="G218" s="23" t="s">
        <v>3</v>
      </c>
      <c r="H218" s="4" t="s">
        <v>4</v>
      </c>
    </row>
    <row r="219" spans="1:8" ht="15">
      <c r="A219" s="19" t="s">
        <v>138</v>
      </c>
      <c r="C219" s="24">
        <f>'[1]Numbers_Summary_Compare'!C306/SUM('[1]Numbers_Summary_Compare'!C$306:C$310)</f>
        <v>0.5582381172235277</v>
      </c>
      <c r="D219" s="25">
        <f>'[1]Numbers_Summary_Compare'!D306/SUM('[1]Numbers_Summary_Compare'!D$306:D$310)</f>
        <v>0.5017350406656205</v>
      </c>
      <c r="E219" s="24">
        <f>'[1]Numbers_Summary_Compare'!E306/SUM('[1]Numbers_Summary_Compare'!E$306:E$310)</f>
        <v>0.5380808371758632</v>
      </c>
      <c r="F219" s="25">
        <f>'[1]Numbers_Summary_Compare'!F306/SUM('[1]Numbers_Summary_Compare'!F$306:F$310)</f>
        <v>0.4977963035917217</v>
      </c>
      <c r="G219" s="24">
        <f>'[1]Numbers_Summary_Compare'!G306/SUM('[1]Numbers_Summary_Compare'!G$306:G$310)</f>
        <v>0.5758378633005209</v>
      </c>
      <c r="H219" s="25">
        <f>'[1]Numbers_Summary_Compare'!H306/SUM('[1]Numbers_Summary_Compare'!H$306:H$310)</f>
        <v>0.4629880351005807</v>
      </c>
    </row>
    <row r="220" spans="1:8" ht="15">
      <c r="A220" t="s">
        <v>139</v>
      </c>
      <c r="C220" s="24">
        <f>'[1]Numbers_Summary_Compare'!C307/SUM('[1]Numbers_Summary_Compare'!C$306:C$310)</f>
        <v>0.305772933150036</v>
      </c>
      <c r="D220" s="25">
        <f>'[1]Numbers_Summary_Compare'!D307/SUM('[1]Numbers_Summary_Compare'!D$306:D$310)</f>
        <v>0.21268329682681442</v>
      </c>
      <c r="E220" s="24">
        <f>'[1]Numbers_Summary_Compare'!E307/SUM('[1]Numbers_Summary_Compare'!E$306:E$310)</f>
        <v>0.34300101347052986</v>
      </c>
      <c r="F220" s="25">
        <f>'[1]Numbers_Summary_Compare'!F307/SUM('[1]Numbers_Summary_Compare'!F$306:F$310)</f>
        <v>0.21202321521643458</v>
      </c>
      <c r="G220" s="24">
        <f>'[1]Numbers_Summary_Compare'!G307/SUM('[1]Numbers_Summary_Compare'!G$306:G$310)</f>
        <v>0.30008976216461236</v>
      </c>
      <c r="H220" s="25">
        <f>'[1]Numbers_Summary_Compare'!H307/SUM('[1]Numbers_Summary_Compare'!H$306:H$310)</f>
        <v>0.24847344121914083</v>
      </c>
    </row>
    <row r="221" spans="1:8" ht="15">
      <c r="A221" t="s">
        <v>140</v>
      </c>
      <c r="C221" s="20" t="s">
        <v>75</v>
      </c>
      <c r="D221" s="25">
        <f>'[1]Numbers_Summary_Compare'!D308/SUM('[1]Numbers_Summary_Compare'!D$306:D$310)</f>
        <v>0.1614144922842285</v>
      </c>
      <c r="E221" s="20" t="s">
        <v>75</v>
      </c>
      <c r="F221" s="25">
        <f>'[1]Numbers_Summary_Compare'!F308/SUM('[1]Numbers_Summary_Compare'!F$306:F$310)</f>
        <v>0.17546265080226206</v>
      </c>
      <c r="G221" s="20" t="s">
        <v>75</v>
      </c>
      <c r="H221" s="25">
        <f>'[1]Numbers_Summary_Compare'!H308/SUM('[1]Numbers_Summary_Compare'!H$306:H$310)</f>
        <v>0.14233826648705766</v>
      </c>
    </row>
    <row r="222" spans="1:8" ht="15">
      <c r="A222" t="s">
        <v>141</v>
      </c>
      <c r="C222" s="24">
        <f>'[1]Numbers_Summary_Compare'!C309/SUM('[1]Numbers_Summary_Compare'!C$306:C$310)</f>
        <v>0.09386869694149576</v>
      </c>
      <c r="D222" s="25">
        <f>'[1]Numbers_Summary_Compare'!D309/SUM('[1]Numbers_Summary_Compare'!D$306:D$310)</f>
        <v>0.06268482192069473</v>
      </c>
      <c r="E222" s="24">
        <f>'[1]Numbers_Summary_Compare'!E309/SUM('[1]Numbers_Summary_Compare'!E$306:E$310)</f>
        <v>0.0900570683832482</v>
      </c>
      <c r="F222" s="25">
        <f>'[1]Numbers_Summary_Compare'!F309/SUM('[1]Numbers_Summary_Compare'!F$306:F$310)</f>
        <v>0.056576696646844934</v>
      </c>
      <c r="G222" s="24">
        <f>'[1]Numbers_Summary_Compare'!G309/SUM('[1]Numbers_Summary_Compare'!G$306:G$310)</f>
        <v>0.083091096215723</v>
      </c>
      <c r="H222" s="25">
        <f>'[1]Numbers_Summary_Compare'!H309/SUM('[1]Numbers_Summary_Compare'!H$306:H$310)</f>
        <v>0.08081287245367964</v>
      </c>
    </row>
    <row r="223" spans="1:8" ht="15">
      <c r="A223" t="s">
        <v>28</v>
      </c>
      <c r="C223" s="26">
        <f>'[1]Numbers_Summary_Compare'!C310/SUM('[1]Numbers_Summary_Compare'!C$306:C$310)</f>
        <v>0.042120252684940594</v>
      </c>
      <c r="D223" s="27">
        <f>'[1]Numbers_Summary_Compare'!D310/SUM('[1]Numbers_Summary_Compare'!D$306:D$310)</f>
        <v>0.061482348302641786</v>
      </c>
      <c r="E223" s="26">
        <f>'[1]Numbers_Summary_Compare'!E310/SUM('[1]Numbers_Summary_Compare'!E$306:E$310)</f>
        <v>0.028861080970358718</v>
      </c>
      <c r="F223" s="27">
        <f>'[1]Numbers_Summary_Compare'!F310/SUM('[1]Numbers_Summary_Compare'!F$306:F$310)</f>
        <v>0.058141133742736696</v>
      </c>
      <c r="G223" s="26">
        <f>'[1]Numbers_Summary_Compare'!G310/SUM('[1]Numbers_Summary_Compare'!G$306:G$310)</f>
        <v>0.040981278319143735</v>
      </c>
      <c r="H223" s="27">
        <f>'[1]Numbers_Summary_Compare'!H310/SUM('[1]Numbers_Summary_Compare'!H$306:H$310)</f>
        <v>0.06538738473954114</v>
      </c>
    </row>
    <row r="225" spans="3:8" ht="15">
      <c r="C225" s="28" t="s">
        <v>145</v>
      </c>
      <c r="D225" s="29"/>
      <c r="E225" s="28" t="s">
        <v>146</v>
      </c>
      <c r="F225" s="29"/>
      <c r="G225" s="28" t="s">
        <v>147</v>
      </c>
      <c r="H225" s="29"/>
    </row>
    <row r="226" spans="3:8" ht="15">
      <c r="C226" s="23" t="s">
        <v>3</v>
      </c>
      <c r="D226" s="4" t="s">
        <v>4</v>
      </c>
      <c r="E226" s="23" t="s">
        <v>3</v>
      </c>
      <c r="F226" s="4" t="s">
        <v>4</v>
      </c>
      <c r="G226" s="23" t="s">
        <v>3</v>
      </c>
      <c r="H226" s="4" t="s">
        <v>4</v>
      </c>
    </row>
    <row r="227" spans="1:8" ht="15">
      <c r="A227" s="19" t="s">
        <v>138</v>
      </c>
      <c r="C227" s="24">
        <f>'[1]Numbers_Summary_Compare'!C314/SUM('[1]Numbers_Summary_Compare'!C$314:C$318)</f>
        <v>0.48508633377114097</v>
      </c>
      <c r="D227" s="25">
        <f>'[1]Numbers_Summary_Compare'!D314/SUM('[1]Numbers_Summary_Compare'!D$314:D$318)</f>
        <v>0.4049470379484114</v>
      </c>
      <c r="E227" s="24">
        <f>'[1]Numbers_Summary_Compare'!E314/SUM('[1]Numbers_Summary_Compare'!E$314:E$318)</f>
        <v>0.42771030240346153</v>
      </c>
      <c r="F227" s="25">
        <f>'[1]Numbers_Summary_Compare'!F314/SUM('[1]Numbers_Summary_Compare'!F$314:F$318)</f>
        <v>0.35375167351022496</v>
      </c>
      <c r="G227" s="24">
        <f>'[1]Numbers_Summary_Compare'!G314/SUM('[1]Numbers_Summary_Compare'!G$314:G$318)</f>
        <v>0.48531123386922215</v>
      </c>
      <c r="H227" s="25">
        <f>'[1]Numbers_Summary_Compare'!H314/SUM('[1]Numbers_Summary_Compare'!H$314:H$318)</f>
        <v>0.47283254710190015</v>
      </c>
    </row>
    <row r="228" spans="1:8" ht="15">
      <c r="A228" t="s">
        <v>139</v>
      </c>
      <c r="C228" s="24">
        <f>'[1]Numbers_Summary_Compare'!C315/SUM('[1]Numbers_Summary_Compare'!C$314:C$318)</f>
        <v>0.3500050306073061</v>
      </c>
      <c r="D228" s="25">
        <f>'[1]Numbers_Summary_Compare'!D315/SUM('[1]Numbers_Summary_Compare'!D$314:D$318)</f>
        <v>0.28236576136908514</v>
      </c>
      <c r="E228" s="24">
        <f>'[1]Numbers_Summary_Compare'!E315/SUM('[1]Numbers_Summary_Compare'!E$314:E$318)</f>
        <v>0.3522481183219406</v>
      </c>
      <c r="F228" s="25">
        <f>'[1]Numbers_Summary_Compare'!F315/SUM('[1]Numbers_Summary_Compare'!F$314:F$318)</f>
        <v>0.3299378618890863</v>
      </c>
      <c r="G228" s="24">
        <f>'[1]Numbers_Summary_Compare'!G315/SUM('[1]Numbers_Summary_Compare'!G$314:G$318)</f>
        <v>0.31867721962517165</v>
      </c>
      <c r="H228" s="25">
        <f>'[1]Numbers_Summary_Compare'!H315/SUM('[1]Numbers_Summary_Compare'!H$314:H$318)</f>
        <v>0.22596863611455179</v>
      </c>
    </row>
    <row r="229" spans="1:8" ht="15">
      <c r="A229" t="s">
        <v>140</v>
      </c>
      <c r="C229" s="20" t="s">
        <v>75</v>
      </c>
      <c r="D229" s="25">
        <f>'[1]Numbers_Summary_Compare'!D316/SUM('[1]Numbers_Summary_Compare'!D$314:D$318)</f>
        <v>0.1392265969400746</v>
      </c>
      <c r="E229" s="20" t="s">
        <v>75</v>
      </c>
      <c r="F229" s="25">
        <f>'[1]Numbers_Summary_Compare'!F316/SUM('[1]Numbers_Summary_Compare'!F$314:F$318)</f>
        <v>0.09927844909135339</v>
      </c>
      <c r="G229" s="20" t="s">
        <v>75</v>
      </c>
      <c r="H229" s="25">
        <f>'[1]Numbers_Summary_Compare'!H316/SUM('[1]Numbers_Summary_Compare'!H$314:H$318)</f>
        <v>0.14185669034218149</v>
      </c>
    </row>
    <row r="230" spans="1:8" ht="15">
      <c r="A230" t="s">
        <v>141</v>
      </c>
      <c r="C230" s="24">
        <f>'[1]Numbers_Summary_Compare'!C317/SUM('[1]Numbers_Summary_Compare'!C$314:C$318)</f>
        <v>0.10658606711130701</v>
      </c>
      <c r="D230" s="25">
        <f>'[1]Numbers_Summary_Compare'!D317/SUM('[1]Numbers_Summary_Compare'!D$314:D$318)</f>
        <v>0.0715601679642861</v>
      </c>
      <c r="E230" s="24">
        <f>'[1]Numbers_Summary_Compare'!E317/SUM('[1]Numbers_Summary_Compare'!E$314:E$318)</f>
        <v>0.13274988188488424</v>
      </c>
      <c r="F230" s="25">
        <f>'[1]Numbers_Summary_Compare'!F317/SUM('[1]Numbers_Summary_Compare'!F$314:F$318)</f>
        <v>0.048505113480892745</v>
      </c>
      <c r="G230" s="24">
        <f>'[1]Numbers_Summary_Compare'!G317/SUM('[1]Numbers_Summary_Compare'!G$314:G$318)</f>
        <v>0.1370709768121394</v>
      </c>
      <c r="H230" s="25">
        <f>'[1]Numbers_Summary_Compare'!H317/SUM('[1]Numbers_Summary_Compare'!H$314:H$318)</f>
        <v>0.08538583567643668</v>
      </c>
    </row>
    <row r="231" spans="1:8" ht="15">
      <c r="A231" t="s">
        <v>28</v>
      </c>
      <c r="C231" s="26">
        <f>'[1]Numbers_Summary_Compare'!C318/SUM('[1]Numbers_Summary_Compare'!C$314:C$318)</f>
        <v>0.05832256851024602</v>
      </c>
      <c r="D231" s="27">
        <f>'[1]Numbers_Summary_Compare'!D318/SUM('[1]Numbers_Summary_Compare'!D$314:D$318)</f>
        <v>0.10190043577814263</v>
      </c>
      <c r="E231" s="26">
        <f>'[1]Numbers_Summary_Compare'!E318/SUM('[1]Numbers_Summary_Compare'!E$314:E$318)</f>
        <v>0.08729169738971368</v>
      </c>
      <c r="F231" s="27">
        <f>'[1]Numbers_Summary_Compare'!F318/SUM('[1]Numbers_Summary_Compare'!F$314:F$318)</f>
        <v>0.16852690202844256</v>
      </c>
      <c r="G231" s="26">
        <f>'[1]Numbers_Summary_Compare'!G318/SUM('[1]Numbers_Summary_Compare'!G$314:G$318)</f>
        <v>0.05894056969346677</v>
      </c>
      <c r="H231" s="27">
        <f>'[1]Numbers_Summary_Compare'!H318/SUM('[1]Numbers_Summary_Compare'!H$314:H$318)</f>
        <v>0.07395629076492988</v>
      </c>
    </row>
  </sheetData>
  <sheetProtection/>
  <mergeCells count="16">
    <mergeCell ref="A4:I4"/>
    <mergeCell ref="A25:I25"/>
    <mergeCell ref="A57:I57"/>
    <mergeCell ref="A67:I67"/>
    <mergeCell ref="A125:I125"/>
    <mergeCell ref="A146:I146"/>
    <mergeCell ref="C225:D225"/>
    <mergeCell ref="E225:F225"/>
    <mergeCell ref="G225:H225"/>
    <mergeCell ref="A207:I207"/>
    <mergeCell ref="C209:D209"/>
    <mergeCell ref="E209:F209"/>
    <mergeCell ref="G209:H209"/>
    <mergeCell ref="C217:D217"/>
    <mergeCell ref="E217:F217"/>
    <mergeCell ref="G217:H217"/>
  </mergeCells>
  <conditionalFormatting sqref="B7:C7 B70:B72 F70:G72 B77:C79 B83:C85 F83:G85 B89:C91 F89:G91">
    <cfRule type="dataBar" priority="41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{7b0c8a07-34a7-4502-8925-bdea4ec4338f}</x14:id>
        </ext>
      </extLst>
    </cfRule>
  </conditionalFormatting>
  <conditionalFormatting sqref="B8:C9">
    <cfRule type="dataBar" priority="40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{c3ef9aff-b77c-47ea-b1a3-630cbb5bb370}</x14:id>
        </ext>
      </extLst>
    </cfRule>
  </conditionalFormatting>
  <conditionalFormatting sqref="H7:I10">
    <cfRule type="dataBar" priority="39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{f40e36df-cce5-4fe1-96b4-fea784b4a849}</x14:id>
        </ext>
      </extLst>
    </cfRule>
  </conditionalFormatting>
  <conditionalFormatting sqref="B14:C23">
    <cfRule type="dataBar" priority="38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{8e9979fa-433e-47a1-a6fb-c73962885932}</x14:id>
        </ext>
      </extLst>
    </cfRule>
  </conditionalFormatting>
  <conditionalFormatting sqref="F14:G22">
    <cfRule type="dataBar" priority="37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{1cf32c4f-e421-4640-b158-af254023f03d}</x14:id>
        </ext>
      </extLst>
    </cfRule>
  </conditionalFormatting>
  <conditionalFormatting sqref="B28:C35">
    <cfRule type="dataBar" priority="36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{923f1199-1518-45b0-b667-275a4b5afe40}</x14:id>
        </ext>
      </extLst>
    </cfRule>
  </conditionalFormatting>
  <conditionalFormatting sqref="G28:H35">
    <cfRule type="dataBar" priority="35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{a8e7fca5-a4eb-4b0e-bab4-27649e2a93cf}</x14:id>
        </ext>
      </extLst>
    </cfRule>
  </conditionalFormatting>
  <conditionalFormatting sqref="B38:C44">
    <cfRule type="dataBar" priority="34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{9ef18483-5ba1-41fe-b034-43bedd981690}</x14:id>
        </ext>
      </extLst>
    </cfRule>
  </conditionalFormatting>
  <conditionalFormatting sqref="B48:C55">
    <cfRule type="dataBar" priority="33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{536371ba-aa5d-4c33-af2a-96f53b8ef1b0}</x14:id>
        </ext>
      </extLst>
    </cfRule>
  </conditionalFormatting>
  <conditionalFormatting sqref="F48:G55">
    <cfRule type="dataBar" priority="32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{80cf20c2-e8ff-4806-b34f-088eb82fb28d}</x14:id>
        </ext>
      </extLst>
    </cfRule>
  </conditionalFormatting>
  <conditionalFormatting sqref="B60:C65">
    <cfRule type="dataBar" priority="31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{7d0d07df-1e76-48c2-82e5-93a021db60b5}</x14:id>
        </ext>
      </extLst>
    </cfRule>
  </conditionalFormatting>
  <conditionalFormatting sqref="F60:G62">
    <cfRule type="dataBar" priority="30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{c373070b-8477-4cb5-a187-fe6d9f771392}</x14:id>
        </ext>
      </extLst>
    </cfRule>
  </conditionalFormatting>
  <conditionalFormatting sqref="B101:C105">
    <cfRule type="dataBar" priority="29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{5a7c3cc5-e6a9-49c0-8225-a22b826747e8}</x14:id>
        </ext>
      </extLst>
    </cfRule>
  </conditionalFormatting>
  <conditionalFormatting sqref="B110:C111">
    <cfRule type="dataBar" priority="27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{f2ae6377-b3e3-4d02-910b-1aff6add394f}</x14:id>
        </ext>
      </extLst>
    </cfRule>
  </conditionalFormatting>
  <conditionalFormatting sqref="F106 F101">
    <cfRule type="dataBar" priority="28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{02233623-c673-4825-9a20-cd15258fd3f6}</x14:id>
        </ext>
      </extLst>
    </cfRule>
  </conditionalFormatting>
  <conditionalFormatting sqref="F115:G116">
    <cfRule type="dataBar" priority="24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{f0469d66-6e43-453f-a360-a80cd12bb21e}</x14:id>
        </ext>
      </extLst>
    </cfRule>
  </conditionalFormatting>
  <conditionalFormatting sqref="F110:G111">
    <cfRule type="dataBar" priority="26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{a4dd6de7-da48-4a20-84ea-371be03a5c2b}</x14:id>
        </ext>
      </extLst>
    </cfRule>
  </conditionalFormatting>
  <conditionalFormatting sqref="B115:C116">
    <cfRule type="dataBar" priority="25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{74aa2914-1be9-44bd-9c7b-9d8983b75f72}</x14:id>
        </ext>
      </extLst>
    </cfRule>
  </conditionalFormatting>
  <conditionalFormatting sqref="B120:C123">
    <cfRule type="dataBar" priority="23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{e20110e0-189f-40d4-a31e-5c7547fbc108}</x14:id>
        </ext>
      </extLst>
    </cfRule>
  </conditionalFormatting>
  <conditionalFormatting sqref="C128:D135 C137:D137 D136 D138">
    <cfRule type="dataBar" priority="22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{d6449a62-4263-41a8-bf5c-aa2aab6c9cd4}</x14:id>
        </ext>
      </extLst>
    </cfRule>
  </conditionalFormatting>
  <conditionalFormatting sqref="B149:C155">
    <cfRule type="dataBar" priority="21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{8d51271c-dd4f-4371-ba64-b2da0eda7345}</x14:id>
        </ext>
      </extLst>
    </cfRule>
  </conditionalFormatting>
  <conditionalFormatting sqref="F149:G155">
    <cfRule type="dataBar" priority="20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{41f267ef-27cb-4e18-871e-eabc2371594b}</x14:id>
        </ext>
      </extLst>
    </cfRule>
  </conditionalFormatting>
  <conditionalFormatting sqref="B159:C165">
    <cfRule type="dataBar" priority="19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{509f650e-82b4-4de8-921e-f538b75b1898}</x14:id>
        </ext>
      </extLst>
    </cfRule>
  </conditionalFormatting>
  <conditionalFormatting sqref="F159:G165">
    <cfRule type="dataBar" priority="18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{1b0a8283-b6cc-4abc-9087-236777d59c90}</x14:id>
        </ext>
      </extLst>
    </cfRule>
  </conditionalFormatting>
  <conditionalFormatting sqref="B169:C175">
    <cfRule type="dataBar" priority="17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{0407c6ab-8dca-45b1-bc66-566c75abdbd6}</x14:id>
        </ext>
      </extLst>
    </cfRule>
  </conditionalFormatting>
  <conditionalFormatting sqref="F169:G175">
    <cfRule type="dataBar" priority="16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{fa3d0d59-1054-4d68-bfd9-328fae96d4a4}</x14:id>
        </ext>
      </extLst>
    </cfRule>
  </conditionalFormatting>
  <conditionalFormatting sqref="B179:C185">
    <cfRule type="dataBar" priority="15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{cbb17300-4d22-43d5-9d1f-96772c7c7047}</x14:id>
        </ext>
      </extLst>
    </cfRule>
  </conditionalFormatting>
  <conditionalFormatting sqref="F179:G185">
    <cfRule type="dataBar" priority="14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{4ecf55af-1e3d-4df7-902a-828cc4cbf230}</x14:id>
        </ext>
      </extLst>
    </cfRule>
  </conditionalFormatting>
  <conditionalFormatting sqref="B189:C195">
    <cfRule type="dataBar" priority="13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{89b9d624-f94c-49b2-9eeb-79474b8b5636}</x14:id>
        </ext>
      </extLst>
    </cfRule>
  </conditionalFormatting>
  <conditionalFormatting sqref="F190:F195 G189:G195">
    <cfRule type="dataBar" priority="12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{ac1a0420-0ed5-40e7-8193-8025113529ef}</x14:id>
        </ext>
      </extLst>
    </cfRule>
  </conditionalFormatting>
  <conditionalFormatting sqref="F200:F205 G199:G205">
    <cfRule type="dataBar" priority="10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{f6ba9a7f-284a-48d7-952c-5257e6418e8f}</x14:id>
        </ext>
      </extLst>
    </cfRule>
  </conditionalFormatting>
  <conditionalFormatting sqref="B200:B205 C199:C205">
    <cfRule type="dataBar" priority="11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{a331693b-0888-49a2-ae35-d3e8fe26485e}</x14:id>
        </ext>
      </extLst>
    </cfRule>
  </conditionalFormatting>
  <conditionalFormatting sqref="C211:H212 C214:H215 D213 F213 H213">
    <cfRule type="dataBar" priority="9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{91ad7c04-03c3-4838-a35f-47b6f64765c3}</x14:id>
        </ext>
      </extLst>
    </cfRule>
  </conditionalFormatting>
  <conditionalFormatting sqref="G102:G106">
    <cfRule type="dataBar" priority="4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{4b557dcd-ae5d-43e9-b3f7-eba9429625c7}</x14:id>
        </ext>
      </extLst>
    </cfRule>
  </conditionalFormatting>
  <conditionalFormatting sqref="B142:H144">
    <cfRule type="dataBar" priority="3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{18afd83f-cefb-4282-9094-244978369239}</x14:id>
        </ext>
      </extLst>
    </cfRule>
  </conditionalFormatting>
  <conditionalFormatting sqref="C70:C72">
    <cfRule type="dataBar" priority="8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{d3a914be-1ad9-4dd0-ab7d-4e1dc76e52f5}</x14:id>
        </ext>
      </extLst>
    </cfRule>
  </conditionalFormatting>
  <conditionalFormatting sqref="C95:C97">
    <cfRule type="dataBar" priority="6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{758aea02-5fe1-4a42-a7a6-fce2d3c7d094}</x14:id>
        </ext>
      </extLst>
    </cfRule>
  </conditionalFormatting>
  <conditionalFormatting sqref="G77:G79">
    <cfRule type="dataBar" priority="7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{755a8db6-7b5d-423f-8581-8495c4bfb58f}</x14:id>
        </ext>
      </extLst>
    </cfRule>
  </conditionalFormatting>
  <conditionalFormatting sqref="G95:G97">
    <cfRule type="dataBar" priority="5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{49a009a8-62f6-40c3-90f5-d31c32ed7f76}</x14:id>
        </ext>
      </extLst>
    </cfRule>
  </conditionalFormatting>
  <conditionalFormatting sqref="C219:H220 C222:H223 D221 F221 H221">
    <cfRule type="dataBar" priority="2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{7cf8d5a4-b332-419d-8bcf-c945ff831fee}</x14:id>
        </ext>
      </extLst>
    </cfRule>
  </conditionalFormatting>
  <conditionalFormatting sqref="C227:H228 D229 F229 H229 C230:H231">
    <cfRule type="dataBar" priority="1" dxfId="0">
      <dataBar minLength="0" maxLength="100">
        <cfvo type="num" val="0"/>
        <cfvo type="num" val="1"/>
        <color theme="9" tint="0.39998000860214233"/>
      </dataBar>
      <extLst>
        <ext xmlns:x14="http://schemas.microsoft.com/office/spreadsheetml/2009/9/main" uri="{B025F937-C7B1-47D3-B67F-A62EFF666E3E}">
          <x14:id>{d4cb71fe-d628-4421-9d81-6df00fe7eca9}</x14:id>
        </ext>
      </extLst>
    </cfRule>
  </conditionalFormatting>
  <printOptions horizontalCentered="1"/>
  <pageMargins left="0.2" right="0.2" top="0.75" bottom="0.75" header="0.3" footer="0.3"/>
  <pageSetup fitToHeight="1" fitToWidth="1" horizontalDpi="600" verticalDpi="600" orientation="landscape" scale="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0c8a07-34a7-4502-8925-bdea4ec4338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>
              <border/>
            </x14:dxf>
          </x14:cfRule>
          <xm:sqref>B7:C7 B70:B72 F70:G72 B77:C79 B83:C85 F83:G85 B89:C91 F89:G91</xm:sqref>
        </x14:conditionalFormatting>
        <x14:conditionalFormatting xmlns:xm="http://schemas.microsoft.com/office/excel/2006/main">
          <x14:cfRule type="dataBar" id="{c3ef9aff-b77c-47ea-b1a3-630cbb5bb3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B8:C9</xm:sqref>
        </x14:conditionalFormatting>
        <x14:conditionalFormatting xmlns:xm="http://schemas.microsoft.com/office/excel/2006/main">
          <x14:cfRule type="dataBar" id="{f40e36df-cce5-4fe1-96b4-fea784b4a8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H7:I10</xm:sqref>
        </x14:conditionalFormatting>
        <x14:conditionalFormatting xmlns:xm="http://schemas.microsoft.com/office/excel/2006/main">
          <x14:cfRule type="dataBar" id="{8e9979fa-433e-47a1-a6fb-c7396288593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B14:C23</xm:sqref>
        </x14:conditionalFormatting>
        <x14:conditionalFormatting xmlns:xm="http://schemas.microsoft.com/office/excel/2006/main">
          <x14:cfRule type="dataBar" id="{1cf32c4f-e421-4640-b158-af254023f03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F14:G22</xm:sqref>
        </x14:conditionalFormatting>
        <x14:conditionalFormatting xmlns:xm="http://schemas.microsoft.com/office/excel/2006/main">
          <x14:cfRule type="dataBar" id="{923f1199-1518-45b0-b667-275a4b5afe4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B28:C35</xm:sqref>
        </x14:conditionalFormatting>
        <x14:conditionalFormatting xmlns:xm="http://schemas.microsoft.com/office/excel/2006/main">
          <x14:cfRule type="dataBar" id="{a8e7fca5-a4eb-4b0e-bab4-27649e2a93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G28:H35</xm:sqref>
        </x14:conditionalFormatting>
        <x14:conditionalFormatting xmlns:xm="http://schemas.microsoft.com/office/excel/2006/main">
          <x14:cfRule type="dataBar" id="{9ef18483-5ba1-41fe-b034-43bedd9816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B38:C44</xm:sqref>
        </x14:conditionalFormatting>
        <x14:conditionalFormatting xmlns:xm="http://schemas.microsoft.com/office/excel/2006/main">
          <x14:cfRule type="dataBar" id="{536371ba-aa5d-4c33-af2a-96f53b8ef1b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B48:C55</xm:sqref>
        </x14:conditionalFormatting>
        <x14:conditionalFormatting xmlns:xm="http://schemas.microsoft.com/office/excel/2006/main">
          <x14:cfRule type="dataBar" id="{80cf20c2-e8ff-4806-b34f-088eb82fb28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F48:G55</xm:sqref>
        </x14:conditionalFormatting>
        <x14:conditionalFormatting xmlns:xm="http://schemas.microsoft.com/office/excel/2006/main">
          <x14:cfRule type="dataBar" id="{7d0d07df-1e76-48c2-82e5-93a021db60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B60:C65</xm:sqref>
        </x14:conditionalFormatting>
        <x14:conditionalFormatting xmlns:xm="http://schemas.microsoft.com/office/excel/2006/main">
          <x14:cfRule type="dataBar" id="{c373070b-8477-4cb5-a187-fe6d9f77139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F60:G62</xm:sqref>
        </x14:conditionalFormatting>
        <x14:conditionalFormatting xmlns:xm="http://schemas.microsoft.com/office/excel/2006/main">
          <x14:cfRule type="dataBar" id="{5a7c3cc5-e6a9-49c0-8225-a22b826747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B101:C105</xm:sqref>
        </x14:conditionalFormatting>
        <x14:conditionalFormatting xmlns:xm="http://schemas.microsoft.com/office/excel/2006/main">
          <x14:cfRule type="dataBar" id="{f2ae6377-b3e3-4d02-910b-1aff6add394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B110:C111</xm:sqref>
        </x14:conditionalFormatting>
        <x14:conditionalFormatting xmlns:xm="http://schemas.microsoft.com/office/excel/2006/main">
          <x14:cfRule type="dataBar" id="{02233623-c673-4825-9a20-cd15258fd3f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F106 F101</xm:sqref>
        </x14:conditionalFormatting>
        <x14:conditionalFormatting xmlns:xm="http://schemas.microsoft.com/office/excel/2006/main">
          <x14:cfRule type="dataBar" id="{f0469d66-6e43-453f-a360-a80cd12bb2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F115:G116</xm:sqref>
        </x14:conditionalFormatting>
        <x14:conditionalFormatting xmlns:xm="http://schemas.microsoft.com/office/excel/2006/main">
          <x14:cfRule type="dataBar" id="{a4dd6de7-da48-4a20-84ea-371be03a5c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F110:G111</xm:sqref>
        </x14:conditionalFormatting>
        <x14:conditionalFormatting xmlns:xm="http://schemas.microsoft.com/office/excel/2006/main">
          <x14:cfRule type="dataBar" id="{74aa2914-1be9-44bd-9c7b-9d8983b75f7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B115:C116</xm:sqref>
        </x14:conditionalFormatting>
        <x14:conditionalFormatting xmlns:xm="http://schemas.microsoft.com/office/excel/2006/main">
          <x14:cfRule type="dataBar" id="{e20110e0-189f-40d4-a31e-5c7547fbc10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B120:C123</xm:sqref>
        </x14:conditionalFormatting>
        <x14:conditionalFormatting xmlns:xm="http://schemas.microsoft.com/office/excel/2006/main">
          <x14:cfRule type="dataBar" id="{d6449a62-4263-41a8-bf5c-aa2aab6c9cd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C128:D135 C137:D137 D136 D138</xm:sqref>
        </x14:conditionalFormatting>
        <x14:conditionalFormatting xmlns:xm="http://schemas.microsoft.com/office/excel/2006/main">
          <x14:cfRule type="dataBar" id="{8d51271c-dd4f-4371-ba64-b2da0eda73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B149:C155</xm:sqref>
        </x14:conditionalFormatting>
        <x14:conditionalFormatting xmlns:xm="http://schemas.microsoft.com/office/excel/2006/main">
          <x14:cfRule type="dataBar" id="{41f267ef-27cb-4e18-871e-eabc2371594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F149:G155</xm:sqref>
        </x14:conditionalFormatting>
        <x14:conditionalFormatting xmlns:xm="http://schemas.microsoft.com/office/excel/2006/main">
          <x14:cfRule type="dataBar" id="{509f650e-82b4-4de8-921e-f538b75b189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B159:C165</xm:sqref>
        </x14:conditionalFormatting>
        <x14:conditionalFormatting xmlns:xm="http://schemas.microsoft.com/office/excel/2006/main">
          <x14:cfRule type="dataBar" id="{1b0a8283-b6cc-4abc-9087-236777d59c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F159:G165</xm:sqref>
        </x14:conditionalFormatting>
        <x14:conditionalFormatting xmlns:xm="http://schemas.microsoft.com/office/excel/2006/main">
          <x14:cfRule type="dataBar" id="{0407c6ab-8dca-45b1-bc66-566c75abdbd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B169:C175</xm:sqref>
        </x14:conditionalFormatting>
        <x14:conditionalFormatting xmlns:xm="http://schemas.microsoft.com/office/excel/2006/main">
          <x14:cfRule type="dataBar" id="{fa3d0d59-1054-4d68-bfd9-328fae96d4a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F169:G175</xm:sqref>
        </x14:conditionalFormatting>
        <x14:conditionalFormatting xmlns:xm="http://schemas.microsoft.com/office/excel/2006/main">
          <x14:cfRule type="dataBar" id="{cbb17300-4d22-43d5-9d1f-96772c7c704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B179:C185</xm:sqref>
        </x14:conditionalFormatting>
        <x14:conditionalFormatting xmlns:xm="http://schemas.microsoft.com/office/excel/2006/main">
          <x14:cfRule type="dataBar" id="{4ecf55af-1e3d-4df7-902a-828cc4cbf23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F179:G185</xm:sqref>
        </x14:conditionalFormatting>
        <x14:conditionalFormatting xmlns:xm="http://schemas.microsoft.com/office/excel/2006/main">
          <x14:cfRule type="dataBar" id="{89b9d624-f94c-49b2-9eeb-79474b8b563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B189:C195</xm:sqref>
        </x14:conditionalFormatting>
        <x14:conditionalFormatting xmlns:xm="http://schemas.microsoft.com/office/excel/2006/main">
          <x14:cfRule type="dataBar" id="{ac1a0420-0ed5-40e7-8193-8025113529e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F190:F195 G189:G195</xm:sqref>
        </x14:conditionalFormatting>
        <x14:conditionalFormatting xmlns:xm="http://schemas.microsoft.com/office/excel/2006/main">
          <x14:cfRule type="dataBar" id="{f6ba9a7f-284a-48d7-952c-5257e6418e8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F200:F205 G199:G205</xm:sqref>
        </x14:conditionalFormatting>
        <x14:conditionalFormatting xmlns:xm="http://schemas.microsoft.com/office/excel/2006/main">
          <x14:cfRule type="dataBar" id="{a331693b-0888-49a2-ae35-d3e8fe2648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B200:B205 C199:C205</xm:sqref>
        </x14:conditionalFormatting>
        <x14:conditionalFormatting xmlns:xm="http://schemas.microsoft.com/office/excel/2006/main">
          <x14:cfRule type="dataBar" id="{91ad7c04-03c3-4838-a35f-47b6f64765c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C211:H212 C214:H215 D213 F213 H213</xm:sqref>
        </x14:conditionalFormatting>
        <x14:conditionalFormatting xmlns:xm="http://schemas.microsoft.com/office/excel/2006/main">
          <x14:cfRule type="dataBar" id="{4b557dcd-ae5d-43e9-b3f7-eba9429625c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G102:G106</xm:sqref>
        </x14:conditionalFormatting>
        <x14:conditionalFormatting xmlns:xm="http://schemas.microsoft.com/office/excel/2006/main">
          <x14:cfRule type="dataBar" id="{18afd83f-cefb-4282-9094-24497836923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B142:H144</xm:sqref>
        </x14:conditionalFormatting>
        <x14:conditionalFormatting xmlns:xm="http://schemas.microsoft.com/office/excel/2006/main">
          <x14:cfRule type="dataBar" id="{d3a914be-1ad9-4dd0-ab7d-4e1dc76e52f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C70:C72</xm:sqref>
        </x14:conditionalFormatting>
        <x14:conditionalFormatting xmlns:xm="http://schemas.microsoft.com/office/excel/2006/main">
          <x14:cfRule type="dataBar" id="{758aea02-5fe1-4a42-a7a6-fce2d3c7d09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C95:C97</xm:sqref>
        </x14:conditionalFormatting>
        <x14:conditionalFormatting xmlns:xm="http://schemas.microsoft.com/office/excel/2006/main">
          <x14:cfRule type="dataBar" id="{755a8db6-7b5d-423f-8581-8495c4bfb58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G77:G79</xm:sqref>
        </x14:conditionalFormatting>
        <x14:conditionalFormatting xmlns:xm="http://schemas.microsoft.com/office/excel/2006/main">
          <x14:cfRule type="dataBar" id="{49a009a8-62f6-40c3-90f5-d31c32ed7f7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G95:G97</xm:sqref>
        </x14:conditionalFormatting>
        <x14:conditionalFormatting xmlns:xm="http://schemas.microsoft.com/office/excel/2006/main">
          <x14:cfRule type="dataBar" id="{7cf8d5a4-b332-419d-8bcf-c945ff831fe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C219:H220 C222:H223 D221 F221 H221</xm:sqref>
        </x14:conditionalFormatting>
        <x14:conditionalFormatting xmlns:xm="http://schemas.microsoft.com/office/excel/2006/main">
          <x14:cfRule type="dataBar" id="{d4cb71fe-d628-4421-9d81-6df00fe7eca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/>
          </x14:cfRule>
          <xm:sqref>C227:H228 D229 F229 H229 C230:H231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E Holliday</dc:creator>
  <cp:keywords/>
  <dc:description/>
  <cp:lastModifiedBy>Randy E Holliday</cp:lastModifiedBy>
  <cp:lastPrinted>2017-03-01T19:54:06Z</cp:lastPrinted>
  <dcterms:created xsi:type="dcterms:W3CDTF">2017-03-01T19:48:48Z</dcterms:created>
  <dcterms:modified xsi:type="dcterms:W3CDTF">2017-03-03T13:06:50Z</dcterms:modified>
  <cp:category/>
  <cp:version/>
  <cp:contentType/>
  <cp:contentStatus/>
</cp:coreProperties>
</file>